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☆이용객통계\통계\이용자(2021)\2021년 이용객\21년도 12월 이용객\"/>
    </mc:Choice>
  </mc:AlternateContent>
  <bookViews>
    <workbookView xWindow="0" yWindow="0" windowWidth="28395" windowHeight="12210" activeTab="5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calcPr calcId="152511"/>
</workbook>
</file>

<file path=xl/calcChain.xml><?xml version="1.0" encoding="utf-8"?>
<calcChain xmlns="http://schemas.openxmlformats.org/spreadsheetml/2006/main">
  <c r="D46" i="6" l="1"/>
  <c r="D50" i="6"/>
  <c r="D43" i="6"/>
  <c r="D44" i="6"/>
  <c r="D45" i="6"/>
  <c r="D47" i="6"/>
  <c r="D48" i="6"/>
  <c r="D49" i="6"/>
  <c r="D42" i="6"/>
  <c r="D7" i="6"/>
  <c r="D8" i="6"/>
  <c r="D9" i="6"/>
  <c r="D25" i="6" s="1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6" i="6"/>
  <c r="AC51" i="12"/>
  <c r="AB51" i="12"/>
  <c r="AA51" i="12"/>
  <c r="Q51" i="12"/>
  <c r="P51" i="12"/>
  <c r="O51" i="12"/>
  <c r="E51" i="12"/>
  <c r="AI50" i="12"/>
  <c r="AI51" i="12" s="1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W51" i="12" s="1"/>
  <c r="V50" i="12"/>
  <c r="U50" i="12"/>
  <c r="T50" i="12"/>
  <c r="S50" i="12"/>
  <c r="R50" i="12"/>
  <c r="Q50" i="12"/>
  <c r="P50" i="12"/>
  <c r="O50" i="12"/>
  <c r="N50" i="12"/>
  <c r="M50" i="12"/>
  <c r="L50" i="12"/>
  <c r="K50" i="12"/>
  <c r="K51" i="12" s="1"/>
  <c r="J50" i="12"/>
  <c r="I50" i="12"/>
  <c r="H50" i="12"/>
  <c r="G50" i="12"/>
  <c r="F50" i="12"/>
  <c r="E50" i="12"/>
  <c r="D49" i="12"/>
  <c r="D48" i="12"/>
  <c r="D47" i="12"/>
  <c r="D46" i="12"/>
  <c r="D45" i="12"/>
  <c r="D44" i="12"/>
  <c r="D43" i="12"/>
  <c r="D42" i="12"/>
  <c r="D50" i="12" s="1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AI25" i="12"/>
  <c r="AH25" i="12"/>
  <c r="AH51" i="12" s="1"/>
  <c r="AG25" i="12"/>
  <c r="AG51" i="12" s="1"/>
  <c r="AF25" i="12"/>
  <c r="AF51" i="12" s="1"/>
  <c r="AE25" i="12"/>
  <c r="AE51" i="12" s="1"/>
  <c r="AD25" i="12"/>
  <c r="AD51" i="12" s="1"/>
  <c r="AC25" i="12"/>
  <c r="AB25" i="12"/>
  <c r="AA25" i="12"/>
  <c r="Z25" i="12"/>
  <c r="Z51" i="12" s="1"/>
  <c r="Y25" i="12"/>
  <c r="Y51" i="12" s="1"/>
  <c r="X25" i="12"/>
  <c r="X51" i="12" s="1"/>
  <c r="W25" i="12"/>
  <c r="V25" i="12"/>
  <c r="V51" i="12" s="1"/>
  <c r="U25" i="12"/>
  <c r="U51" i="12" s="1"/>
  <c r="T25" i="12"/>
  <c r="T51" i="12" s="1"/>
  <c r="S25" i="12"/>
  <c r="S51" i="12" s="1"/>
  <c r="R25" i="12"/>
  <c r="R51" i="12" s="1"/>
  <c r="X52" i="12" s="1"/>
  <c r="Q25" i="12"/>
  <c r="P25" i="12"/>
  <c r="O25" i="12"/>
  <c r="N25" i="12"/>
  <c r="N51" i="12" s="1"/>
  <c r="M25" i="12"/>
  <c r="M51" i="12" s="1"/>
  <c r="L25" i="12"/>
  <c r="L51" i="12" s="1"/>
  <c r="K25" i="12"/>
  <c r="J25" i="12"/>
  <c r="J51" i="12" s="1"/>
  <c r="I25" i="12"/>
  <c r="I51" i="12" s="1"/>
  <c r="H25" i="12"/>
  <c r="H51" i="12" s="1"/>
  <c r="G25" i="12"/>
  <c r="G51" i="12" s="1"/>
  <c r="F25" i="12"/>
  <c r="F51" i="12" s="1"/>
  <c r="E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25" i="12" s="1"/>
  <c r="Z51" i="11"/>
  <c r="Y51" i="11"/>
  <c r="N51" i="11"/>
  <c r="M51" i="11"/>
  <c r="AI50" i="11"/>
  <c r="AH50" i="11"/>
  <c r="AG50" i="11"/>
  <c r="AG51" i="11" s="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U51" i="11" s="1"/>
  <c r="T50" i="11"/>
  <c r="S50" i="11"/>
  <c r="R50" i="11"/>
  <c r="Q50" i="11"/>
  <c r="P50" i="11"/>
  <c r="O50" i="11"/>
  <c r="N50" i="11"/>
  <c r="M50" i="11"/>
  <c r="L50" i="11"/>
  <c r="K50" i="11"/>
  <c r="J50" i="11"/>
  <c r="I50" i="11"/>
  <c r="I51" i="11" s="1"/>
  <c r="H50" i="11"/>
  <c r="G50" i="11"/>
  <c r="F50" i="11"/>
  <c r="E50" i="11"/>
  <c r="D49" i="11"/>
  <c r="D48" i="11"/>
  <c r="D47" i="11"/>
  <c r="D46" i="11"/>
  <c r="D45" i="11"/>
  <c r="D44" i="11"/>
  <c r="D43" i="11"/>
  <c r="D42" i="11"/>
  <c r="D50" i="11" s="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AI25" i="11"/>
  <c r="AI51" i="11" s="1"/>
  <c r="AH25" i="11"/>
  <c r="AH51" i="11" s="1"/>
  <c r="AG25" i="11"/>
  <c r="AF25" i="11"/>
  <c r="AF51" i="11" s="1"/>
  <c r="AE25" i="11"/>
  <c r="AE51" i="11" s="1"/>
  <c r="AD25" i="11"/>
  <c r="AD51" i="11" s="1"/>
  <c r="AC25" i="11"/>
  <c r="AC51" i="11" s="1"/>
  <c r="AB25" i="11"/>
  <c r="AB51" i="11" s="1"/>
  <c r="AA25" i="11"/>
  <c r="AA51" i="11" s="1"/>
  <c r="Z25" i="11"/>
  <c r="Y25" i="11"/>
  <c r="X25" i="11"/>
  <c r="X51" i="11" s="1"/>
  <c r="W25" i="11"/>
  <c r="W51" i="11" s="1"/>
  <c r="V25" i="11"/>
  <c r="V51" i="11" s="1"/>
  <c r="U25" i="11"/>
  <c r="T25" i="11"/>
  <c r="T51" i="11" s="1"/>
  <c r="S25" i="11"/>
  <c r="S51" i="11" s="1"/>
  <c r="R25" i="11"/>
  <c r="R51" i="11" s="1"/>
  <c r="Q25" i="11"/>
  <c r="Q51" i="11" s="1"/>
  <c r="P25" i="11"/>
  <c r="P51" i="11" s="1"/>
  <c r="O25" i="11"/>
  <c r="O51" i="11" s="1"/>
  <c r="N25" i="11"/>
  <c r="M25" i="11"/>
  <c r="L25" i="11"/>
  <c r="L51" i="11" s="1"/>
  <c r="K25" i="11"/>
  <c r="K51" i="11" s="1"/>
  <c r="J25" i="11"/>
  <c r="J51" i="11" s="1"/>
  <c r="I25" i="11"/>
  <c r="H25" i="11"/>
  <c r="H51" i="11" s="1"/>
  <c r="G25" i="11"/>
  <c r="G51" i="11" s="1"/>
  <c r="F25" i="11"/>
  <c r="F51" i="11" s="1"/>
  <c r="E25" i="11"/>
  <c r="E51" i="11" s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25" i="11" s="1"/>
  <c r="AI51" i="10"/>
  <c r="X51" i="10"/>
  <c r="W51" i="10"/>
  <c r="L51" i="10"/>
  <c r="K51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49" i="10"/>
  <c r="D48" i="10"/>
  <c r="D47" i="10"/>
  <c r="D46" i="10"/>
  <c r="D45" i="10"/>
  <c r="D44" i="10"/>
  <c r="D43" i="10"/>
  <c r="D42" i="10"/>
  <c r="D50" i="10" s="1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AI25" i="10"/>
  <c r="AH25" i="10"/>
  <c r="AH51" i="10" s="1"/>
  <c r="AG25" i="10"/>
  <c r="AG51" i="10" s="1"/>
  <c r="AF25" i="10"/>
  <c r="AF51" i="10" s="1"/>
  <c r="AE25" i="10"/>
  <c r="AE51" i="10" s="1"/>
  <c r="AD25" i="10"/>
  <c r="AD51" i="10" s="1"/>
  <c r="AC25" i="10"/>
  <c r="AC51" i="10" s="1"/>
  <c r="AB25" i="10"/>
  <c r="AB51" i="10" s="1"/>
  <c r="AA25" i="10"/>
  <c r="AA51" i="10" s="1"/>
  <c r="Z25" i="10"/>
  <c r="Z51" i="10" s="1"/>
  <c r="Y25" i="10"/>
  <c r="Y51" i="10" s="1"/>
  <c r="X25" i="10"/>
  <c r="W25" i="10"/>
  <c r="V25" i="10"/>
  <c r="V51" i="10" s="1"/>
  <c r="U25" i="10"/>
  <c r="U51" i="10" s="1"/>
  <c r="T25" i="10"/>
  <c r="T51" i="10" s="1"/>
  <c r="S25" i="10"/>
  <c r="S51" i="10" s="1"/>
  <c r="R25" i="10"/>
  <c r="R51" i="10" s="1"/>
  <c r="X52" i="10" s="1"/>
  <c r="Q25" i="10"/>
  <c r="Q51" i="10" s="1"/>
  <c r="P25" i="10"/>
  <c r="P51" i="10" s="1"/>
  <c r="O25" i="10"/>
  <c r="O51" i="10" s="1"/>
  <c r="N25" i="10"/>
  <c r="N51" i="10" s="1"/>
  <c r="M25" i="10"/>
  <c r="M51" i="10" s="1"/>
  <c r="L25" i="10"/>
  <c r="K25" i="10"/>
  <c r="J25" i="10"/>
  <c r="J51" i="10" s="1"/>
  <c r="I25" i="10"/>
  <c r="I51" i="10" s="1"/>
  <c r="H25" i="10"/>
  <c r="H51" i="10" s="1"/>
  <c r="G25" i="10"/>
  <c r="G51" i="10" s="1"/>
  <c r="F25" i="10"/>
  <c r="F51" i="10" s="1"/>
  <c r="E25" i="10"/>
  <c r="E51" i="10" s="1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25" i="10" s="1"/>
  <c r="D51" i="10" s="1"/>
  <c r="D11" i="10"/>
  <c r="D10" i="10"/>
  <c r="D9" i="10"/>
  <c r="D8" i="10"/>
  <c r="D7" i="10"/>
  <c r="D6" i="10"/>
  <c r="AH51" i="9"/>
  <c r="AG51" i="9"/>
  <c r="V51" i="9"/>
  <c r="U51" i="9"/>
  <c r="J51" i="9"/>
  <c r="I51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49" i="9"/>
  <c r="D48" i="9"/>
  <c r="D47" i="9"/>
  <c r="D46" i="9"/>
  <c r="D45" i="9"/>
  <c r="D44" i="9"/>
  <c r="D43" i="9"/>
  <c r="D42" i="9"/>
  <c r="D50" i="9" s="1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AI25" i="9"/>
  <c r="AI51" i="9" s="1"/>
  <c r="AH25" i="9"/>
  <c r="AG25" i="9"/>
  <c r="AF25" i="9"/>
  <c r="AF51" i="9" s="1"/>
  <c r="AE25" i="9"/>
  <c r="AE51" i="9" s="1"/>
  <c r="AD25" i="9"/>
  <c r="AD51" i="9" s="1"/>
  <c r="AC25" i="9"/>
  <c r="AC51" i="9" s="1"/>
  <c r="AB25" i="9"/>
  <c r="AB51" i="9" s="1"/>
  <c r="AA25" i="9"/>
  <c r="AA51" i="9" s="1"/>
  <c r="Z25" i="9"/>
  <c r="Z51" i="9" s="1"/>
  <c r="Y25" i="9"/>
  <c r="Y51" i="9" s="1"/>
  <c r="X25" i="9"/>
  <c r="X51" i="9" s="1"/>
  <c r="W25" i="9"/>
  <c r="W51" i="9" s="1"/>
  <c r="V25" i="9"/>
  <c r="U25" i="9"/>
  <c r="T25" i="9"/>
  <c r="T51" i="9" s="1"/>
  <c r="S25" i="9"/>
  <c r="S51" i="9" s="1"/>
  <c r="R25" i="9"/>
  <c r="R51" i="9" s="1"/>
  <c r="Q25" i="9"/>
  <c r="Q51" i="9" s="1"/>
  <c r="P25" i="9"/>
  <c r="P51" i="9" s="1"/>
  <c r="O25" i="9"/>
  <c r="O51" i="9" s="1"/>
  <c r="N25" i="9"/>
  <c r="N51" i="9" s="1"/>
  <c r="M25" i="9"/>
  <c r="M51" i="9" s="1"/>
  <c r="L25" i="9"/>
  <c r="L51" i="9" s="1"/>
  <c r="K25" i="9"/>
  <c r="K51" i="9" s="1"/>
  <c r="Q52" i="9" s="1"/>
  <c r="J25" i="9"/>
  <c r="I25" i="9"/>
  <c r="H25" i="9"/>
  <c r="H51" i="9" s="1"/>
  <c r="G25" i="9"/>
  <c r="G51" i="9" s="1"/>
  <c r="F25" i="9"/>
  <c r="F51" i="9" s="1"/>
  <c r="E25" i="9"/>
  <c r="E51" i="9" s="1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25" i="9" s="1"/>
  <c r="D51" i="9" s="1"/>
  <c r="AF51" i="8"/>
  <c r="AE51" i="8"/>
  <c r="T51" i="8"/>
  <c r="S51" i="8"/>
  <c r="H51" i="8"/>
  <c r="G51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49" i="8"/>
  <c r="D50" i="8" s="1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AI25" i="8"/>
  <c r="AI51" i="8" s="1"/>
  <c r="AH25" i="8"/>
  <c r="AH51" i="8" s="1"/>
  <c r="AG25" i="8"/>
  <c r="AG51" i="8" s="1"/>
  <c r="AF25" i="8"/>
  <c r="AE25" i="8"/>
  <c r="AD25" i="8"/>
  <c r="AD51" i="8" s="1"/>
  <c r="AC25" i="8"/>
  <c r="AC51" i="8" s="1"/>
  <c r="AB25" i="8"/>
  <c r="AB51" i="8" s="1"/>
  <c r="AA25" i="8"/>
  <c r="AA51" i="8" s="1"/>
  <c r="Z25" i="8"/>
  <c r="Z51" i="8" s="1"/>
  <c r="Y25" i="8"/>
  <c r="Y51" i="8" s="1"/>
  <c r="AE52" i="8" s="1"/>
  <c r="X25" i="8"/>
  <c r="X51" i="8" s="1"/>
  <c r="W25" i="8"/>
  <c r="W51" i="8" s="1"/>
  <c r="V25" i="8"/>
  <c r="V51" i="8" s="1"/>
  <c r="U25" i="8"/>
  <c r="U51" i="8" s="1"/>
  <c r="T25" i="8"/>
  <c r="S25" i="8"/>
  <c r="R25" i="8"/>
  <c r="R51" i="8" s="1"/>
  <c r="Q25" i="8"/>
  <c r="Q51" i="8" s="1"/>
  <c r="P25" i="8"/>
  <c r="P51" i="8" s="1"/>
  <c r="O25" i="8"/>
  <c r="O51" i="8" s="1"/>
  <c r="N25" i="8"/>
  <c r="N51" i="8" s="1"/>
  <c r="M25" i="8"/>
  <c r="M51" i="8" s="1"/>
  <c r="L25" i="8"/>
  <c r="L51" i="8" s="1"/>
  <c r="K25" i="8"/>
  <c r="K51" i="8" s="1"/>
  <c r="Q52" i="8" s="1"/>
  <c r="J25" i="8"/>
  <c r="J51" i="8" s="1"/>
  <c r="I25" i="8"/>
  <c r="I51" i="8" s="1"/>
  <c r="H25" i="8"/>
  <c r="G25" i="8"/>
  <c r="F25" i="8"/>
  <c r="F51" i="8" s="1"/>
  <c r="E25" i="8"/>
  <c r="E51" i="8" s="1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25" i="8" s="1"/>
  <c r="AA51" i="7"/>
  <c r="Z51" i="7"/>
  <c r="O51" i="7"/>
  <c r="N51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49" i="7"/>
  <c r="D48" i="7"/>
  <c r="D47" i="7"/>
  <c r="D46" i="7"/>
  <c r="D45" i="7"/>
  <c r="D44" i="7"/>
  <c r="D43" i="7"/>
  <c r="D42" i="7"/>
  <c r="D50" i="7" s="1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AI25" i="7"/>
  <c r="AI51" i="7" s="1"/>
  <c r="AH25" i="7"/>
  <c r="AH51" i="7" s="1"/>
  <c r="AG25" i="7"/>
  <c r="AG51" i="7" s="1"/>
  <c r="AF25" i="7"/>
  <c r="AF51" i="7" s="1"/>
  <c r="AE25" i="7"/>
  <c r="AE51" i="7" s="1"/>
  <c r="AD25" i="7"/>
  <c r="AD51" i="7" s="1"/>
  <c r="AC25" i="7"/>
  <c r="AC51" i="7" s="1"/>
  <c r="AB25" i="7"/>
  <c r="AB51" i="7" s="1"/>
  <c r="AA25" i="7"/>
  <c r="Z25" i="7"/>
  <c r="Y25" i="7"/>
  <c r="Y51" i="7" s="1"/>
  <c r="X25" i="7"/>
  <c r="X51" i="7" s="1"/>
  <c r="W25" i="7"/>
  <c r="W51" i="7" s="1"/>
  <c r="V25" i="7"/>
  <c r="V51" i="7" s="1"/>
  <c r="U25" i="7"/>
  <c r="U51" i="7" s="1"/>
  <c r="T25" i="7"/>
  <c r="T51" i="7" s="1"/>
  <c r="S25" i="7"/>
  <c r="S51" i="7" s="1"/>
  <c r="R25" i="7"/>
  <c r="R51" i="7" s="1"/>
  <c r="Q25" i="7"/>
  <c r="Q51" i="7" s="1"/>
  <c r="P25" i="7"/>
  <c r="P51" i="7" s="1"/>
  <c r="O25" i="7"/>
  <c r="N25" i="7"/>
  <c r="M25" i="7"/>
  <c r="M51" i="7" s="1"/>
  <c r="L25" i="7"/>
  <c r="L51" i="7" s="1"/>
  <c r="K25" i="7"/>
  <c r="K51" i="7" s="1"/>
  <c r="J25" i="7"/>
  <c r="J51" i="7" s="1"/>
  <c r="I25" i="7"/>
  <c r="I51" i="7" s="1"/>
  <c r="H25" i="7"/>
  <c r="H51" i="7" s="1"/>
  <c r="G25" i="7"/>
  <c r="G51" i="7" s="1"/>
  <c r="F25" i="7"/>
  <c r="F51" i="7" s="1"/>
  <c r="E25" i="7"/>
  <c r="E51" i="7" s="1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25" i="7" s="1"/>
  <c r="AD51" i="6"/>
  <c r="AC51" i="6"/>
  <c r="R51" i="6"/>
  <c r="Q51" i="6"/>
  <c r="F51" i="6"/>
  <c r="E51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AL25" i="6"/>
  <c r="AL51" i="6" s="1"/>
  <c r="AK25" i="6"/>
  <c r="AK51" i="6" s="1"/>
  <c r="AJ25" i="6"/>
  <c r="AJ51" i="6" s="1"/>
  <c r="AI25" i="6"/>
  <c r="AI51" i="6" s="1"/>
  <c r="AH25" i="6"/>
  <c r="AH51" i="6" s="1"/>
  <c r="AG25" i="6"/>
  <c r="AG51" i="6" s="1"/>
  <c r="AF25" i="6"/>
  <c r="AF51" i="6" s="1"/>
  <c r="AE25" i="6"/>
  <c r="AE51" i="6" s="1"/>
  <c r="AD25" i="6"/>
  <c r="AC25" i="6"/>
  <c r="AB25" i="6"/>
  <c r="AB51" i="6" s="1"/>
  <c r="AA25" i="6"/>
  <c r="AA51" i="6" s="1"/>
  <c r="Z25" i="6"/>
  <c r="Z51" i="6" s="1"/>
  <c r="Y25" i="6"/>
  <c r="Y51" i="6" s="1"/>
  <c r="AE52" i="6" s="1"/>
  <c r="X25" i="6"/>
  <c r="X51" i="6" s="1"/>
  <c r="W25" i="6"/>
  <c r="W51" i="6" s="1"/>
  <c r="V25" i="6"/>
  <c r="V51" i="6" s="1"/>
  <c r="U25" i="6"/>
  <c r="U51" i="6" s="1"/>
  <c r="T25" i="6"/>
  <c r="T51" i="6" s="1"/>
  <c r="S25" i="6"/>
  <c r="S51" i="6" s="1"/>
  <c r="R25" i="6"/>
  <c r="Q25" i="6"/>
  <c r="P25" i="6"/>
  <c r="P51" i="6" s="1"/>
  <c r="O25" i="6"/>
  <c r="O51" i="6" s="1"/>
  <c r="N25" i="6"/>
  <c r="N51" i="6" s="1"/>
  <c r="M25" i="6"/>
  <c r="M51" i="6" s="1"/>
  <c r="L25" i="6"/>
  <c r="L51" i="6" s="1"/>
  <c r="K25" i="6"/>
  <c r="K51" i="6" s="1"/>
  <c r="Q52" i="6" s="1"/>
  <c r="J25" i="6"/>
  <c r="J51" i="6" s="1"/>
  <c r="I25" i="6"/>
  <c r="I51" i="6" s="1"/>
  <c r="H25" i="6"/>
  <c r="H51" i="6" s="1"/>
  <c r="G25" i="6"/>
  <c r="G51" i="6" s="1"/>
  <c r="F25" i="6"/>
  <c r="E25" i="6"/>
  <c r="AI51" i="5"/>
  <c r="AH51" i="5"/>
  <c r="W51" i="5"/>
  <c r="V51" i="5"/>
  <c r="K51" i="5"/>
  <c r="J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49" i="5"/>
  <c r="D48" i="5"/>
  <c r="D47" i="5"/>
  <c r="D46" i="5"/>
  <c r="D45" i="5"/>
  <c r="D44" i="5"/>
  <c r="D43" i="5"/>
  <c r="D42" i="5"/>
  <c r="D50" i="5" s="1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AI25" i="5"/>
  <c r="AH25" i="5"/>
  <c r="AG25" i="5"/>
  <c r="AG51" i="5" s="1"/>
  <c r="AF25" i="5"/>
  <c r="AF51" i="5" s="1"/>
  <c r="AE25" i="5"/>
  <c r="AE51" i="5" s="1"/>
  <c r="AD25" i="5"/>
  <c r="AD51" i="5" s="1"/>
  <c r="AC25" i="5"/>
  <c r="AC51" i="5" s="1"/>
  <c r="AB25" i="5"/>
  <c r="AB51" i="5" s="1"/>
  <c r="AH52" i="5" s="1"/>
  <c r="AA25" i="5"/>
  <c r="AA51" i="5" s="1"/>
  <c r="Z25" i="5"/>
  <c r="Z51" i="5" s="1"/>
  <c r="Y25" i="5"/>
  <c r="Y51" i="5" s="1"/>
  <c r="X25" i="5"/>
  <c r="X51" i="5" s="1"/>
  <c r="W25" i="5"/>
  <c r="V25" i="5"/>
  <c r="U25" i="5"/>
  <c r="U51" i="5" s="1"/>
  <c r="T25" i="5"/>
  <c r="T51" i="5" s="1"/>
  <c r="S25" i="5"/>
  <c r="S51" i="5" s="1"/>
  <c r="R25" i="5"/>
  <c r="R51" i="5" s="1"/>
  <c r="Q25" i="5"/>
  <c r="Q51" i="5" s="1"/>
  <c r="P25" i="5"/>
  <c r="P51" i="5" s="1"/>
  <c r="O25" i="5"/>
  <c r="O51" i="5" s="1"/>
  <c r="N25" i="5"/>
  <c r="N51" i="5" s="1"/>
  <c r="T52" i="5" s="1"/>
  <c r="M25" i="5"/>
  <c r="M51" i="5" s="1"/>
  <c r="L25" i="5"/>
  <c r="L51" i="5" s="1"/>
  <c r="K25" i="5"/>
  <c r="J25" i="5"/>
  <c r="I25" i="5"/>
  <c r="I51" i="5" s="1"/>
  <c r="H25" i="5"/>
  <c r="H51" i="5" s="1"/>
  <c r="G25" i="5"/>
  <c r="G51" i="5" s="1"/>
  <c r="F25" i="5"/>
  <c r="F51" i="5" s="1"/>
  <c r="E25" i="5"/>
  <c r="E51" i="5" s="1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25" i="5" s="1"/>
  <c r="AR51" i="4"/>
  <c r="AQ51" i="4"/>
  <c r="AF51" i="4"/>
  <c r="AE51" i="4"/>
  <c r="T51" i="4"/>
  <c r="S51" i="4"/>
  <c r="H51" i="4"/>
  <c r="G51" i="4"/>
  <c r="AW50" i="4"/>
  <c r="AV50" i="4"/>
  <c r="AU50" i="4"/>
  <c r="AT50" i="4"/>
  <c r="AS50" i="4"/>
  <c r="AR50" i="4"/>
  <c r="AQ50" i="4"/>
  <c r="AO50" i="4"/>
  <c r="AN50" i="4"/>
  <c r="AM50" i="4"/>
  <c r="AL50" i="4"/>
  <c r="AK50" i="4"/>
  <c r="AJ50" i="4"/>
  <c r="AI50" i="4"/>
  <c r="AH50" i="4" s="1"/>
  <c r="AG50" i="4"/>
  <c r="AF50" i="4"/>
  <c r="AE50" i="4"/>
  <c r="AD50" i="4"/>
  <c r="AC50" i="4"/>
  <c r="AB50" i="4"/>
  <c r="AA50" i="4"/>
  <c r="Y50" i="4"/>
  <c r="X50" i="4"/>
  <c r="W50" i="4"/>
  <c r="V50" i="4"/>
  <c r="U50" i="4"/>
  <c r="T50" i="4"/>
  <c r="S50" i="4"/>
  <c r="Q50" i="4"/>
  <c r="P50" i="4"/>
  <c r="O50" i="4"/>
  <c r="N50" i="4"/>
  <c r="M50" i="4"/>
  <c r="L50" i="4"/>
  <c r="K50" i="4"/>
  <c r="I50" i="4"/>
  <c r="H50" i="4"/>
  <c r="G50" i="4"/>
  <c r="F50" i="4"/>
  <c r="AP49" i="4"/>
  <c r="AH49" i="4"/>
  <c r="Z49" i="4"/>
  <c r="D49" i="4" s="1"/>
  <c r="R49" i="4"/>
  <c r="J49" i="4"/>
  <c r="E49" i="4"/>
  <c r="AP48" i="4"/>
  <c r="AH48" i="4"/>
  <c r="Z48" i="4"/>
  <c r="R48" i="4"/>
  <c r="J48" i="4"/>
  <c r="D48" i="4" s="1"/>
  <c r="E48" i="4"/>
  <c r="AP47" i="4"/>
  <c r="AH47" i="4"/>
  <c r="Z47" i="4"/>
  <c r="R47" i="4"/>
  <c r="J47" i="4"/>
  <c r="D47" i="4" s="1"/>
  <c r="E47" i="4"/>
  <c r="AP46" i="4"/>
  <c r="AH46" i="4"/>
  <c r="Z46" i="4"/>
  <c r="R46" i="4"/>
  <c r="J46" i="4"/>
  <c r="E46" i="4"/>
  <c r="D46" i="4"/>
  <c r="AP45" i="4"/>
  <c r="AH45" i="4"/>
  <c r="Z45" i="4"/>
  <c r="R45" i="4"/>
  <c r="J45" i="4"/>
  <c r="E45" i="4"/>
  <c r="D45" i="4"/>
  <c r="AP44" i="4"/>
  <c r="AH44" i="4"/>
  <c r="Z44" i="4"/>
  <c r="R44" i="4"/>
  <c r="J44" i="4"/>
  <c r="D44" i="4" s="1"/>
  <c r="E44" i="4"/>
  <c r="AP43" i="4"/>
  <c r="AH43" i="4"/>
  <c r="Z43" i="4"/>
  <c r="R43" i="4"/>
  <c r="J43" i="4"/>
  <c r="D43" i="4" s="1"/>
  <c r="E43" i="4"/>
  <c r="AP42" i="4"/>
  <c r="AH42" i="4"/>
  <c r="Z42" i="4"/>
  <c r="R42" i="4"/>
  <c r="J42" i="4"/>
  <c r="E42" i="4"/>
  <c r="D42" i="4"/>
  <c r="AP41" i="4"/>
  <c r="AH41" i="4"/>
  <c r="Z41" i="4"/>
  <c r="D41" i="4" s="1"/>
  <c r="R41" i="4"/>
  <c r="J41" i="4"/>
  <c r="E41" i="4"/>
  <c r="AP40" i="4"/>
  <c r="AH40" i="4"/>
  <c r="Z40" i="4"/>
  <c r="R40" i="4"/>
  <c r="J40" i="4"/>
  <c r="E40" i="4"/>
  <c r="D40" i="4"/>
  <c r="AP39" i="4"/>
  <c r="AH39" i="4"/>
  <c r="Z39" i="4"/>
  <c r="R39" i="4"/>
  <c r="J39" i="4"/>
  <c r="D39" i="4" s="1"/>
  <c r="E39" i="4"/>
  <c r="AP38" i="4"/>
  <c r="AH38" i="4"/>
  <c r="Z38" i="4"/>
  <c r="R38" i="4"/>
  <c r="J38" i="4"/>
  <c r="D38" i="4" s="1"/>
  <c r="E38" i="4"/>
  <c r="AP37" i="4"/>
  <c r="AH37" i="4"/>
  <c r="Z37" i="4"/>
  <c r="R37" i="4"/>
  <c r="D37" i="4" s="1"/>
  <c r="J37" i="4"/>
  <c r="E37" i="4"/>
  <c r="AP36" i="4"/>
  <c r="AH36" i="4"/>
  <c r="Z36" i="4"/>
  <c r="R36" i="4"/>
  <c r="J36" i="4"/>
  <c r="D36" i="4" s="1"/>
  <c r="E36" i="4"/>
  <c r="AP35" i="4"/>
  <c r="AH35" i="4"/>
  <c r="Z35" i="4"/>
  <c r="R35" i="4"/>
  <c r="J35" i="4"/>
  <c r="D35" i="4" s="1"/>
  <c r="E35" i="4"/>
  <c r="AP34" i="4"/>
  <c r="AH34" i="4"/>
  <c r="Z34" i="4"/>
  <c r="D34" i="4" s="1"/>
  <c r="R34" i="4"/>
  <c r="J34" i="4"/>
  <c r="E34" i="4"/>
  <c r="AP33" i="4"/>
  <c r="AH33" i="4"/>
  <c r="Z33" i="4"/>
  <c r="R33" i="4"/>
  <c r="J33" i="4"/>
  <c r="E33" i="4"/>
  <c r="D33" i="4"/>
  <c r="AP32" i="4"/>
  <c r="AH32" i="4"/>
  <c r="Z32" i="4"/>
  <c r="R32" i="4"/>
  <c r="J32" i="4"/>
  <c r="E32" i="4"/>
  <c r="D32" i="4"/>
  <c r="AP31" i="4"/>
  <c r="AH31" i="4"/>
  <c r="Z31" i="4"/>
  <c r="R31" i="4"/>
  <c r="R50" i="4" s="1"/>
  <c r="J31" i="4"/>
  <c r="D31" i="4" s="1"/>
  <c r="E31" i="4"/>
  <c r="AP30" i="4"/>
  <c r="AH30" i="4"/>
  <c r="Z30" i="4"/>
  <c r="R30" i="4"/>
  <c r="J30" i="4"/>
  <c r="D30" i="4" s="1"/>
  <c r="E30" i="4"/>
  <c r="AP29" i="4"/>
  <c r="AH29" i="4"/>
  <c r="Z29" i="4"/>
  <c r="R29" i="4"/>
  <c r="D29" i="4" s="1"/>
  <c r="J29" i="4"/>
  <c r="E29" i="4"/>
  <c r="AP28" i="4"/>
  <c r="AH28" i="4"/>
  <c r="Z28" i="4"/>
  <c r="R28" i="4"/>
  <c r="J28" i="4"/>
  <c r="E28" i="4"/>
  <c r="D28" i="4"/>
  <c r="AP27" i="4"/>
  <c r="AP50" i="4" s="1"/>
  <c r="AH27" i="4"/>
  <c r="Z27" i="4"/>
  <c r="R27" i="4"/>
  <c r="J27" i="4"/>
  <c r="D27" i="4" s="1"/>
  <c r="E27" i="4"/>
  <c r="AP26" i="4"/>
  <c r="AH26" i="4"/>
  <c r="Z26" i="4"/>
  <c r="Z50" i="4" s="1"/>
  <c r="R26" i="4"/>
  <c r="J26" i="4"/>
  <c r="D26" i="4" s="1"/>
  <c r="E26" i="4"/>
  <c r="E50" i="4" s="1"/>
  <c r="AW25" i="4"/>
  <c r="AW51" i="4" s="1"/>
  <c r="AV25" i="4"/>
  <c r="AV51" i="4" s="1"/>
  <c r="AU25" i="4"/>
  <c r="AU51" i="4" s="1"/>
  <c r="AT25" i="4"/>
  <c r="AT51" i="4" s="1"/>
  <c r="AS25" i="4"/>
  <c r="AS51" i="4" s="1"/>
  <c r="AR25" i="4"/>
  <c r="AQ25" i="4"/>
  <c r="AO25" i="4"/>
  <c r="AO51" i="4" s="1"/>
  <c r="AN25" i="4"/>
  <c r="AN51" i="4" s="1"/>
  <c r="AM25" i="4"/>
  <c r="AM51" i="4" s="1"/>
  <c r="AL25" i="4"/>
  <c r="AL51" i="4" s="1"/>
  <c r="AK25" i="4"/>
  <c r="AK51" i="4" s="1"/>
  <c r="AJ25" i="4"/>
  <c r="AJ51" i="4" s="1"/>
  <c r="AI25" i="4"/>
  <c r="AI51" i="4" s="1"/>
  <c r="AG25" i="4"/>
  <c r="AG51" i="4" s="1"/>
  <c r="AF25" i="4"/>
  <c r="AE25" i="4"/>
  <c r="AD25" i="4"/>
  <c r="AD51" i="4" s="1"/>
  <c r="AC25" i="4"/>
  <c r="AC51" i="4" s="1"/>
  <c r="AB25" i="4"/>
  <c r="AB51" i="4" s="1"/>
  <c r="AA25" i="4"/>
  <c r="AA51" i="4" s="1"/>
  <c r="Y25" i="4"/>
  <c r="Y51" i="4" s="1"/>
  <c r="X25" i="4"/>
  <c r="X51" i="4" s="1"/>
  <c r="W25" i="4"/>
  <c r="W51" i="4" s="1"/>
  <c r="V25" i="4"/>
  <c r="V51" i="4" s="1"/>
  <c r="U25" i="4"/>
  <c r="U51" i="4" s="1"/>
  <c r="T25" i="4"/>
  <c r="S25" i="4"/>
  <c r="Q25" i="4"/>
  <c r="Q51" i="4" s="1"/>
  <c r="P25" i="4"/>
  <c r="P51" i="4" s="1"/>
  <c r="O25" i="4"/>
  <c r="O51" i="4" s="1"/>
  <c r="N25" i="4"/>
  <c r="N51" i="4" s="1"/>
  <c r="M25" i="4"/>
  <c r="M51" i="4" s="1"/>
  <c r="L25" i="4"/>
  <c r="L51" i="4" s="1"/>
  <c r="K25" i="4"/>
  <c r="K51" i="4" s="1"/>
  <c r="I25" i="4"/>
  <c r="I51" i="4" s="1"/>
  <c r="H25" i="4"/>
  <c r="G25" i="4"/>
  <c r="F25" i="4"/>
  <c r="F51" i="4" s="1"/>
  <c r="AP24" i="4"/>
  <c r="AH24" i="4"/>
  <c r="Z24" i="4"/>
  <c r="R24" i="4"/>
  <c r="J24" i="4"/>
  <c r="E24" i="4"/>
  <c r="D24" i="4" s="1"/>
  <c r="AP23" i="4"/>
  <c r="AH23" i="4"/>
  <c r="Z23" i="4"/>
  <c r="R23" i="4"/>
  <c r="J23" i="4"/>
  <c r="E23" i="4"/>
  <c r="D23" i="4" s="1"/>
  <c r="AP22" i="4"/>
  <c r="AH22" i="4"/>
  <c r="Z22" i="4"/>
  <c r="R22" i="4"/>
  <c r="J22" i="4"/>
  <c r="E22" i="4"/>
  <c r="D22" i="4"/>
  <c r="AP21" i="4"/>
  <c r="AH21" i="4"/>
  <c r="Z21" i="4"/>
  <c r="R21" i="4"/>
  <c r="J21" i="4"/>
  <c r="D21" i="4" s="1"/>
  <c r="E21" i="4"/>
  <c r="AP20" i="4"/>
  <c r="AH20" i="4"/>
  <c r="Z20" i="4"/>
  <c r="R20" i="4"/>
  <c r="J20" i="4"/>
  <c r="D20" i="4" s="1"/>
  <c r="E20" i="4"/>
  <c r="AP19" i="4"/>
  <c r="AH19" i="4"/>
  <c r="D19" i="4" s="1"/>
  <c r="Z19" i="4"/>
  <c r="R19" i="4"/>
  <c r="J19" i="4"/>
  <c r="E19" i="4"/>
  <c r="AP18" i="4"/>
  <c r="AH18" i="4"/>
  <c r="Z18" i="4"/>
  <c r="R18" i="4"/>
  <c r="J18" i="4"/>
  <c r="E18" i="4"/>
  <c r="D18" i="4"/>
  <c r="AP17" i="4"/>
  <c r="AH17" i="4"/>
  <c r="Z17" i="4"/>
  <c r="R17" i="4"/>
  <c r="J17" i="4"/>
  <c r="E17" i="4"/>
  <c r="D17" i="4"/>
  <c r="AP16" i="4"/>
  <c r="AH16" i="4"/>
  <c r="Z16" i="4"/>
  <c r="R16" i="4"/>
  <c r="J16" i="4"/>
  <c r="E16" i="4"/>
  <c r="D16" i="4" s="1"/>
  <c r="AP15" i="4"/>
  <c r="AH15" i="4"/>
  <c r="Z15" i="4"/>
  <c r="R15" i="4"/>
  <c r="J15" i="4"/>
  <c r="E15" i="4"/>
  <c r="D15" i="4" s="1"/>
  <c r="AP14" i="4"/>
  <c r="AH14" i="4"/>
  <c r="Z14" i="4"/>
  <c r="D14" i="4" s="1"/>
  <c r="R14" i="4"/>
  <c r="J14" i="4"/>
  <c r="E14" i="4"/>
  <c r="AP13" i="4"/>
  <c r="AH13" i="4"/>
  <c r="Z13" i="4"/>
  <c r="R13" i="4"/>
  <c r="J13" i="4"/>
  <c r="E13" i="4"/>
  <c r="D13" i="4"/>
  <c r="AP12" i="4"/>
  <c r="AH12" i="4"/>
  <c r="Z12" i="4"/>
  <c r="R12" i="4"/>
  <c r="J12" i="4"/>
  <c r="E12" i="4"/>
  <c r="D12" i="4" s="1"/>
  <c r="AP11" i="4"/>
  <c r="AH11" i="4"/>
  <c r="Z11" i="4"/>
  <c r="R11" i="4"/>
  <c r="J11" i="4"/>
  <c r="E11" i="4"/>
  <c r="D11" i="4" s="1"/>
  <c r="AP10" i="4"/>
  <c r="AH10" i="4"/>
  <c r="Z10" i="4"/>
  <c r="R10" i="4"/>
  <c r="J10" i="4"/>
  <c r="E10" i="4"/>
  <c r="D10" i="4"/>
  <c r="AP9" i="4"/>
  <c r="AH9" i="4"/>
  <c r="Z9" i="4"/>
  <c r="R9" i="4"/>
  <c r="J9" i="4"/>
  <c r="E9" i="4"/>
  <c r="D9" i="4" s="1"/>
  <c r="AP8" i="4"/>
  <c r="AH8" i="4"/>
  <c r="Z8" i="4"/>
  <c r="R8" i="4"/>
  <c r="J8" i="4"/>
  <c r="D8" i="4" s="1"/>
  <c r="E8" i="4"/>
  <c r="AP7" i="4"/>
  <c r="AH7" i="4"/>
  <c r="Z7" i="4"/>
  <c r="R7" i="4"/>
  <c r="J7" i="4"/>
  <c r="E7" i="4"/>
  <c r="D7" i="4" s="1"/>
  <c r="AP6" i="4"/>
  <c r="AP25" i="4" s="1"/>
  <c r="AH6" i="4"/>
  <c r="AH25" i="4" s="1"/>
  <c r="AH51" i="4" s="1"/>
  <c r="Z6" i="4"/>
  <c r="Z25" i="4" s="1"/>
  <c r="Z51" i="4" s="1"/>
  <c r="R6" i="4"/>
  <c r="R25" i="4" s="1"/>
  <c r="J6" i="4"/>
  <c r="J25" i="4" s="1"/>
  <c r="E6" i="4"/>
  <c r="E25" i="4" s="1"/>
  <c r="E51" i="4" s="1"/>
  <c r="D6" i="4"/>
  <c r="Y32" i="3"/>
  <c r="X32" i="3"/>
  <c r="M32" i="3"/>
  <c r="L32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0" i="3"/>
  <c r="D29" i="3"/>
  <c r="D28" i="3"/>
  <c r="D27" i="3"/>
  <c r="D26" i="3"/>
  <c r="D25" i="3"/>
  <c r="D31" i="3" s="1"/>
  <c r="AI24" i="3"/>
  <c r="AI32" i="3" s="1"/>
  <c r="AH24" i="3"/>
  <c r="AH32" i="3" s="1"/>
  <c r="AG24" i="3"/>
  <c r="AG32" i="3" s="1"/>
  <c r="AF24" i="3"/>
  <c r="AF32" i="3" s="1"/>
  <c r="AE24" i="3"/>
  <c r="AE32" i="3" s="1"/>
  <c r="AD24" i="3"/>
  <c r="AD32" i="3" s="1"/>
  <c r="AC24" i="3"/>
  <c r="AC32" i="3" s="1"/>
  <c r="AB24" i="3"/>
  <c r="AB32" i="3" s="1"/>
  <c r="AA24" i="3"/>
  <c r="AA32" i="3" s="1"/>
  <c r="Z24" i="3"/>
  <c r="Z32" i="3" s="1"/>
  <c r="Y24" i="3"/>
  <c r="X24" i="3"/>
  <c r="W24" i="3"/>
  <c r="W32" i="3" s="1"/>
  <c r="V24" i="3"/>
  <c r="V32" i="3" s="1"/>
  <c r="U24" i="3"/>
  <c r="U32" i="3" s="1"/>
  <c r="T24" i="3"/>
  <c r="T32" i="3" s="1"/>
  <c r="S24" i="3"/>
  <c r="S32" i="3" s="1"/>
  <c r="R24" i="3"/>
  <c r="R32" i="3" s="1"/>
  <c r="Q24" i="3"/>
  <c r="Q32" i="3" s="1"/>
  <c r="P24" i="3"/>
  <c r="P32" i="3" s="1"/>
  <c r="O24" i="3"/>
  <c r="O32" i="3" s="1"/>
  <c r="N24" i="3"/>
  <c r="N32" i="3" s="1"/>
  <c r="M24" i="3"/>
  <c r="L24" i="3"/>
  <c r="K24" i="3"/>
  <c r="K32" i="3" s="1"/>
  <c r="J24" i="3"/>
  <c r="J32" i="3" s="1"/>
  <c r="I24" i="3"/>
  <c r="I32" i="3" s="1"/>
  <c r="H24" i="3"/>
  <c r="H32" i="3" s="1"/>
  <c r="G24" i="3"/>
  <c r="G32" i="3" s="1"/>
  <c r="F24" i="3"/>
  <c r="F32" i="3" s="1"/>
  <c r="E24" i="3"/>
  <c r="E32" i="3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4" i="3" s="1"/>
  <c r="D32" i="3" s="1"/>
  <c r="Y32" i="2"/>
  <c r="X32" i="2"/>
  <c r="M32" i="2"/>
  <c r="L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0" i="2"/>
  <c r="D29" i="2"/>
  <c r="D28" i="2"/>
  <c r="D27" i="2"/>
  <c r="D26" i="2"/>
  <c r="D25" i="2"/>
  <c r="D31" i="2" s="1"/>
  <c r="AI24" i="2"/>
  <c r="AI32" i="2" s="1"/>
  <c r="AH24" i="2"/>
  <c r="AH32" i="2" s="1"/>
  <c r="AG24" i="2"/>
  <c r="AG32" i="2" s="1"/>
  <c r="AF24" i="2"/>
  <c r="AF32" i="2" s="1"/>
  <c r="AE24" i="2"/>
  <c r="AE32" i="2" s="1"/>
  <c r="AD24" i="2"/>
  <c r="AD32" i="2" s="1"/>
  <c r="AC24" i="2"/>
  <c r="AC32" i="2" s="1"/>
  <c r="AB24" i="2"/>
  <c r="AB32" i="2" s="1"/>
  <c r="AA24" i="2"/>
  <c r="AA32" i="2" s="1"/>
  <c r="Z24" i="2"/>
  <c r="Z32" i="2" s="1"/>
  <c r="Y24" i="2"/>
  <c r="X24" i="2"/>
  <c r="W24" i="2"/>
  <c r="W32" i="2" s="1"/>
  <c r="V24" i="2"/>
  <c r="V32" i="2" s="1"/>
  <c r="U24" i="2"/>
  <c r="U32" i="2" s="1"/>
  <c r="T24" i="2"/>
  <c r="T32" i="2" s="1"/>
  <c r="S24" i="2"/>
  <c r="S32" i="2" s="1"/>
  <c r="R24" i="2"/>
  <c r="R32" i="2" s="1"/>
  <c r="Q24" i="2"/>
  <c r="Q32" i="2" s="1"/>
  <c r="P24" i="2"/>
  <c r="P32" i="2" s="1"/>
  <c r="O24" i="2"/>
  <c r="O32" i="2" s="1"/>
  <c r="N24" i="2"/>
  <c r="N32" i="2" s="1"/>
  <c r="M24" i="2"/>
  <c r="L24" i="2"/>
  <c r="K24" i="2"/>
  <c r="K32" i="2" s="1"/>
  <c r="J24" i="2"/>
  <c r="J32" i="2" s="1"/>
  <c r="I24" i="2"/>
  <c r="I32" i="2" s="1"/>
  <c r="H24" i="2"/>
  <c r="H32" i="2" s="1"/>
  <c r="G24" i="2"/>
  <c r="G32" i="2" s="1"/>
  <c r="F24" i="2"/>
  <c r="F32" i="2" s="1"/>
  <c r="E24" i="2"/>
  <c r="E32" i="2" s="1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4" i="2" s="1"/>
  <c r="D32" i="2" s="1"/>
  <c r="Y32" i="1"/>
  <c r="X32" i="1"/>
  <c r="M32" i="1"/>
  <c r="L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D30" i="1"/>
  <c r="D29" i="1"/>
  <c r="D28" i="1"/>
  <c r="D27" i="1"/>
  <c r="D26" i="1"/>
  <c r="D25" i="1"/>
  <c r="AI24" i="1"/>
  <c r="AI32" i="1" s="1"/>
  <c r="AH24" i="1"/>
  <c r="AH32" i="1" s="1"/>
  <c r="AG24" i="1"/>
  <c r="AG32" i="1" s="1"/>
  <c r="AF24" i="1"/>
  <c r="AF32" i="1" s="1"/>
  <c r="AE24" i="1"/>
  <c r="AE32" i="1" s="1"/>
  <c r="AD24" i="1"/>
  <c r="AD32" i="1" s="1"/>
  <c r="AC24" i="1"/>
  <c r="AC32" i="1" s="1"/>
  <c r="AB24" i="1"/>
  <c r="AB32" i="1" s="1"/>
  <c r="AA24" i="1"/>
  <c r="AA32" i="1" s="1"/>
  <c r="Z24" i="1"/>
  <c r="Z32" i="1" s="1"/>
  <c r="Y24" i="1"/>
  <c r="X24" i="1"/>
  <c r="W24" i="1"/>
  <c r="W32" i="1" s="1"/>
  <c r="V24" i="1"/>
  <c r="V32" i="1" s="1"/>
  <c r="U24" i="1"/>
  <c r="U32" i="1" s="1"/>
  <c r="T24" i="1"/>
  <c r="T32" i="1" s="1"/>
  <c r="S24" i="1"/>
  <c r="S32" i="1" s="1"/>
  <c r="R24" i="1"/>
  <c r="R32" i="1" s="1"/>
  <c r="Q24" i="1"/>
  <c r="Q32" i="1" s="1"/>
  <c r="P24" i="1"/>
  <c r="P32" i="1" s="1"/>
  <c r="O24" i="1"/>
  <c r="O32" i="1" s="1"/>
  <c r="N24" i="1"/>
  <c r="N32" i="1" s="1"/>
  <c r="M24" i="1"/>
  <c r="L24" i="1"/>
  <c r="K24" i="1"/>
  <c r="K32" i="1" s="1"/>
  <c r="J24" i="1"/>
  <c r="J32" i="1" s="1"/>
  <c r="I24" i="1"/>
  <c r="I32" i="1" s="1"/>
  <c r="H24" i="1"/>
  <c r="H32" i="1" s="1"/>
  <c r="G24" i="1"/>
  <c r="G32" i="1" s="1"/>
  <c r="F24" i="1"/>
  <c r="F32" i="1" s="1"/>
  <c r="E24" i="1"/>
  <c r="E32" i="1" s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4" i="1" s="1"/>
  <c r="D32" i="1" s="1"/>
  <c r="D51" i="6" l="1"/>
  <c r="D25" i="4"/>
  <c r="Q52" i="10"/>
  <c r="X52" i="11"/>
  <c r="J52" i="6"/>
  <c r="Q52" i="12"/>
  <c r="R51" i="4"/>
  <c r="AE52" i="9"/>
  <c r="M52" i="5"/>
  <c r="AE52" i="11"/>
  <c r="X52" i="8"/>
  <c r="D51" i="11"/>
  <c r="AA52" i="5"/>
  <c r="AE52" i="10"/>
  <c r="Q52" i="11"/>
  <c r="D51" i="12"/>
  <c r="J51" i="4"/>
  <c r="D51" i="4" s="1"/>
  <c r="D51" i="5"/>
  <c r="X52" i="6"/>
  <c r="D50" i="4"/>
  <c r="AL52" i="6"/>
  <c r="D51" i="7"/>
  <c r="X52" i="9"/>
  <c r="AP51" i="4"/>
  <c r="D51" i="8"/>
  <c r="AE52" i="12"/>
  <c r="J50" i="4"/>
</calcChain>
</file>

<file path=xl/comments1.xml><?xml version="1.0" encoding="utf-8"?>
<comments xmlns="http://schemas.openxmlformats.org/spreadsheetml/2006/main">
  <authors>
    <author>USER</author>
  </authors>
  <commentList>
    <comment ref="K17" authorId="0" shapeId="0">
      <text>
        <r>
          <rPr>
            <b/>
            <sz val="9"/>
            <color rgb="FF000000"/>
            <rFont val="굴림"/>
            <family val="3"/>
            <charset val="129"/>
          </rPr>
          <t>외국인 4명 포함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7" authorId="0" shapeId="0">
      <text>
        <r>
          <rPr>
            <b/>
            <sz val="9"/>
            <color rgb="FF000000"/>
            <rFont val="굴림"/>
            <family val="3"/>
            <charset val="129"/>
          </rPr>
          <t>외국인 4명 포함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K17" authorId="0" shapeId="0">
      <text>
        <r>
          <rPr>
            <b/>
            <sz val="9"/>
            <color rgb="FF000000"/>
            <rFont val="굴림"/>
            <family val="3"/>
            <charset val="129"/>
          </rPr>
          <t>외국인 4명 포함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K17" authorId="0" shapeId="0">
      <text>
        <r>
          <rPr>
            <b/>
            <sz val="9"/>
            <color rgb="FF000000"/>
            <rFont val="굴림"/>
            <family val="3"/>
            <charset val="129"/>
          </rPr>
          <t>외국인 4명 포함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K17" authorId="0" shapeId="0">
      <text>
        <r>
          <rPr>
            <b/>
            <sz val="9"/>
            <color rgb="FF000000"/>
            <rFont val="굴림"/>
            <family val="3"/>
            <charset val="129"/>
          </rPr>
          <t>외국인 4명 포함</t>
        </r>
      </text>
    </comment>
  </commentList>
</comments>
</file>

<file path=xl/sharedStrings.xml><?xml version="1.0" encoding="utf-8"?>
<sst xmlns="http://schemas.openxmlformats.org/spreadsheetml/2006/main" count="1365" uniqueCount="110">
  <si>
    <t>난지한강공원 이용자 현황 (5월)</t>
  </si>
  <si>
    <t>난지한강공원 이용자 현황 (4월)</t>
  </si>
  <si>
    <t>기타, 주요행사</t>
  </si>
  <si>
    <t>눈.맑음(-6)</t>
  </si>
  <si>
    <t>계절,녹음수광장</t>
  </si>
  <si>
    <t>여의도 시민요트나루</t>
  </si>
  <si>
    <t>일반이용자(낮)</t>
  </si>
  <si>
    <t>일        자</t>
  </si>
  <si>
    <t>요        일</t>
  </si>
  <si>
    <t>일반이용자(아침)</t>
  </si>
  <si>
    <t>특화공원신규 시설물</t>
  </si>
  <si>
    <t>맑음(-11도)</t>
  </si>
  <si>
    <t>일반이용자(저녁)</t>
  </si>
  <si>
    <t>뚝섬</t>
  </si>
  <si>
    <t>외국인</t>
  </si>
  <si>
    <t xml:space="preserve"> 비 </t>
  </si>
  <si>
    <t>반포</t>
  </si>
  <si>
    <t>마라톤</t>
  </si>
  <si>
    <t>캠핑장</t>
  </si>
  <si>
    <t>자벌레</t>
  </si>
  <si>
    <t>폭설</t>
  </si>
  <si>
    <t>월계</t>
  </si>
  <si>
    <t>새벽비</t>
  </si>
  <si>
    <t>소나기</t>
  </si>
  <si>
    <t>롤러장</t>
  </si>
  <si>
    <t>장미원</t>
  </si>
  <si>
    <t>비</t>
  </si>
  <si>
    <t>맑음</t>
  </si>
  <si>
    <t>흐림</t>
  </si>
  <si>
    <t>골프장</t>
  </si>
  <si>
    <t>총계</t>
  </si>
  <si>
    <t>수영장</t>
  </si>
  <si>
    <t>여의도</t>
  </si>
  <si>
    <t>눈</t>
  </si>
  <si>
    <t>합계</t>
  </si>
  <si>
    <t>오후비</t>
  </si>
  <si>
    <t>야구장</t>
  </si>
  <si>
    <t>월</t>
  </si>
  <si>
    <t>수</t>
  </si>
  <si>
    <t>난지</t>
  </si>
  <si>
    <t>화</t>
  </si>
  <si>
    <t>토</t>
  </si>
  <si>
    <t>목</t>
  </si>
  <si>
    <t>인라인</t>
  </si>
  <si>
    <t>일</t>
  </si>
  <si>
    <t>주계</t>
  </si>
  <si>
    <t>자전거</t>
  </si>
  <si>
    <t>금</t>
  </si>
  <si>
    <t>개인형 이동장치(PM)</t>
  </si>
  <si>
    <t xml:space="preserve">난지한강공원 이용자 현황 </t>
  </si>
  <si>
    <t>비후맑음</t>
  </si>
  <si>
    <t>론볼링장</t>
  </si>
  <si>
    <t>눈썰매장</t>
  </si>
  <si>
    <t>피아노물길</t>
  </si>
  <si>
    <t>평화공원브릿지</t>
  </si>
  <si>
    <t>송파예술마루</t>
  </si>
  <si>
    <t>너른들판테라스</t>
  </si>
  <si>
    <t>X게임장</t>
  </si>
  <si>
    <t>세빛둥둥섬</t>
  </si>
  <si>
    <t>흐림후눈</t>
  </si>
  <si>
    <t>기본시설</t>
  </si>
  <si>
    <t>수변프롬나드</t>
  </si>
  <si>
    <t>음악분수</t>
  </si>
  <si>
    <t>흐림(미세)</t>
  </si>
  <si>
    <t>흐린후 비</t>
  </si>
  <si>
    <t>흐림후 맑음</t>
  </si>
  <si>
    <t>맑은후흐림</t>
  </si>
  <si>
    <t>갈대숲탐방로</t>
  </si>
  <si>
    <t>수상시설</t>
  </si>
  <si>
    <t>여의도샛강</t>
  </si>
  <si>
    <t xml:space="preserve"> 맑음 </t>
  </si>
  <si>
    <t>비온후 갬</t>
  </si>
  <si>
    <t>자전거공원</t>
  </si>
  <si>
    <t>눈온뒤맑음</t>
  </si>
  <si>
    <t>주요행사</t>
  </si>
  <si>
    <t>흐림후맑음</t>
  </si>
  <si>
    <t>비온후겜</t>
  </si>
  <si>
    <t>오늘날씨</t>
  </si>
  <si>
    <t>강변물놀이장</t>
  </si>
  <si>
    <t>거울분수</t>
  </si>
  <si>
    <t>맑음후비</t>
  </si>
  <si>
    <t>비/맑음</t>
  </si>
  <si>
    <t>미세먼지</t>
  </si>
  <si>
    <t>흐린후맑음</t>
  </si>
  <si>
    <t>달빛무지개분수</t>
  </si>
  <si>
    <t>맑음(황사)</t>
  </si>
  <si>
    <t>맑음(-8)</t>
  </si>
  <si>
    <t>흐리고비</t>
  </si>
  <si>
    <t>비온후갬</t>
  </si>
  <si>
    <t>맑음(미세)</t>
  </si>
  <si>
    <t>서울색공원</t>
  </si>
  <si>
    <t>맑음후흐림</t>
  </si>
  <si>
    <t>물빛광장</t>
  </si>
  <si>
    <t>맑음/비</t>
  </si>
  <si>
    <t>중앙연결브릿지</t>
  </si>
  <si>
    <t>맑음(한파)</t>
  </si>
  <si>
    <t>수상무대</t>
  </si>
  <si>
    <t>맑음(-11)</t>
  </si>
  <si>
    <t>흐린후비</t>
  </si>
  <si>
    <t>멀티프라자</t>
  </si>
  <si>
    <t>눈(-10도)</t>
  </si>
  <si>
    <t>천상계단</t>
  </si>
  <si>
    <t>운동시설</t>
  </si>
  <si>
    <t>키즈랜드</t>
  </si>
  <si>
    <t>난지한강공원 이용자 현황 (7/1~7/31)</t>
  </si>
  <si>
    <t>난지한강공원 이용자 현황 (6/28~7/4)</t>
  </si>
  <si>
    <t xml:space="preserve">난지한강공원 이용자 현황(8.01~8.31) </t>
  </si>
  <si>
    <t>2021년 3월 공원이용자현황(난지)</t>
  </si>
  <si>
    <t>2021년 2월 공원이용자현황(난지)</t>
  </si>
  <si>
    <t>2021년 1월 공원이용자현황(난지)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</si>
</sst>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m\/d"/>
  </numFmts>
  <fonts count="13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1" fillId="0" borderId="0">
      <alignment vertical="center"/>
    </xf>
    <xf numFmtId="0" fontId="11" fillId="0" borderId="0">
      <alignment vertical="center"/>
    </xf>
    <xf numFmtId="41" fontId="11" fillId="0" borderId="0">
      <alignment vertical="center"/>
    </xf>
  </cellStyleXfs>
  <cellXfs count="102">
    <xf numFmtId="0" fontId="0" fillId="0" borderId="0" xfId="0" applyNumberFormat="1">
      <alignment vertical="center"/>
    </xf>
    <xf numFmtId="0" fontId="1" fillId="3" borderId="5" xfId="2" applyNumberFormat="1" applyFont="1" applyFill="1" applyBorder="1" applyAlignment="1">
      <alignment horizontal="center" vertical="center" wrapText="1"/>
    </xf>
    <xf numFmtId="0" fontId="1" fillId="3" borderId="11" xfId="2" applyNumberFormat="1" applyFont="1" applyFill="1" applyBorder="1" applyAlignment="1">
      <alignment horizontal="center" vertical="center" wrapText="1"/>
    </xf>
    <xf numFmtId="0" fontId="1" fillId="2" borderId="6" xfId="2" applyNumberFormat="1" applyFont="1" applyFill="1" applyBorder="1" applyAlignment="1">
      <alignment horizontal="center" vertical="center" wrapText="1"/>
    </xf>
    <xf numFmtId="0" fontId="1" fillId="4" borderId="6" xfId="2" applyNumberFormat="1" applyFont="1" applyFill="1" applyBorder="1" applyAlignment="1">
      <alignment horizontal="center" vertical="center" wrapText="1"/>
    </xf>
    <xf numFmtId="0" fontId="1" fillId="0" borderId="4" xfId="2" applyNumberFormat="1" applyFont="1" applyFill="1" applyBorder="1" applyAlignment="1">
      <alignment horizontal="center" vertical="center" wrapText="1"/>
    </xf>
    <xf numFmtId="0" fontId="1" fillId="0" borderId="11" xfId="2" applyNumberFormat="1" applyFont="1" applyFill="1" applyBorder="1" applyAlignment="1">
      <alignment horizontal="center" vertical="center" wrapText="1"/>
    </xf>
    <xf numFmtId="0" fontId="1" fillId="0" borderId="6" xfId="2" applyNumberFormat="1" applyFont="1" applyFill="1" applyBorder="1" applyAlignment="1">
      <alignment horizontal="center" vertical="center" wrapText="1"/>
    </xf>
    <xf numFmtId="0" fontId="1" fillId="0" borderId="6" xfId="2" applyNumberFormat="1" applyFont="1" applyBorder="1" applyAlignment="1">
      <alignment horizontal="center" vertical="center" wrapText="1"/>
    </xf>
    <xf numFmtId="41" fontId="1" fillId="3" borderId="6" xfId="3" applyNumberFormat="1" applyFont="1" applyFill="1" applyBorder="1" applyAlignment="1">
      <alignment horizontal="center" vertical="center" wrapText="1"/>
    </xf>
    <xf numFmtId="0" fontId="1" fillId="3" borderId="6" xfId="2" applyNumberFormat="1" applyFont="1" applyFill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/>
    </xf>
    <xf numFmtId="41" fontId="0" fillId="0" borderId="0" xfId="1" applyNumberFormat="1" applyFont="1">
      <alignment vertical="center"/>
    </xf>
    <xf numFmtId="0" fontId="1" fillId="4" borderId="6" xfId="0" applyNumberFormat="1" applyFont="1" applyFill="1" applyBorder="1" applyAlignment="1">
      <alignment horizontal="center" vertical="center" wrapText="1"/>
    </xf>
    <xf numFmtId="41" fontId="1" fillId="4" borderId="6" xfId="0" applyNumberFormat="1" applyFont="1" applyFill="1" applyBorder="1" applyAlignment="1">
      <alignment horizontal="center" vertical="center" wrapText="1"/>
    </xf>
    <xf numFmtId="41" fontId="2" fillId="4" borderId="6" xfId="1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 applyProtection="1">
      <alignment horizontal="center" vertical="center" wrapText="1"/>
    </xf>
    <xf numFmtId="41" fontId="2" fillId="3" borderId="6" xfId="1" applyNumberFormat="1" applyFont="1" applyFill="1" applyBorder="1" applyAlignment="1">
      <alignment horizontal="center" vertical="center" wrapText="1"/>
    </xf>
    <xf numFmtId="41" fontId="1" fillId="3" borderId="6" xfId="1" applyNumberFormat="1" applyFont="1" applyFill="1" applyBorder="1" applyAlignment="1">
      <alignment horizontal="center" vertical="center" wrapText="1"/>
    </xf>
    <xf numFmtId="0" fontId="0" fillId="0" borderId="6" xfId="0" applyNumberFormat="1" applyBorder="1">
      <alignment vertical="center"/>
    </xf>
    <xf numFmtId="41" fontId="0" fillId="4" borderId="6" xfId="1" applyNumberFormat="1" applyFont="1" applyFill="1" applyBorder="1" applyAlignment="1">
      <alignment vertical="center" wrapText="1"/>
    </xf>
    <xf numFmtId="0" fontId="0" fillId="0" borderId="6" xfId="0" applyNumberFormat="1" applyBorder="1" applyAlignment="1">
      <alignment vertical="center" wrapText="1"/>
    </xf>
    <xf numFmtId="0" fontId="1" fillId="0" borderId="6" xfId="0" applyNumberFormat="1" applyFont="1" applyBorder="1" applyAlignment="1">
      <alignment horizontal="center" vertical="center" wrapText="1"/>
    </xf>
    <xf numFmtId="41" fontId="0" fillId="0" borderId="6" xfId="1" applyNumberFormat="1" applyFont="1" applyBorder="1" applyAlignment="1">
      <alignment vertical="center" wrapText="1"/>
    </xf>
    <xf numFmtId="41" fontId="1" fillId="0" borderId="6" xfId="1" applyNumberFormat="1" applyFont="1" applyBorder="1" applyAlignment="1">
      <alignment horizontal="center" vertical="center" wrapText="1"/>
    </xf>
    <xf numFmtId="41" fontId="1" fillId="4" borderId="6" xfId="1" applyNumberFormat="1" applyFont="1" applyFill="1" applyBorder="1" applyAlignment="1">
      <alignment horizontal="center" vertical="center" wrapText="1"/>
    </xf>
    <xf numFmtId="41" fontId="1" fillId="3" borderId="7" xfId="1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8" xfId="0" applyNumberFormat="1" applyBorder="1" applyAlignment="1">
      <alignment vertical="center"/>
    </xf>
    <xf numFmtId="41" fontId="0" fillId="0" borderId="8" xfId="1" applyNumberFormat="1" applyFont="1" applyBorder="1" applyAlignment="1">
      <alignment vertical="center"/>
    </xf>
    <xf numFmtId="0" fontId="3" fillId="0" borderId="8" xfId="0" applyNumberFormat="1" applyFont="1" applyBorder="1" applyAlignment="1">
      <alignment vertical="center"/>
    </xf>
    <xf numFmtId="41" fontId="0" fillId="0" borderId="6" xfId="1" applyNumberFormat="1" applyFont="1" applyFill="1" applyBorder="1" applyAlignment="1">
      <alignment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4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41" fontId="1" fillId="4" borderId="6" xfId="1" applyNumberFormat="1" applyFont="1" applyFill="1" applyBorder="1" applyAlignment="1">
      <alignment horizontal="center" vertical="center" wrapText="1"/>
    </xf>
    <xf numFmtId="41" fontId="4" fillId="0" borderId="6" xfId="1" applyNumberFormat="1" applyFont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41" fontId="1" fillId="3" borderId="6" xfId="1" applyNumberFormat="1" applyFont="1" applyFill="1" applyBorder="1" applyAlignment="1">
      <alignment horizontal="center" vertical="center" wrapText="1"/>
    </xf>
    <xf numFmtId="41" fontId="0" fillId="0" borderId="2" xfId="1" applyNumberFormat="1" applyFont="1" applyFill="1" applyBorder="1" applyAlignment="1">
      <alignment vertical="center" wrapText="1"/>
    </xf>
    <xf numFmtId="41" fontId="1" fillId="0" borderId="2" xfId="1" applyNumberFormat="1" applyFont="1" applyFill="1" applyBorder="1" applyAlignment="1">
      <alignment horizontal="center" vertical="center" wrapText="1"/>
    </xf>
    <xf numFmtId="41" fontId="1" fillId="3" borderId="6" xfId="1" applyNumberFormat="1" applyFont="1" applyFill="1" applyBorder="1" applyAlignment="1">
      <alignment horizontal="center" vertical="center" wrapText="1"/>
    </xf>
    <xf numFmtId="41" fontId="1" fillId="3" borderId="0" xfId="1" applyNumberFormat="1" applyFont="1" applyFill="1">
      <alignment vertical="center"/>
    </xf>
    <xf numFmtId="41" fontId="0" fillId="0" borderId="0" xfId="0" applyNumberFormat="1">
      <alignment vertical="center"/>
    </xf>
    <xf numFmtId="0" fontId="11" fillId="0" borderId="0" xfId="2" applyNumberFormat="1">
      <alignment vertical="center"/>
    </xf>
    <xf numFmtId="0" fontId="3" fillId="0" borderId="8" xfId="2" applyNumberFormat="1" applyFont="1" applyBorder="1" applyAlignment="1">
      <alignment vertical="center"/>
    </xf>
    <xf numFmtId="0" fontId="11" fillId="0" borderId="8" xfId="2" applyNumberFormat="1" applyBorder="1" applyAlignment="1">
      <alignment vertical="center"/>
    </xf>
    <xf numFmtId="41" fontId="0" fillId="0" borderId="8" xfId="3" applyNumberFormat="1" applyFont="1" applyBorder="1" applyAlignment="1">
      <alignment vertical="center"/>
    </xf>
    <xf numFmtId="0" fontId="5" fillId="0" borderId="8" xfId="2" applyNumberFormat="1" applyFont="1" applyBorder="1" applyAlignment="1">
      <alignment vertical="center"/>
    </xf>
    <xf numFmtId="0" fontId="11" fillId="0" borderId="0" xfId="2" applyNumberFormat="1">
      <alignment vertical="center"/>
    </xf>
    <xf numFmtId="0" fontId="1" fillId="3" borderId="6" xfId="2" applyNumberFormat="1" applyFont="1" applyFill="1" applyBorder="1" applyAlignment="1">
      <alignment horizontal="center" vertical="center" wrapText="1"/>
    </xf>
    <xf numFmtId="0" fontId="0" fillId="0" borderId="6" xfId="2" applyNumberFormat="1" applyFont="1" applyBorder="1" applyAlignment="1">
      <alignment horizontal="center" vertical="center" wrapText="1"/>
    </xf>
    <xf numFmtId="41" fontId="1" fillId="3" borderId="9" xfId="3" applyNumberFormat="1" applyFont="1" applyFill="1" applyBorder="1" applyAlignment="1">
      <alignment horizontal="center" vertical="center" wrapText="1"/>
    </xf>
    <xf numFmtId="0" fontId="0" fillId="0" borderId="6" xfId="2" applyNumberFormat="1" applyFont="1" applyBorder="1" applyAlignment="1">
      <alignment horizontal="center" vertical="center"/>
    </xf>
    <xf numFmtId="41" fontId="1" fillId="3" borderId="6" xfId="3" applyNumberFormat="1" applyFont="1" applyFill="1" applyBorder="1" applyAlignment="1">
      <alignment horizontal="center" vertical="center" wrapText="1"/>
    </xf>
    <xf numFmtId="176" fontId="6" fillId="0" borderId="10" xfId="2" applyNumberFormat="1" applyFont="1" applyBorder="1" applyAlignment="1">
      <alignment horizontal="center" vertical="center" wrapText="1"/>
    </xf>
    <xf numFmtId="176" fontId="6" fillId="0" borderId="6" xfId="2" applyNumberFormat="1" applyFont="1" applyBorder="1" applyAlignment="1">
      <alignment horizontal="center" vertical="center" wrapText="1"/>
    </xf>
    <xf numFmtId="176" fontId="6" fillId="0" borderId="6" xfId="2" applyNumberFormat="1" applyFont="1" applyBorder="1" applyAlignment="1">
      <alignment horizontal="center" vertical="center"/>
    </xf>
    <xf numFmtId="41" fontId="1" fillId="2" borderId="6" xfId="3" applyNumberFormat="1" applyFont="1" applyFill="1" applyBorder="1" applyAlignment="1">
      <alignment horizontal="center" vertical="center" wrapText="1"/>
    </xf>
    <xf numFmtId="41" fontId="2" fillId="3" borderId="6" xfId="3" applyNumberFormat="1" applyFont="1" applyFill="1" applyBorder="1" applyAlignment="1">
      <alignment horizontal="center" vertical="center" wrapText="1"/>
    </xf>
    <xf numFmtId="0" fontId="1" fillId="0" borderId="6" xfId="2" applyNumberFormat="1" applyFont="1" applyBorder="1" applyAlignment="1">
      <alignment horizontal="center" vertical="center" wrapText="1"/>
    </xf>
    <xf numFmtId="0" fontId="11" fillId="0" borderId="6" xfId="2" applyNumberFormat="1" applyBorder="1" applyAlignment="1">
      <alignment vertical="center" wrapText="1"/>
    </xf>
    <xf numFmtId="0" fontId="11" fillId="0" borderId="6" xfId="2" applyNumberFormat="1" applyBorder="1">
      <alignment vertical="center"/>
    </xf>
    <xf numFmtId="41" fontId="1" fillId="3" borderId="6" xfId="3" applyNumberFormat="1" applyFont="1" applyFill="1" applyBorder="1" applyAlignment="1" applyProtection="1">
      <alignment horizontal="center" vertical="center" wrapText="1"/>
    </xf>
    <xf numFmtId="41" fontId="2" fillId="4" borderId="6" xfId="3" applyNumberFormat="1" applyFont="1" applyFill="1" applyBorder="1" applyAlignment="1">
      <alignment horizontal="center" vertical="center" wrapText="1"/>
    </xf>
    <xf numFmtId="41" fontId="1" fillId="4" borderId="6" xfId="2" applyNumberFormat="1" applyFont="1" applyFill="1" applyBorder="1" applyAlignment="1">
      <alignment horizontal="center" vertical="center" wrapText="1"/>
    </xf>
    <xf numFmtId="41" fontId="0" fillId="0" borderId="0" xfId="3" applyNumberFormat="1" applyFont="1">
      <alignment vertical="center"/>
    </xf>
    <xf numFmtId="0" fontId="1" fillId="3" borderId="6" xfId="2" applyNumberFormat="1" applyFont="1" applyFill="1" applyBorder="1" applyAlignment="1">
      <alignment horizontal="center" vertical="center" wrapText="1"/>
    </xf>
    <xf numFmtId="41" fontId="7" fillId="0" borderId="6" xfId="1" applyNumberFormat="1" applyFont="1" applyBorder="1" applyAlignment="1">
      <alignment horizontal="center" vertical="center" wrapText="1"/>
    </xf>
    <xf numFmtId="177" fontId="1" fillId="3" borderId="6" xfId="0" applyNumberFormat="1" applyFont="1" applyFill="1" applyBorder="1" applyAlignment="1" applyProtection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41" fontId="1" fillId="3" borderId="6" xfId="1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0" fillId="0" borderId="6" xfId="0" applyNumberFormat="1" applyFont="1" applyBorder="1">
      <alignment vertical="center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41" fontId="1" fillId="3" borderId="6" xfId="1" applyNumberFormat="1" applyFont="1" applyFill="1" applyBorder="1" applyAlignment="1">
      <alignment horizontal="center" vertical="center" wrapText="1"/>
    </xf>
    <xf numFmtId="0" fontId="1" fillId="3" borderId="4" xfId="2" applyNumberFormat="1" applyFont="1" applyFill="1" applyBorder="1" applyAlignment="1">
      <alignment horizontal="center" vertical="center" wrapText="1"/>
    </xf>
    <xf numFmtId="0" fontId="1" fillId="2" borderId="3" xfId="2" applyNumberFormat="1" applyFont="1" applyFill="1" applyBorder="1" applyAlignment="1">
      <alignment horizontal="center" vertical="center" wrapText="1"/>
    </xf>
    <xf numFmtId="0" fontId="1" fillId="2" borderId="2" xfId="2" applyNumberFormat="1" applyFont="1" applyFill="1" applyBorder="1" applyAlignment="1">
      <alignment horizontal="center" vertical="center" wrapText="1"/>
    </xf>
    <xf numFmtId="0" fontId="1" fillId="2" borderId="1" xfId="2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 wrapText="1"/>
    </xf>
    <xf numFmtId="41" fontId="1" fillId="3" borderId="6" xfId="1" applyNumberFormat="1" applyFont="1" applyFill="1" applyBorder="1" applyAlignment="1">
      <alignment horizontal="center" vertical="center" wrapText="1"/>
    </xf>
    <xf numFmtId="41" fontId="1" fillId="4" borderId="6" xfId="1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4" borderId="6" xfId="0" applyNumberFormat="1" applyFont="1" applyFill="1" applyBorder="1" applyAlignment="1">
      <alignment horizontal="center" vertical="center" wrapText="1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2"/>
  <sheetViews>
    <sheetView zoomScale="110" zoomScaleNormal="110" zoomScaleSheetLayoutView="75" workbookViewId="0">
      <pane xSplit="4" ySplit="5" topLeftCell="E12" activePane="bottomRight" state="frozen"/>
      <selection pane="topRight"/>
      <selection pane="bottomLeft"/>
      <selection pane="bottomRight" activeCell="H25" sqref="H25:N30"/>
    </sheetView>
  </sheetViews>
  <sheetFormatPr defaultColWidth="9" defaultRowHeight="16.5" x14ac:dyDescent="0.3"/>
  <cols>
    <col min="1" max="1" width="20.25" style="50" bestFit="1" customWidth="1"/>
    <col min="2" max="2" width="7.375" style="50" customWidth="1"/>
    <col min="3" max="3" width="20.25" style="50" bestFit="1" customWidth="1"/>
    <col min="4" max="4" width="10.375" style="67" customWidth="1"/>
    <col min="5" max="29" width="9.125" style="50" customWidth="1"/>
    <col min="30" max="33" width="9" style="50"/>
    <col min="34" max="34" width="10.25" style="50" bestFit="1" customWidth="1"/>
    <col min="35" max="16384" width="9" style="50"/>
  </cols>
  <sheetData>
    <row r="1" spans="1:35" s="45" customFormat="1" ht="31.5" x14ac:dyDescent="0.3">
      <c r="A1" s="11" t="s">
        <v>109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5" ht="14.25" customHeight="1" x14ac:dyDescent="0.3">
      <c r="A2" s="46"/>
      <c r="B2" s="47"/>
      <c r="C2" s="47"/>
      <c r="D2" s="48"/>
      <c r="E2" s="49"/>
      <c r="F2" s="49"/>
      <c r="G2" s="49"/>
      <c r="H2" s="49"/>
      <c r="I2" s="49"/>
      <c r="J2" s="49"/>
      <c r="K2" s="47"/>
      <c r="L2" s="47"/>
      <c r="M2" s="47"/>
      <c r="N2" s="47"/>
      <c r="O2" s="47"/>
      <c r="P2" s="47"/>
    </row>
    <row r="3" spans="1:35" ht="16.5" customHeight="1" x14ac:dyDescent="0.3">
      <c r="A3" s="10" t="s">
        <v>7</v>
      </c>
      <c r="B3" s="10"/>
      <c r="C3" s="10"/>
      <c r="D3" s="9" t="s">
        <v>21</v>
      </c>
      <c r="E3" s="68">
        <v>1</v>
      </c>
      <c r="F3" s="68">
        <v>2</v>
      </c>
      <c r="G3" s="68">
        <v>3</v>
      </c>
      <c r="H3" s="68">
        <v>4</v>
      </c>
      <c r="I3" s="68">
        <v>5</v>
      </c>
      <c r="J3" s="68">
        <v>6</v>
      </c>
      <c r="K3" s="68">
        <v>7</v>
      </c>
      <c r="L3" s="68">
        <v>8</v>
      </c>
      <c r="M3" s="68">
        <v>9</v>
      </c>
      <c r="N3" s="68">
        <v>10</v>
      </c>
      <c r="O3" s="68">
        <v>11</v>
      </c>
      <c r="P3" s="68">
        <v>12</v>
      </c>
      <c r="Q3" s="68">
        <v>13</v>
      </c>
      <c r="R3" s="68">
        <v>14</v>
      </c>
      <c r="S3" s="68">
        <v>15</v>
      </c>
      <c r="T3" s="68">
        <v>16</v>
      </c>
      <c r="U3" s="68">
        <v>17</v>
      </c>
      <c r="V3" s="68">
        <v>18</v>
      </c>
      <c r="W3" s="68">
        <v>19</v>
      </c>
      <c r="X3" s="68">
        <v>20</v>
      </c>
      <c r="Y3" s="68">
        <v>21</v>
      </c>
      <c r="Z3" s="68">
        <v>22</v>
      </c>
      <c r="AA3" s="68">
        <v>23</v>
      </c>
      <c r="AB3" s="68">
        <v>24</v>
      </c>
      <c r="AC3" s="68">
        <v>25</v>
      </c>
      <c r="AD3" s="68">
        <v>26</v>
      </c>
      <c r="AE3" s="68">
        <v>27</v>
      </c>
      <c r="AF3" s="68">
        <v>28</v>
      </c>
      <c r="AG3" s="68">
        <v>29</v>
      </c>
      <c r="AH3" s="68">
        <v>30</v>
      </c>
      <c r="AI3" s="68">
        <v>31</v>
      </c>
    </row>
    <row r="4" spans="1:35" ht="16.5" customHeight="1" x14ac:dyDescent="0.3">
      <c r="A4" s="10" t="s">
        <v>8</v>
      </c>
      <c r="B4" s="10"/>
      <c r="C4" s="10"/>
      <c r="D4" s="9"/>
      <c r="E4" s="52" t="s">
        <v>47</v>
      </c>
      <c r="F4" s="52" t="s">
        <v>41</v>
      </c>
      <c r="G4" s="52" t="s">
        <v>44</v>
      </c>
      <c r="H4" s="52" t="s">
        <v>37</v>
      </c>
      <c r="I4" s="52" t="s">
        <v>40</v>
      </c>
      <c r="J4" s="52" t="s">
        <v>38</v>
      </c>
      <c r="K4" s="52" t="s">
        <v>42</v>
      </c>
      <c r="L4" s="52" t="s">
        <v>47</v>
      </c>
      <c r="M4" s="52" t="s">
        <v>41</v>
      </c>
      <c r="N4" s="52" t="s">
        <v>44</v>
      </c>
      <c r="O4" s="52" t="s">
        <v>37</v>
      </c>
      <c r="P4" s="52" t="s">
        <v>40</v>
      </c>
      <c r="Q4" s="52" t="s">
        <v>38</v>
      </c>
      <c r="R4" s="52" t="s">
        <v>42</v>
      </c>
      <c r="S4" s="52" t="s">
        <v>47</v>
      </c>
      <c r="T4" s="52" t="s">
        <v>41</v>
      </c>
      <c r="U4" s="52" t="s">
        <v>44</v>
      </c>
      <c r="V4" s="52" t="s">
        <v>37</v>
      </c>
      <c r="W4" s="52" t="s">
        <v>40</v>
      </c>
      <c r="X4" s="52" t="s">
        <v>38</v>
      </c>
      <c r="Y4" s="52" t="s">
        <v>42</v>
      </c>
      <c r="Z4" s="52" t="s">
        <v>47</v>
      </c>
      <c r="AA4" s="52" t="s">
        <v>41</v>
      </c>
      <c r="AB4" s="52" t="s">
        <v>44</v>
      </c>
      <c r="AC4" s="52" t="s">
        <v>37</v>
      </c>
      <c r="AD4" s="52" t="s">
        <v>40</v>
      </c>
      <c r="AE4" s="52" t="s">
        <v>38</v>
      </c>
      <c r="AF4" s="52" t="s">
        <v>42</v>
      </c>
      <c r="AG4" s="52" t="s">
        <v>47</v>
      </c>
      <c r="AH4" s="52" t="s">
        <v>41</v>
      </c>
      <c r="AI4" s="52" t="s">
        <v>44</v>
      </c>
    </row>
    <row r="5" spans="1:35" ht="16.5" customHeight="1" x14ac:dyDescent="0.3">
      <c r="A5" s="8" t="s">
        <v>60</v>
      </c>
      <c r="B5" s="8" t="s">
        <v>77</v>
      </c>
      <c r="C5" s="8"/>
      <c r="D5" s="53"/>
      <c r="E5" s="54" t="s">
        <v>97</v>
      </c>
      <c r="F5" s="52" t="s">
        <v>27</v>
      </c>
      <c r="G5" s="54" t="s">
        <v>27</v>
      </c>
      <c r="H5" s="54" t="s">
        <v>27</v>
      </c>
      <c r="I5" s="54" t="s">
        <v>27</v>
      </c>
      <c r="J5" s="54" t="s">
        <v>27</v>
      </c>
      <c r="K5" s="54" t="s">
        <v>95</v>
      </c>
      <c r="L5" s="54" t="s">
        <v>95</v>
      </c>
      <c r="M5" s="54" t="s">
        <v>95</v>
      </c>
      <c r="N5" s="54" t="s">
        <v>95</v>
      </c>
      <c r="O5" s="54" t="s">
        <v>95</v>
      </c>
      <c r="P5" s="54" t="s">
        <v>33</v>
      </c>
      <c r="Q5" s="52" t="s">
        <v>27</v>
      </c>
      <c r="R5" s="54" t="s">
        <v>27</v>
      </c>
      <c r="S5" s="54" t="s">
        <v>28</v>
      </c>
      <c r="T5" s="54" t="s">
        <v>27</v>
      </c>
      <c r="U5" s="54" t="s">
        <v>27</v>
      </c>
      <c r="V5" s="54" t="s">
        <v>27</v>
      </c>
      <c r="W5" s="54" t="s">
        <v>11</v>
      </c>
      <c r="X5" s="54" t="s">
        <v>27</v>
      </c>
      <c r="Y5" s="54" t="s">
        <v>87</v>
      </c>
      <c r="Z5" s="54" t="s">
        <v>28</v>
      </c>
      <c r="AA5" s="54" t="s">
        <v>27</v>
      </c>
      <c r="AB5" s="54" t="s">
        <v>27</v>
      </c>
      <c r="AC5" s="54" t="s">
        <v>27</v>
      </c>
      <c r="AD5" s="54" t="s">
        <v>26</v>
      </c>
      <c r="AE5" s="54" t="s">
        <v>27</v>
      </c>
      <c r="AF5" s="54" t="s">
        <v>100</v>
      </c>
      <c r="AG5" s="54" t="s">
        <v>11</v>
      </c>
      <c r="AH5" s="54" t="s">
        <v>27</v>
      </c>
      <c r="AI5" s="54" t="s">
        <v>27</v>
      </c>
    </row>
    <row r="6" spans="1:35" ht="16.5" customHeight="1" x14ac:dyDescent="0.3">
      <c r="A6" s="8"/>
      <c r="B6" s="8" t="s">
        <v>9</v>
      </c>
      <c r="C6" s="8"/>
      <c r="D6" s="55">
        <f>SUM(E6:AI6)</f>
        <v>7419</v>
      </c>
      <c r="E6" s="56">
        <v>130</v>
      </c>
      <c r="F6" s="56">
        <v>210</v>
      </c>
      <c r="G6" s="56">
        <v>350</v>
      </c>
      <c r="H6" s="56">
        <v>178</v>
      </c>
      <c r="I6" s="56">
        <v>180</v>
      </c>
      <c r="J6" s="56">
        <v>185</v>
      </c>
      <c r="K6" s="56">
        <v>130</v>
      </c>
      <c r="L6" s="56">
        <v>110</v>
      </c>
      <c r="M6" s="56">
        <v>112</v>
      </c>
      <c r="N6" s="56">
        <v>118</v>
      </c>
      <c r="O6" s="57">
        <v>175</v>
      </c>
      <c r="P6" s="57">
        <v>220</v>
      </c>
      <c r="Q6" s="57">
        <v>150</v>
      </c>
      <c r="R6" s="58">
        <v>280</v>
      </c>
      <c r="S6" s="58">
        <v>320</v>
      </c>
      <c r="T6" s="58">
        <v>450</v>
      </c>
      <c r="U6" s="58">
        <v>660</v>
      </c>
      <c r="V6" s="58">
        <v>125</v>
      </c>
      <c r="W6" s="58">
        <v>85</v>
      </c>
      <c r="X6" s="58">
        <v>162</v>
      </c>
      <c r="Y6" s="58">
        <v>150</v>
      </c>
      <c r="Z6" s="58">
        <v>150</v>
      </c>
      <c r="AA6" s="58">
        <v>540</v>
      </c>
      <c r="AB6" s="58">
        <v>780</v>
      </c>
      <c r="AC6" s="58">
        <v>180</v>
      </c>
      <c r="AD6" s="58">
        <v>40</v>
      </c>
      <c r="AE6" s="58">
        <v>271</v>
      </c>
      <c r="AF6" s="58">
        <v>150</v>
      </c>
      <c r="AG6" s="58">
        <v>130</v>
      </c>
      <c r="AH6" s="58">
        <v>210</v>
      </c>
      <c r="AI6" s="58">
        <v>488</v>
      </c>
    </row>
    <row r="7" spans="1:35" ht="16.5" customHeight="1" x14ac:dyDescent="0.3">
      <c r="A7" s="8"/>
      <c r="B7" s="7" t="s">
        <v>6</v>
      </c>
      <c r="C7" s="7"/>
      <c r="D7" s="55">
        <f t="shared" ref="D7:D23" si="0">SUM(E7:AI7)</f>
        <v>40575</v>
      </c>
      <c r="E7" s="56">
        <v>320</v>
      </c>
      <c r="F7" s="56">
        <v>836</v>
      </c>
      <c r="G7" s="56">
        <v>3700</v>
      </c>
      <c r="H7" s="56">
        <v>833</v>
      </c>
      <c r="I7" s="56">
        <v>547</v>
      </c>
      <c r="J7" s="56">
        <v>800</v>
      </c>
      <c r="K7" s="56">
        <v>455</v>
      </c>
      <c r="L7" s="56">
        <v>320</v>
      </c>
      <c r="M7" s="56">
        <v>780</v>
      </c>
      <c r="N7" s="56">
        <v>790</v>
      </c>
      <c r="O7" s="57">
        <v>575</v>
      </c>
      <c r="P7" s="57">
        <v>680</v>
      </c>
      <c r="Q7" s="57">
        <v>550</v>
      </c>
      <c r="R7" s="58">
        <v>933</v>
      </c>
      <c r="S7" s="58">
        <v>865</v>
      </c>
      <c r="T7" s="58">
        <v>12000</v>
      </c>
      <c r="U7" s="58">
        <v>815</v>
      </c>
      <c r="V7" s="58">
        <v>752</v>
      </c>
      <c r="W7" s="58">
        <v>650</v>
      </c>
      <c r="X7" s="58">
        <v>1230</v>
      </c>
      <c r="Y7" s="58">
        <v>450</v>
      </c>
      <c r="Z7" s="58">
        <v>500</v>
      </c>
      <c r="AA7" s="58">
        <v>1530</v>
      </c>
      <c r="AB7" s="58">
        <v>3700</v>
      </c>
      <c r="AC7" s="58">
        <v>833</v>
      </c>
      <c r="AD7" s="58">
        <v>500</v>
      </c>
      <c r="AE7" s="58">
        <v>890</v>
      </c>
      <c r="AF7" s="58">
        <v>450</v>
      </c>
      <c r="AG7" s="58">
        <v>320</v>
      </c>
      <c r="AH7" s="58">
        <v>836</v>
      </c>
      <c r="AI7" s="58">
        <v>2135</v>
      </c>
    </row>
    <row r="8" spans="1:35" ht="16.5" customHeight="1" x14ac:dyDescent="0.3">
      <c r="A8" s="8"/>
      <c r="B8" s="7" t="s">
        <v>12</v>
      </c>
      <c r="C8" s="7"/>
      <c r="D8" s="55">
        <f t="shared" si="0"/>
        <v>28835</v>
      </c>
      <c r="E8" s="56">
        <v>310</v>
      </c>
      <c r="F8" s="56">
        <v>865</v>
      </c>
      <c r="G8" s="56">
        <v>3555</v>
      </c>
      <c r="H8" s="56">
        <v>1035</v>
      </c>
      <c r="I8" s="56">
        <v>510</v>
      </c>
      <c r="J8" s="56">
        <v>424</v>
      </c>
      <c r="K8" s="56">
        <v>496</v>
      </c>
      <c r="L8" s="56">
        <v>313</v>
      </c>
      <c r="M8" s="56">
        <v>520</v>
      </c>
      <c r="N8" s="56">
        <v>674</v>
      </c>
      <c r="O8" s="57">
        <v>657</v>
      </c>
      <c r="P8" s="57">
        <v>533</v>
      </c>
      <c r="Q8" s="57">
        <v>480</v>
      </c>
      <c r="R8" s="58">
        <v>645</v>
      </c>
      <c r="S8" s="58">
        <v>1021</v>
      </c>
      <c r="T8" s="58">
        <v>1070</v>
      </c>
      <c r="U8" s="58">
        <v>1018</v>
      </c>
      <c r="V8" s="58">
        <v>654</v>
      </c>
      <c r="W8" s="58">
        <v>520</v>
      </c>
      <c r="X8" s="58">
        <v>1450</v>
      </c>
      <c r="Y8" s="58">
        <v>450</v>
      </c>
      <c r="Z8" s="58">
        <v>605</v>
      </c>
      <c r="AA8" s="58">
        <v>2214</v>
      </c>
      <c r="AB8" s="58">
        <v>3555</v>
      </c>
      <c r="AC8" s="58">
        <v>650</v>
      </c>
      <c r="AD8" s="58">
        <v>300</v>
      </c>
      <c r="AE8" s="58">
        <v>1451</v>
      </c>
      <c r="AF8" s="58">
        <v>320</v>
      </c>
      <c r="AG8" s="58">
        <v>310</v>
      </c>
      <c r="AH8" s="58">
        <v>865</v>
      </c>
      <c r="AI8" s="58">
        <v>1365</v>
      </c>
    </row>
    <row r="9" spans="1:35" ht="16.5" customHeight="1" x14ac:dyDescent="0.3">
      <c r="A9" s="8"/>
      <c r="B9" s="7" t="s">
        <v>102</v>
      </c>
      <c r="C9" s="7"/>
      <c r="D9" s="55">
        <f t="shared" si="0"/>
        <v>14370</v>
      </c>
      <c r="E9" s="56">
        <v>120</v>
      </c>
      <c r="F9" s="56">
        <v>329</v>
      </c>
      <c r="G9" s="56">
        <v>1247</v>
      </c>
      <c r="H9" s="56">
        <v>305</v>
      </c>
      <c r="I9" s="56">
        <v>420</v>
      </c>
      <c r="J9" s="56">
        <v>285</v>
      </c>
      <c r="K9" s="56">
        <v>170</v>
      </c>
      <c r="L9" s="56">
        <v>191</v>
      </c>
      <c r="M9" s="56">
        <v>320</v>
      </c>
      <c r="N9" s="56">
        <v>330</v>
      </c>
      <c r="O9" s="57">
        <v>237</v>
      </c>
      <c r="P9" s="57">
        <v>199</v>
      </c>
      <c r="Q9" s="57">
        <v>250</v>
      </c>
      <c r="R9" s="58">
        <v>418</v>
      </c>
      <c r="S9" s="58">
        <v>368</v>
      </c>
      <c r="T9" s="58">
        <v>850</v>
      </c>
      <c r="U9" s="58">
        <v>920</v>
      </c>
      <c r="V9" s="58">
        <v>210</v>
      </c>
      <c r="W9" s="58">
        <v>230</v>
      </c>
      <c r="X9" s="58">
        <v>1127</v>
      </c>
      <c r="Y9" s="58">
        <v>210</v>
      </c>
      <c r="Z9" s="58">
        <v>309</v>
      </c>
      <c r="AA9" s="58">
        <v>468</v>
      </c>
      <c r="AB9" s="58">
        <v>1247</v>
      </c>
      <c r="AC9" s="58">
        <v>320</v>
      </c>
      <c r="AD9" s="58">
        <v>300</v>
      </c>
      <c r="AE9" s="58">
        <v>848</v>
      </c>
      <c r="AF9" s="58">
        <v>150</v>
      </c>
      <c r="AG9" s="58">
        <v>120</v>
      </c>
      <c r="AH9" s="58">
        <v>329</v>
      </c>
      <c r="AI9" s="58">
        <v>1543</v>
      </c>
    </row>
    <row r="10" spans="1:35" ht="16.5" customHeight="1" x14ac:dyDescent="0.3">
      <c r="A10" s="8"/>
      <c r="B10" s="7" t="s">
        <v>36</v>
      </c>
      <c r="C10" s="7"/>
      <c r="D10" s="55">
        <f t="shared" si="0"/>
        <v>0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7"/>
      <c r="P10" s="57"/>
      <c r="Q10" s="57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8"/>
      <c r="B11" s="7" t="s">
        <v>68</v>
      </c>
      <c r="C11" s="7"/>
      <c r="D11" s="55">
        <f t="shared" si="0"/>
        <v>0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57"/>
      <c r="Q11" s="57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ht="16.5" customHeight="1" x14ac:dyDescent="0.3">
      <c r="A12" s="8"/>
      <c r="B12" s="7" t="s">
        <v>72</v>
      </c>
      <c r="C12" s="7"/>
      <c r="D12" s="55">
        <f t="shared" si="0"/>
        <v>0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7"/>
      <c r="P12" s="57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ht="16.5" customHeight="1" x14ac:dyDescent="0.3">
      <c r="A13" s="8"/>
      <c r="B13" s="7" t="s">
        <v>31</v>
      </c>
      <c r="C13" s="7"/>
      <c r="D13" s="55">
        <f t="shared" si="0"/>
        <v>5302</v>
      </c>
      <c r="E13" s="56">
        <v>30</v>
      </c>
      <c r="F13" s="56">
        <v>102</v>
      </c>
      <c r="G13" s="56">
        <v>898</v>
      </c>
      <c r="H13" s="56">
        <v>125</v>
      </c>
      <c r="I13" s="56">
        <v>430</v>
      </c>
      <c r="J13" s="56">
        <v>185</v>
      </c>
      <c r="K13" s="56">
        <v>51</v>
      </c>
      <c r="L13" s="56">
        <v>45</v>
      </c>
      <c r="M13" s="56">
        <v>120</v>
      </c>
      <c r="N13" s="56">
        <v>115</v>
      </c>
      <c r="O13" s="57">
        <v>38</v>
      </c>
      <c r="P13" s="57">
        <v>88</v>
      </c>
      <c r="Q13" s="57">
        <v>80</v>
      </c>
      <c r="R13" s="58">
        <v>90</v>
      </c>
      <c r="S13" s="58">
        <v>64</v>
      </c>
      <c r="T13" s="58">
        <v>85</v>
      </c>
      <c r="U13" s="58">
        <v>96</v>
      </c>
      <c r="V13" s="58">
        <v>53</v>
      </c>
      <c r="W13" s="58">
        <v>21</v>
      </c>
      <c r="X13" s="58">
        <v>286</v>
      </c>
      <c r="Y13" s="58">
        <v>50</v>
      </c>
      <c r="Z13" s="58">
        <v>68</v>
      </c>
      <c r="AA13" s="58">
        <v>268</v>
      </c>
      <c r="AB13" s="58">
        <v>898</v>
      </c>
      <c r="AC13" s="58">
        <v>120</v>
      </c>
      <c r="AD13" s="58">
        <v>31</v>
      </c>
      <c r="AE13" s="58">
        <v>158</v>
      </c>
      <c r="AF13" s="58">
        <v>35</v>
      </c>
      <c r="AG13" s="58">
        <v>30</v>
      </c>
      <c r="AH13" s="58">
        <v>102</v>
      </c>
      <c r="AI13" s="58">
        <v>540</v>
      </c>
    </row>
    <row r="14" spans="1:35" ht="16.5" customHeight="1" x14ac:dyDescent="0.3">
      <c r="A14" s="8"/>
      <c r="B14" s="7" t="s">
        <v>24</v>
      </c>
      <c r="C14" s="7"/>
      <c r="D14" s="55">
        <f t="shared" si="0"/>
        <v>0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7"/>
      <c r="P14" s="57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ht="16.5" customHeight="1" x14ac:dyDescent="0.3">
      <c r="A15" s="8"/>
      <c r="B15" s="7" t="s">
        <v>51</v>
      </c>
      <c r="C15" s="7"/>
      <c r="D15" s="55">
        <f t="shared" si="0"/>
        <v>0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7"/>
      <c r="P15" s="57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16.5" customHeight="1" x14ac:dyDescent="0.3">
      <c r="A16" s="8"/>
      <c r="B16" s="7" t="s">
        <v>18</v>
      </c>
      <c r="C16" s="7"/>
      <c r="D16" s="55">
        <f t="shared" si="0"/>
        <v>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7"/>
      <c r="P16" s="57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8"/>
      <c r="B17" s="7" t="s">
        <v>52</v>
      </c>
      <c r="C17" s="7"/>
      <c r="D17" s="55">
        <f t="shared" si="0"/>
        <v>0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7"/>
      <c r="P17" s="57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8"/>
      <c r="B18" s="7" t="s">
        <v>46</v>
      </c>
      <c r="C18" s="7"/>
      <c r="D18" s="55">
        <f t="shared" si="0"/>
        <v>42662</v>
      </c>
      <c r="E18" s="56">
        <v>350</v>
      </c>
      <c r="F18" s="56">
        <v>1338</v>
      </c>
      <c r="G18" s="56">
        <v>5144</v>
      </c>
      <c r="H18" s="56">
        <v>1790</v>
      </c>
      <c r="I18" s="56">
        <v>1804</v>
      </c>
      <c r="J18" s="56">
        <v>1096</v>
      </c>
      <c r="K18" s="56">
        <v>85</v>
      </c>
      <c r="L18" s="56">
        <v>120</v>
      </c>
      <c r="M18" s="56">
        <v>380</v>
      </c>
      <c r="N18" s="56">
        <v>580</v>
      </c>
      <c r="O18" s="57">
        <v>953</v>
      </c>
      <c r="P18" s="57">
        <v>193</v>
      </c>
      <c r="Q18" s="57">
        <v>250</v>
      </c>
      <c r="R18" s="58">
        <v>1382</v>
      </c>
      <c r="S18" s="58">
        <v>1447</v>
      </c>
      <c r="T18" s="58">
        <v>1667</v>
      </c>
      <c r="U18" s="58">
        <v>1822</v>
      </c>
      <c r="V18" s="58">
        <v>1029</v>
      </c>
      <c r="W18" s="58">
        <v>650</v>
      </c>
      <c r="X18" s="58">
        <v>1815</v>
      </c>
      <c r="Y18" s="58">
        <v>350</v>
      </c>
      <c r="Z18" s="58">
        <v>988</v>
      </c>
      <c r="AA18" s="58">
        <v>3520</v>
      </c>
      <c r="AB18" s="58">
        <v>5144</v>
      </c>
      <c r="AC18" s="58">
        <v>1822</v>
      </c>
      <c r="AD18" s="58">
        <v>450</v>
      </c>
      <c r="AE18" s="58">
        <v>1797</v>
      </c>
      <c r="AF18" s="58">
        <v>200</v>
      </c>
      <c r="AG18" s="58">
        <v>350</v>
      </c>
      <c r="AH18" s="58">
        <v>1338</v>
      </c>
      <c r="AI18" s="58">
        <v>2808</v>
      </c>
    </row>
    <row r="19" spans="1:35" ht="16.5" customHeight="1" x14ac:dyDescent="0.3">
      <c r="A19" s="8"/>
      <c r="B19" s="7" t="s">
        <v>43</v>
      </c>
      <c r="C19" s="7"/>
      <c r="D19" s="55">
        <f t="shared" si="0"/>
        <v>0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57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1:35" ht="16.5" customHeight="1" x14ac:dyDescent="0.3">
      <c r="A20" s="8"/>
      <c r="B20" s="6" t="s">
        <v>48</v>
      </c>
      <c r="C20" s="5"/>
      <c r="D20" s="55">
        <f t="shared" si="0"/>
        <v>0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57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1:35" ht="16.5" customHeight="1" x14ac:dyDescent="0.3">
      <c r="A21" s="8"/>
      <c r="B21" s="8" t="s">
        <v>17</v>
      </c>
      <c r="C21" s="8"/>
      <c r="D21" s="55">
        <f t="shared" si="0"/>
        <v>2147</v>
      </c>
      <c r="E21" s="56">
        <v>35</v>
      </c>
      <c r="F21" s="56">
        <v>70</v>
      </c>
      <c r="G21" s="56">
        <v>147</v>
      </c>
      <c r="H21" s="56">
        <v>50</v>
      </c>
      <c r="I21" s="56">
        <v>105</v>
      </c>
      <c r="J21" s="56">
        <v>42</v>
      </c>
      <c r="K21" s="56">
        <v>26</v>
      </c>
      <c r="L21" s="56">
        <v>25</v>
      </c>
      <c r="M21" s="56">
        <v>20</v>
      </c>
      <c r="N21" s="56">
        <v>45</v>
      </c>
      <c r="O21" s="57">
        <v>46</v>
      </c>
      <c r="P21" s="57">
        <v>25</v>
      </c>
      <c r="Q21" s="57">
        <v>38</v>
      </c>
      <c r="R21" s="58">
        <v>35</v>
      </c>
      <c r="S21" s="58">
        <v>20</v>
      </c>
      <c r="T21" s="58">
        <v>46</v>
      </c>
      <c r="U21" s="58">
        <v>84</v>
      </c>
      <c r="V21" s="58">
        <v>40</v>
      </c>
      <c r="W21" s="58">
        <v>47</v>
      </c>
      <c r="X21" s="58">
        <v>65</v>
      </c>
      <c r="Y21" s="58">
        <v>35</v>
      </c>
      <c r="Z21" s="58">
        <v>42</v>
      </c>
      <c r="AA21" s="58">
        <v>101</v>
      </c>
      <c r="AB21" s="58">
        <v>147</v>
      </c>
      <c r="AC21" s="58">
        <v>396</v>
      </c>
      <c r="AD21" s="58">
        <v>40</v>
      </c>
      <c r="AE21" s="58">
        <v>106</v>
      </c>
      <c r="AF21" s="58">
        <v>15</v>
      </c>
      <c r="AG21" s="58">
        <v>35</v>
      </c>
      <c r="AH21" s="58">
        <v>70</v>
      </c>
      <c r="AI21" s="58">
        <v>149</v>
      </c>
    </row>
    <row r="22" spans="1:35" ht="16.5" customHeight="1" x14ac:dyDescent="0.3">
      <c r="A22" s="8"/>
      <c r="B22" s="8" t="s">
        <v>14</v>
      </c>
      <c r="C22" s="8"/>
      <c r="D22" s="55">
        <f t="shared" si="0"/>
        <v>760</v>
      </c>
      <c r="E22" s="56">
        <v>12</v>
      </c>
      <c r="F22" s="56">
        <v>18</v>
      </c>
      <c r="G22" s="56">
        <v>74</v>
      </c>
      <c r="H22" s="56">
        <v>28</v>
      </c>
      <c r="I22" s="56">
        <v>65</v>
      </c>
      <c r="J22" s="56">
        <v>25</v>
      </c>
      <c r="K22" s="56">
        <v>15</v>
      </c>
      <c r="L22" s="56">
        <v>9</v>
      </c>
      <c r="M22" s="56">
        <v>10</v>
      </c>
      <c r="N22" s="56">
        <v>18</v>
      </c>
      <c r="O22" s="57">
        <v>10</v>
      </c>
      <c r="P22" s="57">
        <v>11</v>
      </c>
      <c r="Q22" s="57">
        <v>25</v>
      </c>
      <c r="R22" s="58">
        <v>28</v>
      </c>
      <c r="S22" s="58">
        <v>12</v>
      </c>
      <c r="T22" s="58">
        <v>33</v>
      </c>
      <c r="U22" s="58">
        <v>35</v>
      </c>
      <c r="V22" s="58">
        <v>10</v>
      </c>
      <c r="W22" s="58">
        <v>15</v>
      </c>
      <c r="X22" s="58">
        <v>19</v>
      </c>
      <c r="Y22" s="58">
        <v>18</v>
      </c>
      <c r="Z22" s="58">
        <v>20</v>
      </c>
      <c r="AA22" s="58">
        <v>27</v>
      </c>
      <c r="AB22" s="58">
        <v>74</v>
      </c>
      <c r="AC22" s="58">
        <v>45</v>
      </c>
      <c r="AD22" s="58">
        <v>15</v>
      </c>
      <c r="AE22" s="58">
        <v>25</v>
      </c>
      <c r="AF22" s="58">
        <v>10</v>
      </c>
      <c r="AG22" s="58">
        <v>12</v>
      </c>
      <c r="AH22" s="58">
        <v>18</v>
      </c>
      <c r="AI22" s="58">
        <v>24</v>
      </c>
    </row>
    <row r="23" spans="1:35" ht="16.5" customHeight="1" x14ac:dyDescent="0.3">
      <c r="A23" s="8"/>
      <c r="B23" s="3" t="s">
        <v>2</v>
      </c>
      <c r="C23" s="3"/>
      <c r="D23" s="59">
        <f t="shared" si="0"/>
        <v>26620</v>
      </c>
      <c r="E23" s="56">
        <v>580</v>
      </c>
      <c r="F23" s="56">
        <v>1280</v>
      </c>
      <c r="G23" s="56">
        <v>2500</v>
      </c>
      <c r="H23" s="56">
        <v>733</v>
      </c>
      <c r="I23" s="56">
        <v>2450</v>
      </c>
      <c r="J23" s="56">
        <v>785</v>
      </c>
      <c r="K23" s="56">
        <v>300</v>
      </c>
      <c r="L23" s="56">
        <v>320</v>
      </c>
      <c r="M23" s="56">
        <v>420</v>
      </c>
      <c r="N23" s="56">
        <v>520</v>
      </c>
      <c r="O23" s="57">
        <v>450</v>
      </c>
      <c r="P23" s="57">
        <v>420</v>
      </c>
      <c r="Q23" s="57">
        <v>400</v>
      </c>
      <c r="R23" s="58">
        <v>480</v>
      </c>
      <c r="S23" s="58">
        <v>585</v>
      </c>
      <c r="T23" s="58">
        <v>850</v>
      </c>
      <c r="U23" s="58">
        <v>1065</v>
      </c>
      <c r="V23" s="58">
        <v>458</v>
      </c>
      <c r="W23" s="58">
        <v>455</v>
      </c>
      <c r="X23" s="58">
        <v>979</v>
      </c>
      <c r="Y23" s="58">
        <v>450</v>
      </c>
      <c r="Z23" s="58">
        <v>550</v>
      </c>
      <c r="AA23" s="58">
        <v>1200</v>
      </c>
      <c r="AB23" s="58">
        <v>2500</v>
      </c>
      <c r="AC23" s="58">
        <v>540</v>
      </c>
      <c r="AD23" s="58">
        <v>380</v>
      </c>
      <c r="AE23" s="58">
        <v>1100</v>
      </c>
      <c r="AF23" s="58">
        <v>380</v>
      </c>
      <c r="AG23" s="58">
        <v>580</v>
      </c>
      <c r="AH23" s="58">
        <v>1280</v>
      </c>
      <c r="AI23" s="58">
        <v>1630</v>
      </c>
    </row>
    <row r="24" spans="1:35" ht="16.5" customHeight="1" x14ac:dyDescent="0.3">
      <c r="A24" s="2" t="s">
        <v>34</v>
      </c>
      <c r="B24" s="1"/>
      <c r="C24" s="87"/>
      <c r="D24" s="60">
        <f t="shared" ref="D24:AI24" si="1">SUM(D6:D23)</f>
        <v>168690</v>
      </c>
      <c r="E24" s="60">
        <f t="shared" si="1"/>
        <v>1887</v>
      </c>
      <c r="F24" s="60">
        <f t="shared" si="1"/>
        <v>5048</v>
      </c>
      <c r="G24" s="60">
        <f t="shared" si="1"/>
        <v>17615</v>
      </c>
      <c r="H24" s="60">
        <f t="shared" si="1"/>
        <v>5077</v>
      </c>
      <c r="I24" s="60">
        <f t="shared" si="1"/>
        <v>6511</v>
      </c>
      <c r="J24" s="60">
        <f t="shared" si="1"/>
        <v>3827</v>
      </c>
      <c r="K24" s="60">
        <f t="shared" si="1"/>
        <v>1728</v>
      </c>
      <c r="L24" s="60">
        <f t="shared" si="1"/>
        <v>1453</v>
      </c>
      <c r="M24" s="60">
        <f t="shared" si="1"/>
        <v>2682</v>
      </c>
      <c r="N24" s="60">
        <f t="shared" si="1"/>
        <v>3190</v>
      </c>
      <c r="O24" s="60">
        <f t="shared" si="1"/>
        <v>3141</v>
      </c>
      <c r="P24" s="60">
        <f t="shared" si="1"/>
        <v>2369</v>
      </c>
      <c r="Q24" s="60">
        <f t="shared" si="1"/>
        <v>2223</v>
      </c>
      <c r="R24" s="60">
        <f t="shared" si="1"/>
        <v>4291</v>
      </c>
      <c r="S24" s="60">
        <f t="shared" si="1"/>
        <v>4702</v>
      </c>
      <c r="T24" s="60">
        <f t="shared" si="1"/>
        <v>17051</v>
      </c>
      <c r="U24" s="60">
        <f t="shared" si="1"/>
        <v>6515</v>
      </c>
      <c r="V24" s="60">
        <f t="shared" si="1"/>
        <v>3331</v>
      </c>
      <c r="W24" s="60">
        <f t="shared" si="1"/>
        <v>2673</v>
      </c>
      <c r="X24" s="60">
        <f t="shared" si="1"/>
        <v>7133</v>
      </c>
      <c r="Y24" s="60">
        <f t="shared" si="1"/>
        <v>2163</v>
      </c>
      <c r="Z24" s="60">
        <f t="shared" si="1"/>
        <v>3232</v>
      </c>
      <c r="AA24" s="60">
        <f t="shared" si="1"/>
        <v>9868</v>
      </c>
      <c r="AB24" s="60">
        <f t="shared" si="1"/>
        <v>18045</v>
      </c>
      <c r="AC24" s="60">
        <f t="shared" si="1"/>
        <v>4906</v>
      </c>
      <c r="AD24" s="60">
        <f t="shared" si="1"/>
        <v>2056</v>
      </c>
      <c r="AE24" s="60">
        <f t="shared" si="1"/>
        <v>6646</v>
      </c>
      <c r="AF24" s="60">
        <f t="shared" si="1"/>
        <v>1710</v>
      </c>
      <c r="AG24" s="60">
        <f t="shared" si="1"/>
        <v>1887</v>
      </c>
      <c r="AH24" s="60">
        <f t="shared" si="1"/>
        <v>5048</v>
      </c>
      <c r="AI24" s="60">
        <f t="shared" si="1"/>
        <v>10682</v>
      </c>
    </row>
    <row r="25" spans="1:35" x14ac:dyDescent="0.3">
      <c r="A25" s="88" t="s">
        <v>10</v>
      </c>
      <c r="B25" s="8" t="s">
        <v>39</v>
      </c>
      <c r="C25" s="61" t="s">
        <v>54</v>
      </c>
      <c r="D25" s="55">
        <f>SUM(E25:AI25)</f>
        <v>0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</row>
    <row r="26" spans="1:35" x14ac:dyDescent="0.3">
      <c r="A26" s="89"/>
      <c r="B26" s="8"/>
      <c r="C26" s="61" t="s">
        <v>79</v>
      </c>
      <c r="D26" s="55">
        <f t="shared" ref="D26:D30" si="2">SUM(E26:AI26)</f>
        <v>0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</row>
    <row r="27" spans="1:35" x14ac:dyDescent="0.3">
      <c r="A27" s="89"/>
      <c r="B27" s="8"/>
      <c r="C27" s="61" t="s">
        <v>78</v>
      </c>
      <c r="D27" s="55">
        <f t="shared" si="2"/>
        <v>0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</row>
    <row r="28" spans="1:35" x14ac:dyDescent="0.3">
      <c r="A28" s="89"/>
      <c r="B28" s="8"/>
      <c r="C28" s="61" t="s">
        <v>61</v>
      </c>
      <c r="D28" s="55">
        <f t="shared" si="2"/>
        <v>0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</row>
    <row r="29" spans="1:35" x14ac:dyDescent="0.3">
      <c r="A29" s="89"/>
      <c r="B29" s="8"/>
      <c r="C29" s="61" t="s">
        <v>94</v>
      </c>
      <c r="D29" s="55">
        <f t="shared" si="2"/>
        <v>0</v>
      </c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</row>
    <row r="30" spans="1:35" x14ac:dyDescent="0.3">
      <c r="A30" s="90"/>
      <c r="B30" s="8"/>
      <c r="C30" s="61" t="s">
        <v>67</v>
      </c>
      <c r="D30" s="55">
        <f t="shared" si="2"/>
        <v>0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</row>
    <row r="31" spans="1:35" x14ac:dyDescent="0.3">
      <c r="A31" s="2" t="s">
        <v>34</v>
      </c>
      <c r="B31" s="1"/>
      <c r="C31" s="87"/>
      <c r="D31" s="55">
        <f t="shared" ref="D31:AI31" si="3">SUM(D25:D30)</f>
        <v>0</v>
      </c>
      <c r="E31" s="64">
        <f t="shared" si="3"/>
        <v>0</v>
      </c>
      <c r="F31" s="64">
        <f t="shared" si="3"/>
        <v>0</v>
      </c>
      <c r="G31" s="64">
        <f t="shared" si="3"/>
        <v>0</v>
      </c>
      <c r="H31" s="64">
        <f t="shared" si="3"/>
        <v>0</v>
      </c>
      <c r="I31" s="64">
        <f t="shared" si="3"/>
        <v>0</v>
      </c>
      <c r="J31" s="64">
        <f t="shared" si="3"/>
        <v>0</v>
      </c>
      <c r="K31" s="64">
        <f t="shared" si="3"/>
        <v>0</v>
      </c>
      <c r="L31" s="64">
        <f t="shared" si="3"/>
        <v>0</v>
      </c>
      <c r="M31" s="64">
        <f t="shared" si="3"/>
        <v>0</v>
      </c>
      <c r="N31" s="64">
        <f t="shared" si="3"/>
        <v>0</v>
      </c>
      <c r="O31" s="64">
        <f t="shared" si="3"/>
        <v>0</v>
      </c>
      <c r="P31" s="64">
        <f t="shared" si="3"/>
        <v>0</v>
      </c>
      <c r="Q31" s="64">
        <f t="shared" si="3"/>
        <v>0</v>
      </c>
      <c r="R31" s="64">
        <f t="shared" si="3"/>
        <v>0</v>
      </c>
      <c r="S31" s="64">
        <f t="shared" si="3"/>
        <v>0</v>
      </c>
      <c r="T31" s="64">
        <f t="shared" si="3"/>
        <v>0</v>
      </c>
      <c r="U31" s="64">
        <f t="shared" si="3"/>
        <v>0</v>
      </c>
      <c r="V31" s="64">
        <f t="shared" si="3"/>
        <v>0</v>
      </c>
      <c r="W31" s="64">
        <f t="shared" si="3"/>
        <v>0</v>
      </c>
      <c r="X31" s="64">
        <f t="shared" si="3"/>
        <v>0</v>
      </c>
      <c r="Y31" s="64">
        <f t="shared" si="3"/>
        <v>0</v>
      </c>
      <c r="Z31" s="64">
        <f t="shared" si="3"/>
        <v>0</v>
      </c>
      <c r="AA31" s="64">
        <f t="shared" si="3"/>
        <v>0</v>
      </c>
      <c r="AB31" s="64">
        <f t="shared" si="3"/>
        <v>0</v>
      </c>
      <c r="AC31" s="64">
        <f t="shared" si="3"/>
        <v>0</v>
      </c>
      <c r="AD31" s="64">
        <f t="shared" si="3"/>
        <v>0</v>
      </c>
      <c r="AE31" s="64">
        <f t="shared" si="3"/>
        <v>0</v>
      </c>
      <c r="AF31" s="64">
        <f t="shared" si="3"/>
        <v>0</v>
      </c>
      <c r="AG31" s="64">
        <f t="shared" si="3"/>
        <v>0</v>
      </c>
      <c r="AH31" s="64">
        <f t="shared" si="3"/>
        <v>0</v>
      </c>
      <c r="AI31" s="64">
        <f t="shared" si="3"/>
        <v>0</v>
      </c>
    </row>
    <row r="32" spans="1:35" x14ac:dyDescent="0.3">
      <c r="A32" s="4" t="s">
        <v>30</v>
      </c>
      <c r="B32" s="4"/>
      <c r="C32" s="4"/>
      <c r="D32" s="65">
        <f>D24+D31</f>
        <v>168690</v>
      </c>
      <c r="E32" s="66">
        <f>SUM(E24,E31)</f>
        <v>1887</v>
      </c>
      <c r="F32" s="66">
        <f t="shared" ref="F32:AI32" si="4">SUM(F24,F31)</f>
        <v>5048</v>
      </c>
      <c r="G32" s="66">
        <f t="shared" si="4"/>
        <v>17615</v>
      </c>
      <c r="H32" s="66">
        <f t="shared" si="4"/>
        <v>5077</v>
      </c>
      <c r="I32" s="66">
        <f t="shared" si="4"/>
        <v>6511</v>
      </c>
      <c r="J32" s="66">
        <f t="shared" si="4"/>
        <v>3827</v>
      </c>
      <c r="K32" s="66">
        <f t="shared" si="4"/>
        <v>1728</v>
      </c>
      <c r="L32" s="66">
        <f t="shared" si="4"/>
        <v>1453</v>
      </c>
      <c r="M32" s="66">
        <f t="shared" si="4"/>
        <v>2682</v>
      </c>
      <c r="N32" s="66">
        <f t="shared" si="4"/>
        <v>3190</v>
      </c>
      <c r="O32" s="66">
        <f t="shared" si="4"/>
        <v>3141</v>
      </c>
      <c r="P32" s="66">
        <f t="shared" si="4"/>
        <v>2369</v>
      </c>
      <c r="Q32" s="66">
        <f t="shared" si="4"/>
        <v>2223</v>
      </c>
      <c r="R32" s="66">
        <f t="shared" si="4"/>
        <v>4291</v>
      </c>
      <c r="S32" s="66">
        <f t="shared" si="4"/>
        <v>4702</v>
      </c>
      <c r="T32" s="66">
        <f t="shared" si="4"/>
        <v>17051</v>
      </c>
      <c r="U32" s="66">
        <f t="shared" si="4"/>
        <v>6515</v>
      </c>
      <c r="V32" s="66">
        <f t="shared" si="4"/>
        <v>3331</v>
      </c>
      <c r="W32" s="66">
        <f t="shared" si="4"/>
        <v>2673</v>
      </c>
      <c r="X32" s="66">
        <f t="shared" si="4"/>
        <v>7133</v>
      </c>
      <c r="Y32" s="66">
        <f t="shared" si="4"/>
        <v>2163</v>
      </c>
      <c r="Z32" s="66">
        <f t="shared" si="4"/>
        <v>3232</v>
      </c>
      <c r="AA32" s="66">
        <f t="shared" si="4"/>
        <v>9868</v>
      </c>
      <c r="AB32" s="66">
        <f t="shared" si="4"/>
        <v>18045</v>
      </c>
      <c r="AC32" s="66">
        <f t="shared" si="4"/>
        <v>4906</v>
      </c>
      <c r="AD32" s="66">
        <f t="shared" si="4"/>
        <v>2056</v>
      </c>
      <c r="AE32" s="66">
        <f t="shared" si="4"/>
        <v>6646</v>
      </c>
      <c r="AF32" s="66">
        <f t="shared" si="4"/>
        <v>1710</v>
      </c>
      <c r="AG32" s="66">
        <f t="shared" si="4"/>
        <v>1887</v>
      </c>
      <c r="AH32" s="66">
        <f t="shared" si="4"/>
        <v>5048</v>
      </c>
      <c r="AI32" s="66">
        <f t="shared" si="4"/>
        <v>10682</v>
      </c>
    </row>
    <row r="34" spans="1:4" x14ac:dyDescent="0.3">
      <c r="A34" s="67"/>
      <c r="D34" s="50"/>
    </row>
    <row r="35" spans="1:4" x14ac:dyDescent="0.3">
      <c r="A35" s="67"/>
      <c r="D35" s="50"/>
    </row>
    <row r="36" spans="1:4" x14ac:dyDescent="0.3">
      <c r="A36" s="67"/>
      <c r="D36" s="50"/>
    </row>
    <row r="37" spans="1:4" x14ac:dyDescent="0.3">
      <c r="A37" s="67"/>
      <c r="D37" s="50"/>
    </row>
    <row r="38" spans="1:4" x14ac:dyDescent="0.3">
      <c r="A38" s="67"/>
      <c r="D38" s="50"/>
    </row>
    <row r="39" spans="1:4" x14ac:dyDescent="0.3">
      <c r="A39" s="67"/>
      <c r="D39" s="50"/>
    </row>
    <row r="40" spans="1:4" x14ac:dyDescent="0.3">
      <c r="A40" s="67"/>
      <c r="D40" s="50"/>
    </row>
    <row r="41" spans="1:4" x14ac:dyDescent="0.3">
      <c r="A41" s="67"/>
      <c r="D41" s="50"/>
    </row>
    <row r="42" spans="1:4" x14ac:dyDescent="0.3">
      <c r="A42" s="67"/>
      <c r="D42" s="50"/>
    </row>
    <row r="43" spans="1:4" x14ac:dyDescent="0.3">
      <c r="A43" s="67"/>
      <c r="D43" s="50"/>
    </row>
    <row r="44" spans="1:4" x14ac:dyDescent="0.3">
      <c r="A44" s="67"/>
      <c r="D44" s="50"/>
    </row>
    <row r="45" spans="1:4" x14ac:dyDescent="0.3">
      <c r="A45" s="67"/>
      <c r="D45" s="50"/>
    </row>
    <row r="46" spans="1:4" x14ac:dyDescent="0.3">
      <c r="A46" s="67"/>
      <c r="D46" s="50"/>
    </row>
    <row r="47" spans="1:4" x14ac:dyDescent="0.3">
      <c r="A47" s="67"/>
      <c r="D47" s="50"/>
    </row>
    <row r="48" spans="1:4" x14ac:dyDescent="0.3">
      <c r="A48" s="67"/>
      <c r="D48" s="50"/>
    </row>
    <row r="49" spans="1:4" ht="16.5" customHeight="1" x14ac:dyDescent="0.3">
      <c r="A49" s="67"/>
      <c r="D49" s="50"/>
    </row>
    <row r="50" spans="1:4" ht="16.5" customHeight="1" x14ac:dyDescent="0.3">
      <c r="A50" s="67"/>
      <c r="D50" s="50"/>
    </row>
    <row r="51" spans="1:4" x14ac:dyDescent="0.3">
      <c r="A51" s="67"/>
      <c r="D51" s="50"/>
    </row>
    <row r="52" spans="1:4" x14ac:dyDescent="0.3">
      <c r="A52" s="67"/>
      <c r="D52" s="50"/>
    </row>
  </sheetData>
  <mergeCells count="29">
    <mergeCell ref="B20:C20"/>
    <mergeCell ref="A32:C32"/>
    <mergeCell ref="B22:C22"/>
    <mergeCell ref="B23:C23"/>
    <mergeCell ref="A24:C24"/>
    <mergeCell ref="A25:A30"/>
    <mergeCell ref="B25:B30"/>
    <mergeCell ref="A31:C31"/>
    <mergeCell ref="B15:C15"/>
    <mergeCell ref="B16:C16"/>
    <mergeCell ref="B17:C17"/>
    <mergeCell ref="B18:C18"/>
    <mergeCell ref="B19:C19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52"/>
  <sheetViews>
    <sheetView zoomScaleNormal="100" zoomScaleSheetLayoutView="75" workbookViewId="0">
      <pane xSplit="4" topLeftCell="Q1" activePane="topRight" state="frozen"/>
      <selection pane="topRight" activeCell="AE44" sqref="AE4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2" customWidth="1"/>
    <col min="5" max="5" width="9.625" customWidth="1"/>
    <col min="6" max="27" width="9.125" customWidth="1"/>
    <col min="28" max="32" width="9" bestFit="1" customWidth="1"/>
    <col min="33" max="33" width="10.625" bestFit="1" customWidth="1"/>
    <col min="34" max="35" width="9" bestFit="1" customWidth="1"/>
  </cols>
  <sheetData>
    <row r="1" spans="1:35" ht="34.5" customHeight="1" x14ac:dyDescent="0.3">
      <c r="A1" s="97" t="s">
        <v>49</v>
      </c>
      <c r="B1" s="97"/>
      <c r="C1" s="97"/>
      <c r="D1" s="97"/>
      <c r="E1" s="92"/>
      <c r="F1" s="92"/>
      <c r="G1" s="92"/>
      <c r="H1" s="92"/>
    </row>
    <row r="2" spans="1:35" ht="14.25" customHeight="1" x14ac:dyDescent="0.3">
      <c r="A2" s="30"/>
      <c r="B2" s="28"/>
      <c r="C2" s="28"/>
      <c r="D2" s="29"/>
      <c r="E2" s="93"/>
      <c r="F2" s="93"/>
      <c r="G2" s="93"/>
      <c r="H2" s="93"/>
      <c r="I2" s="28"/>
      <c r="J2" s="28"/>
      <c r="K2" s="28"/>
      <c r="L2" s="28"/>
      <c r="M2" s="28"/>
      <c r="N2" s="28"/>
    </row>
    <row r="3" spans="1:35" ht="16.5" customHeight="1" x14ac:dyDescent="0.3">
      <c r="A3" s="94" t="s">
        <v>7</v>
      </c>
      <c r="B3" s="94"/>
      <c r="C3" s="94"/>
      <c r="D3" s="95" t="s">
        <v>21</v>
      </c>
      <c r="E3" s="71">
        <v>1</v>
      </c>
      <c r="F3" s="71">
        <v>2</v>
      </c>
      <c r="G3" s="71">
        <v>3</v>
      </c>
      <c r="H3" s="71">
        <v>4</v>
      </c>
      <c r="I3" s="81">
        <v>5</v>
      </c>
      <c r="J3" s="71">
        <v>6</v>
      </c>
      <c r="K3" s="71">
        <v>7</v>
      </c>
      <c r="L3" s="71">
        <v>8</v>
      </c>
      <c r="M3" s="71">
        <v>9</v>
      </c>
      <c r="N3" s="71">
        <v>10</v>
      </c>
      <c r="O3" s="71">
        <v>11</v>
      </c>
      <c r="P3" s="71">
        <v>12</v>
      </c>
      <c r="Q3" s="71">
        <v>13</v>
      </c>
      <c r="R3" s="71">
        <v>14</v>
      </c>
      <c r="S3" s="71">
        <v>15</v>
      </c>
      <c r="T3" s="71">
        <v>16</v>
      </c>
      <c r="U3" s="71">
        <v>17</v>
      </c>
      <c r="V3" s="71">
        <v>18</v>
      </c>
      <c r="W3" s="71">
        <v>19</v>
      </c>
      <c r="X3" s="71">
        <v>20</v>
      </c>
      <c r="Y3" s="71">
        <v>21</v>
      </c>
      <c r="Z3" s="71">
        <v>22</v>
      </c>
      <c r="AA3" s="71">
        <v>23</v>
      </c>
      <c r="AB3" s="71">
        <v>24</v>
      </c>
      <c r="AC3" s="71">
        <v>25</v>
      </c>
      <c r="AD3" s="71">
        <v>26</v>
      </c>
      <c r="AE3" s="71">
        <v>27</v>
      </c>
      <c r="AF3" s="71">
        <v>28</v>
      </c>
      <c r="AG3" s="71">
        <v>29</v>
      </c>
      <c r="AH3" s="71">
        <v>30</v>
      </c>
      <c r="AI3" s="71">
        <v>31</v>
      </c>
    </row>
    <row r="4" spans="1:35" ht="16.5" customHeight="1" x14ac:dyDescent="0.3">
      <c r="A4" s="94" t="s">
        <v>8</v>
      </c>
      <c r="B4" s="94"/>
      <c r="C4" s="94"/>
      <c r="D4" s="95"/>
      <c r="E4" s="82" t="s">
        <v>47</v>
      </c>
      <c r="F4" s="82" t="s">
        <v>41</v>
      </c>
      <c r="G4" s="82" t="s">
        <v>44</v>
      </c>
      <c r="H4" s="82" t="s">
        <v>37</v>
      </c>
      <c r="I4" s="80" t="s">
        <v>40</v>
      </c>
      <c r="J4" s="80" t="s">
        <v>38</v>
      </c>
      <c r="K4" s="80" t="s">
        <v>42</v>
      </c>
      <c r="L4" s="80" t="s">
        <v>47</v>
      </c>
      <c r="M4" s="80" t="s">
        <v>41</v>
      </c>
      <c r="N4" s="80" t="s">
        <v>44</v>
      </c>
      <c r="O4" s="83" t="s">
        <v>37</v>
      </c>
      <c r="P4" s="83" t="s">
        <v>40</v>
      </c>
      <c r="Q4" s="83" t="s">
        <v>38</v>
      </c>
      <c r="R4" s="83" t="s">
        <v>42</v>
      </c>
      <c r="S4" s="83" t="s">
        <v>47</v>
      </c>
      <c r="T4" s="83" t="s">
        <v>41</v>
      </c>
      <c r="U4" s="83" t="s">
        <v>44</v>
      </c>
      <c r="V4" s="72" t="s">
        <v>37</v>
      </c>
      <c r="W4" s="72" t="s">
        <v>40</v>
      </c>
      <c r="X4" s="72" t="s">
        <v>38</v>
      </c>
      <c r="Y4" s="72" t="s">
        <v>42</v>
      </c>
      <c r="Z4" s="72" t="s">
        <v>47</v>
      </c>
      <c r="AA4" s="72" t="s">
        <v>41</v>
      </c>
      <c r="AB4" s="72" t="s">
        <v>44</v>
      </c>
      <c r="AC4" s="72" t="s">
        <v>37</v>
      </c>
      <c r="AD4" s="72" t="s">
        <v>40</v>
      </c>
      <c r="AE4" s="72" t="s">
        <v>38</v>
      </c>
      <c r="AF4" s="72" t="s">
        <v>42</v>
      </c>
      <c r="AG4" s="72" t="s">
        <v>47</v>
      </c>
      <c r="AH4" s="72" t="s">
        <v>41</v>
      </c>
      <c r="AI4" s="72" t="s">
        <v>44</v>
      </c>
    </row>
    <row r="5" spans="1:35" ht="16.5" customHeight="1" x14ac:dyDescent="0.3">
      <c r="A5" s="98" t="s">
        <v>60</v>
      </c>
      <c r="B5" s="98" t="s">
        <v>77</v>
      </c>
      <c r="C5" s="98"/>
      <c r="D5" s="26"/>
      <c r="E5" s="24" t="s">
        <v>26</v>
      </c>
      <c r="F5" s="24" t="s">
        <v>27</v>
      </c>
      <c r="G5" s="24" t="s">
        <v>27</v>
      </c>
      <c r="H5" s="24" t="s">
        <v>26</v>
      </c>
      <c r="I5" s="24" t="s">
        <v>26</v>
      </c>
      <c r="J5" s="24" t="s">
        <v>26</v>
      </c>
      <c r="K5" s="24" t="s">
        <v>28</v>
      </c>
      <c r="L5" s="41" t="s">
        <v>26</v>
      </c>
      <c r="M5" s="24" t="s">
        <v>28</v>
      </c>
      <c r="N5" s="24" t="s">
        <v>26</v>
      </c>
      <c r="O5" s="24" t="s">
        <v>28</v>
      </c>
      <c r="P5" s="24" t="s">
        <v>27</v>
      </c>
      <c r="Q5" s="24"/>
      <c r="R5" s="24" t="s">
        <v>27</v>
      </c>
      <c r="S5" s="24" t="s">
        <v>28</v>
      </c>
      <c r="T5" s="24" t="s">
        <v>27</v>
      </c>
      <c r="U5" s="24" t="s">
        <v>27</v>
      </c>
      <c r="V5" s="24" t="s">
        <v>76</v>
      </c>
      <c r="W5" s="24" t="s">
        <v>28</v>
      </c>
      <c r="X5" s="24" t="s">
        <v>27</v>
      </c>
      <c r="Y5" s="24" t="s">
        <v>27</v>
      </c>
      <c r="Z5" s="24" t="s">
        <v>27</v>
      </c>
      <c r="AA5" s="24" t="s">
        <v>27</v>
      </c>
      <c r="AB5" s="24" t="s">
        <v>27</v>
      </c>
      <c r="AC5" s="69" t="s">
        <v>27</v>
      </c>
      <c r="AD5" s="24" t="s">
        <v>27</v>
      </c>
      <c r="AE5" s="24" t="s">
        <v>27</v>
      </c>
      <c r="AF5" s="24" t="s">
        <v>27</v>
      </c>
      <c r="AG5" s="24" t="s">
        <v>27</v>
      </c>
      <c r="AH5" s="24" t="s">
        <v>27</v>
      </c>
      <c r="AI5" s="24" t="s">
        <v>87</v>
      </c>
    </row>
    <row r="6" spans="1:35" ht="16.5" customHeight="1" x14ac:dyDescent="0.3">
      <c r="A6" s="98"/>
      <c r="B6" s="98" t="s">
        <v>9</v>
      </c>
      <c r="C6" s="98"/>
      <c r="D6" s="73">
        <f>SUM(E6:AH6)</f>
        <v>3754</v>
      </c>
      <c r="E6" s="23">
        <v>88</v>
      </c>
      <c r="F6" s="23">
        <v>240</v>
      </c>
      <c r="G6" s="23">
        <v>138</v>
      </c>
      <c r="H6" s="23">
        <v>150</v>
      </c>
      <c r="I6" s="23">
        <v>88</v>
      </c>
      <c r="J6" s="23">
        <v>50</v>
      </c>
      <c r="K6" s="23">
        <v>107</v>
      </c>
      <c r="L6" s="23">
        <v>150</v>
      </c>
      <c r="M6" s="23">
        <v>188</v>
      </c>
      <c r="N6" s="23"/>
      <c r="O6" s="23">
        <v>102</v>
      </c>
      <c r="P6" s="23">
        <v>150</v>
      </c>
      <c r="Q6" s="23">
        <v>88</v>
      </c>
      <c r="R6" s="23">
        <v>124</v>
      </c>
      <c r="S6" s="23">
        <v>82</v>
      </c>
      <c r="T6" s="23">
        <v>150</v>
      </c>
      <c r="U6" s="23">
        <v>88</v>
      </c>
      <c r="V6" s="23">
        <v>125</v>
      </c>
      <c r="W6" s="23">
        <v>82</v>
      </c>
      <c r="X6" s="23">
        <v>150</v>
      </c>
      <c r="Y6" s="23">
        <v>88</v>
      </c>
      <c r="Z6" s="23">
        <v>115</v>
      </c>
      <c r="AA6" s="23">
        <v>82</v>
      </c>
      <c r="AB6" s="23">
        <v>300</v>
      </c>
      <c r="AC6" s="23">
        <v>88</v>
      </c>
      <c r="AD6" s="23">
        <v>115</v>
      </c>
      <c r="AE6" s="23">
        <v>82</v>
      </c>
      <c r="AF6" s="23">
        <v>150</v>
      </c>
      <c r="AG6" s="23">
        <v>238</v>
      </c>
      <c r="AH6" s="23">
        <v>156</v>
      </c>
      <c r="AI6" s="23">
        <v>76</v>
      </c>
    </row>
    <row r="7" spans="1:35" ht="16.5" customHeight="1" x14ac:dyDescent="0.3">
      <c r="A7" s="98"/>
      <c r="B7" s="91" t="s">
        <v>6</v>
      </c>
      <c r="C7" s="91"/>
      <c r="D7" s="73">
        <f t="shared" ref="D7:D24" si="0">SUM(E7:AH7)</f>
        <v>27547</v>
      </c>
      <c r="E7" s="23">
        <v>1205</v>
      </c>
      <c r="F7" s="23">
        <v>1615</v>
      </c>
      <c r="G7" s="23">
        <v>1086</v>
      </c>
      <c r="H7" s="23">
        <v>1142</v>
      </c>
      <c r="I7" s="23">
        <v>1377</v>
      </c>
      <c r="J7" s="23">
        <v>570</v>
      </c>
      <c r="K7" s="23">
        <v>186</v>
      </c>
      <c r="L7" s="23">
        <v>483</v>
      </c>
      <c r="M7" s="31">
        <v>1583</v>
      </c>
      <c r="N7" s="23">
        <v>455</v>
      </c>
      <c r="O7" s="23">
        <v>730</v>
      </c>
      <c r="P7" s="23">
        <v>625</v>
      </c>
      <c r="Q7" s="23">
        <v>927</v>
      </c>
      <c r="R7" s="23">
        <v>929</v>
      </c>
      <c r="S7" s="23">
        <v>986</v>
      </c>
      <c r="T7" s="23">
        <v>986</v>
      </c>
      <c r="U7" s="23">
        <v>1220</v>
      </c>
      <c r="V7" s="23">
        <v>750</v>
      </c>
      <c r="W7" s="23">
        <v>886</v>
      </c>
      <c r="X7" s="23">
        <v>114</v>
      </c>
      <c r="Y7" s="23">
        <v>1075</v>
      </c>
      <c r="Z7" s="23">
        <v>1023</v>
      </c>
      <c r="AA7" s="23">
        <v>971</v>
      </c>
      <c r="AB7" s="23">
        <v>1471</v>
      </c>
      <c r="AC7" s="23">
        <v>1170</v>
      </c>
      <c r="AD7" s="23">
        <v>1030</v>
      </c>
      <c r="AE7" s="23">
        <v>871</v>
      </c>
      <c r="AF7" s="23">
        <v>680</v>
      </c>
      <c r="AG7" s="23">
        <v>590</v>
      </c>
      <c r="AH7" s="23">
        <v>811</v>
      </c>
      <c r="AI7" s="23">
        <v>590</v>
      </c>
    </row>
    <row r="8" spans="1:35" ht="16.5" customHeight="1" x14ac:dyDescent="0.3">
      <c r="A8" s="98"/>
      <c r="B8" s="91" t="s">
        <v>12</v>
      </c>
      <c r="C8" s="91"/>
      <c r="D8" s="73">
        <f t="shared" si="0"/>
        <v>28369</v>
      </c>
      <c r="E8" s="31">
        <v>978</v>
      </c>
      <c r="F8" s="31">
        <v>2442</v>
      </c>
      <c r="G8" s="31">
        <v>1824</v>
      </c>
      <c r="H8" s="31">
        <v>1042</v>
      </c>
      <c r="I8" s="31">
        <v>848</v>
      </c>
      <c r="J8" s="31">
        <v>601</v>
      </c>
      <c r="K8" s="31">
        <v>875</v>
      </c>
      <c r="L8" s="31">
        <v>1042</v>
      </c>
      <c r="M8" s="31">
        <v>1248</v>
      </c>
      <c r="N8" s="31">
        <v>247</v>
      </c>
      <c r="O8" s="31">
        <v>627</v>
      </c>
      <c r="P8" s="31">
        <v>1042</v>
      </c>
      <c r="Q8" s="31">
        <v>848</v>
      </c>
      <c r="R8" s="31">
        <v>1931</v>
      </c>
      <c r="S8" s="31">
        <v>697</v>
      </c>
      <c r="T8" s="31">
        <v>1042</v>
      </c>
      <c r="U8" s="31">
        <v>1068</v>
      </c>
      <c r="V8" s="31">
        <v>561</v>
      </c>
      <c r="W8" s="31">
        <v>656</v>
      </c>
      <c r="X8" s="31">
        <v>1042</v>
      </c>
      <c r="Y8" s="31">
        <v>798</v>
      </c>
      <c r="Z8" s="31">
        <v>469</v>
      </c>
      <c r="AA8" s="31">
        <v>795</v>
      </c>
      <c r="AB8" s="23">
        <v>1042</v>
      </c>
      <c r="AC8" s="23">
        <v>858</v>
      </c>
      <c r="AD8" s="23">
        <v>384</v>
      </c>
      <c r="AE8" s="31">
        <v>816</v>
      </c>
      <c r="AF8" s="31">
        <v>1042</v>
      </c>
      <c r="AG8" s="31">
        <v>858</v>
      </c>
      <c r="AH8" s="31">
        <v>646</v>
      </c>
      <c r="AI8" s="31">
        <v>627</v>
      </c>
    </row>
    <row r="9" spans="1:35" ht="16.5" customHeight="1" x14ac:dyDescent="0.3">
      <c r="A9" s="98"/>
      <c r="B9" s="91" t="s">
        <v>102</v>
      </c>
      <c r="C9" s="91"/>
      <c r="D9" s="73">
        <f t="shared" si="0"/>
        <v>2963</v>
      </c>
      <c r="E9" s="31">
        <v>140</v>
      </c>
      <c r="F9" s="31">
        <v>219</v>
      </c>
      <c r="G9" s="31"/>
      <c r="H9" s="31"/>
      <c r="I9" s="31"/>
      <c r="J9" s="31"/>
      <c r="K9" s="31"/>
      <c r="L9" s="31"/>
      <c r="M9" s="31"/>
      <c r="N9" s="31">
        <v>97</v>
      </c>
      <c r="O9" s="31"/>
      <c r="P9" s="31">
        <v>193</v>
      </c>
      <c r="Q9" s="31">
        <v>389</v>
      </c>
      <c r="R9" s="31">
        <v>402</v>
      </c>
      <c r="S9" s="31"/>
      <c r="T9" s="31"/>
      <c r="U9" s="31"/>
      <c r="V9" s="31">
        <v>37</v>
      </c>
      <c r="W9" s="31"/>
      <c r="X9" s="31"/>
      <c r="Y9" s="31"/>
      <c r="Z9" s="31"/>
      <c r="AA9" s="31"/>
      <c r="AB9" s="31">
        <v>278</v>
      </c>
      <c r="AC9" s="31">
        <v>366</v>
      </c>
      <c r="AD9" s="31">
        <v>323</v>
      </c>
      <c r="AE9" s="31"/>
      <c r="AF9" s="31">
        <v>80</v>
      </c>
      <c r="AG9" s="31">
        <v>285</v>
      </c>
      <c r="AH9" s="31">
        <v>154</v>
      </c>
      <c r="AI9" s="31"/>
    </row>
    <row r="10" spans="1:35" ht="16.5" customHeight="1" x14ac:dyDescent="0.3">
      <c r="A10" s="98"/>
      <c r="B10" s="91" t="s">
        <v>36</v>
      </c>
      <c r="C10" s="91"/>
      <c r="D10" s="73">
        <f t="shared" si="0"/>
        <v>94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>
        <v>52</v>
      </c>
      <c r="AC10" s="31"/>
      <c r="AD10" s="31"/>
      <c r="AE10" s="31"/>
      <c r="AF10" s="31"/>
      <c r="AG10" s="31">
        <v>12</v>
      </c>
      <c r="AH10" s="31">
        <v>30</v>
      </c>
      <c r="AI10" s="31"/>
    </row>
    <row r="11" spans="1:35" ht="16.5" customHeight="1" x14ac:dyDescent="0.3">
      <c r="A11" s="98"/>
      <c r="B11" s="91" t="s">
        <v>68</v>
      </c>
      <c r="C11" s="91"/>
      <c r="D11" s="73">
        <f t="shared" si="0"/>
        <v>686</v>
      </c>
      <c r="E11" s="31"/>
      <c r="F11" s="31">
        <v>32</v>
      </c>
      <c r="G11" s="31">
        <v>59</v>
      </c>
      <c r="H11" s="31">
        <v>20</v>
      </c>
      <c r="I11" s="31"/>
      <c r="J11" s="31"/>
      <c r="K11" s="31">
        <v>52</v>
      </c>
      <c r="L11" s="31">
        <v>20</v>
      </c>
      <c r="M11" s="31"/>
      <c r="N11" s="31">
        <v>19</v>
      </c>
      <c r="O11" s="31">
        <v>59</v>
      </c>
      <c r="P11" s="31">
        <v>20</v>
      </c>
      <c r="Q11" s="31"/>
      <c r="R11" s="31"/>
      <c r="S11" s="31">
        <v>51</v>
      </c>
      <c r="T11" s="31">
        <v>60</v>
      </c>
      <c r="U11" s="31">
        <v>3</v>
      </c>
      <c r="V11" s="31"/>
      <c r="W11" s="31">
        <v>51</v>
      </c>
      <c r="X11" s="31">
        <v>20</v>
      </c>
      <c r="Y11" s="31"/>
      <c r="Z11" s="31">
        <v>38</v>
      </c>
      <c r="AA11" s="31">
        <v>51</v>
      </c>
      <c r="AB11" s="31">
        <v>20</v>
      </c>
      <c r="AC11" s="31"/>
      <c r="AD11" s="31">
        <v>30</v>
      </c>
      <c r="AE11" s="31">
        <v>61</v>
      </c>
      <c r="AF11" s="31">
        <v>20</v>
      </c>
      <c r="AG11" s="31"/>
      <c r="AH11" s="31"/>
      <c r="AI11" s="31">
        <v>50</v>
      </c>
    </row>
    <row r="12" spans="1:35" ht="16.5" customHeight="1" x14ac:dyDescent="0.3">
      <c r="A12" s="98"/>
      <c r="B12" s="91" t="s">
        <v>55</v>
      </c>
      <c r="C12" s="91"/>
      <c r="D12" s="73">
        <f t="shared" si="0"/>
        <v>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6.5" customHeight="1" x14ac:dyDescent="0.3">
      <c r="A13" s="98"/>
      <c r="B13" s="91" t="s">
        <v>72</v>
      </c>
      <c r="C13" s="91"/>
      <c r="D13" s="73">
        <f t="shared" si="0"/>
        <v>690</v>
      </c>
      <c r="E13" s="31"/>
      <c r="F13" s="31"/>
      <c r="G13" s="31"/>
      <c r="H13" s="31"/>
      <c r="I13" s="31">
        <v>36</v>
      </c>
      <c r="J13" s="31"/>
      <c r="K13" s="31"/>
      <c r="L13" s="31"/>
      <c r="M13" s="31">
        <v>36</v>
      </c>
      <c r="N13" s="31"/>
      <c r="O13" s="31"/>
      <c r="P13" s="31">
        <v>10</v>
      </c>
      <c r="Q13" s="31">
        <v>65</v>
      </c>
      <c r="R13" s="31">
        <v>29</v>
      </c>
      <c r="S13" s="31"/>
      <c r="T13" s="31"/>
      <c r="U13" s="31">
        <v>36</v>
      </c>
      <c r="V13" s="31"/>
      <c r="W13" s="31"/>
      <c r="X13" s="31"/>
      <c r="Y13" s="31">
        <v>36</v>
      </c>
      <c r="Z13" s="31"/>
      <c r="AA13" s="31"/>
      <c r="AB13" s="31">
        <v>200</v>
      </c>
      <c r="AC13" s="31">
        <v>206</v>
      </c>
      <c r="AD13" s="31"/>
      <c r="AE13" s="31"/>
      <c r="AF13" s="31"/>
      <c r="AG13" s="31">
        <v>36</v>
      </c>
      <c r="AH13" s="31"/>
      <c r="AI13" s="31"/>
    </row>
    <row r="14" spans="1:35" ht="16.5" customHeight="1" x14ac:dyDescent="0.3">
      <c r="A14" s="98"/>
      <c r="B14" s="91" t="s">
        <v>31</v>
      </c>
      <c r="C14" s="91"/>
      <c r="D14" s="73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6.5" customHeight="1" x14ac:dyDescent="0.3">
      <c r="A15" s="98"/>
      <c r="B15" s="91" t="s">
        <v>24</v>
      </c>
      <c r="C15" s="91"/>
      <c r="D15" s="73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6.5" customHeight="1" x14ac:dyDescent="0.3">
      <c r="A16" s="98"/>
      <c r="B16" s="91" t="s">
        <v>51</v>
      </c>
      <c r="C16" s="91"/>
      <c r="D16" s="73">
        <f t="shared" si="0"/>
        <v>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16.5" customHeight="1" x14ac:dyDescent="0.3">
      <c r="A17" s="98"/>
      <c r="B17" s="91" t="s">
        <v>18</v>
      </c>
      <c r="C17" s="91"/>
      <c r="D17" s="73">
        <f t="shared" si="0"/>
        <v>11381</v>
      </c>
      <c r="E17" s="31">
        <v>424</v>
      </c>
      <c r="F17" s="31">
        <v>494</v>
      </c>
      <c r="G17" s="31">
        <v>513</v>
      </c>
      <c r="H17" s="31">
        <v>264</v>
      </c>
      <c r="I17" s="31">
        <v>167</v>
      </c>
      <c r="J17" s="31">
        <v>154</v>
      </c>
      <c r="K17" s="31">
        <v>248</v>
      </c>
      <c r="L17" s="31">
        <v>351</v>
      </c>
      <c r="M17" s="31">
        <v>466</v>
      </c>
      <c r="N17" s="31">
        <v>404</v>
      </c>
      <c r="O17" s="31">
        <v>472</v>
      </c>
      <c r="P17" s="31">
        <v>324</v>
      </c>
      <c r="Q17" s="31">
        <v>335</v>
      </c>
      <c r="R17" s="31">
        <v>348</v>
      </c>
      <c r="S17" s="31">
        <v>425</v>
      </c>
      <c r="T17" s="31">
        <v>464</v>
      </c>
      <c r="U17" s="31">
        <v>422</v>
      </c>
      <c r="V17" s="31">
        <v>311</v>
      </c>
      <c r="W17" s="31">
        <v>309</v>
      </c>
      <c r="X17" s="31">
        <v>321</v>
      </c>
      <c r="Y17" s="31">
        <v>347</v>
      </c>
      <c r="Z17" s="31">
        <v>374</v>
      </c>
      <c r="AA17" s="31">
        <v>526</v>
      </c>
      <c r="AB17" s="31">
        <v>514</v>
      </c>
      <c r="AC17" s="31">
        <v>388</v>
      </c>
      <c r="AD17" s="31">
        <v>367</v>
      </c>
      <c r="AE17" s="31">
        <v>319</v>
      </c>
      <c r="AF17" s="31">
        <v>313</v>
      </c>
      <c r="AG17" s="31">
        <v>455</v>
      </c>
      <c r="AH17" s="31">
        <v>562</v>
      </c>
      <c r="AI17" s="31">
        <v>496</v>
      </c>
    </row>
    <row r="18" spans="1:35" ht="16.5" customHeight="1" x14ac:dyDescent="0.3">
      <c r="A18" s="98"/>
      <c r="B18" s="91" t="s">
        <v>52</v>
      </c>
      <c r="C18" s="91"/>
      <c r="D18" s="73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16.5" customHeight="1" x14ac:dyDescent="0.3">
      <c r="A19" s="98"/>
      <c r="B19" s="91" t="s">
        <v>46</v>
      </c>
      <c r="C19" s="91"/>
      <c r="D19" s="73">
        <f t="shared" si="0"/>
        <v>59813</v>
      </c>
      <c r="E19" s="31">
        <v>2826</v>
      </c>
      <c r="F19" s="31">
        <v>3209</v>
      </c>
      <c r="G19" s="31">
        <v>3882</v>
      </c>
      <c r="H19" s="31">
        <v>2230</v>
      </c>
      <c r="I19" s="31">
        <v>2041</v>
      </c>
      <c r="J19" s="31">
        <v>856</v>
      </c>
      <c r="K19" s="31">
        <v>1202</v>
      </c>
      <c r="L19" s="31">
        <v>1233</v>
      </c>
      <c r="M19" s="31">
        <v>2659</v>
      </c>
      <c r="N19" s="31">
        <v>791</v>
      </c>
      <c r="O19" s="31">
        <v>2152</v>
      </c>
      <c r="P19" s="31">
        <v>1713</v>
      </c>
      <c r="Q19" s="31">
        <v>1840</v>
      </c>
      <c r="R19" s="31">
        <v>2453</v>
      </c>
      <c r="S19" s="31">
        <v>2014</v>
      </c>
      <c r="T19" s="31">
        <v>1790</v>
      </c>
      <c r="U19" s="31">
        <v>1856</v>
      </c>
      <c r="V19" s="31">
        <v>1556</v>
      </c>
      <c r="W19" s="31">
        <v>1649</v>
      </c>
      <c r="X19" s="31">
        <v>2230</v>
      </c>
      <c r="Y19" s="31">
        <v>2331</v>
      </c>
      <c r="Z19" s="31">
        <v>1994</v>
      </c>
      <c r="AA19" s="31">
        <v>1737</v>
      </c>
      <c r="AB19" s="31">
        <v>2370</v>
      </c>
      <c r="AC19" s="31">
        <v>2116</v>
      </c>
      <c r="AD19" s="31">
        <v>1898</v>
      </c>
      <c r="AE19" s="31">
        <v>1729</v>
      </c>
      <c r="AF19" s="31">
        <v>1755</v>
      </c>
      <c r="AG19" s="31">
        <v>1991</v>
      </c>
      <c r="AH19" s="31">
        <v>1710</v>
      </c>
      <c r="AI19" s="31">
        <v>1425</v>
      </c>
    </row>
    <row r="20" spans="1:35" ht="16.5" customHeight="1" x14ac:dyDescent="0.3">
      <c r="A20" s="98"/>
      <c r="B20" s="91" t="s">
        <v>43</v>
      </c>
      <c r="C20" s="91"/>
      <c r="D20" s="73">
        <f t="shared" si="0"/>
        <v>25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>
        <v>25</v>
      </c>
      <c r="AG20" s="31"/>
      <c r="AH20" s="31"/>
      <c r="AI20" s="31"/>
    </row>
    <row r="21" spans="1:35" ht="16.5" customHeight="1" x14ac:dyDescent="0.3">
      <c r="A21" s="98"/>
      <c r="B21" s="99" t="s">
        <v>48</v>
      </c>
      <c r="C21" s="100"/>
      <c r="D21" s="73">
        <f t="shared" si="0"/>
        <v>583</v>
      </c>
      <c r="E21" s="31">
        <v>7</v>
      </c>
      <c r="F21" s="31">
        <v>32</v>
      </c>
      <c r="G21" s="31">
        <v>62</v>
      </c>
      <c r="H21" s="31">
        <v>24</v>
      </c>
      <c r="I21" s="31">
        <v>27</v>
      </c>
      <c r="J21" s="31">
        <v>25</v>
      </c>
      <c r="K21" s="31">
        <v>24</v>
      </c>
      <c r="L21" s="31">
        <v>18</v>
      </c>
      <c r="M21" s="31">
        <v>15</v>
      </c>
      <c r="N21" s="31"/>
      <c r="O21" s="31">
        <v>42</v>
      </c>
      <c r="P21" s="31">
        <v>10</v>
      </c>
      <c r="Q21" s="31">
        <v>11</v>
      </c>
      <c r="R21" s="31">
        <v>19</v>
      </c>
      <c r="S21" s="31">
        <v>30</v>
      </c>
      <c r="T21" s="31">
        <v>24</v>
      </c>
      <c r="U21" s="31">
        <v>8</v>
      </c>
      <c r="V21" s="31">
        <v>5</v>
      </c>
      <c r="W21" s="31">
        <v>32</v>
      </c>
      <c r="X21" s="31">
        <v>12</v>
      </c>
      <c r="Y21" s="31">
        <v>7</v>
      </c>
      <c r="Z21" s="31">
        <v>7</v>
      </c>
      <c r="AA21" s="31">
        <v>26</v>
      </c>
      <c r="AB21" s="31">
        <v>19</v>
      </c>
      <c r="AC21" s="31">
        <v>12</v>
      </c>
      <c r="AD21" s="31">
        <v>10</v>
      </c>
      <c r="AE21" s="31">
        <v>29</v>
      </c>
      <c r="AF21" s="31">
        <v>22</v>
      </c>
      <c r="AG21" s="31">
        <v>7</v>
      </c>
      <c r="AH21" s="31">
        <v>17</v>
      </c>
      <c r="AI21" s="31">
        <v>37</v>
      </c>
    </row>
    <row r="22" spans="1:35" ht="16.5" customHeight="1" x14ac:dyDescent="0.3">
      <c r="A22" s="98"/>
      <c r="B22" s="98" t="s">
        <v>17</v>
      </c>
      <c r="C22" s="98"/>
      <c r="D22" s="73">
        <f t="shared" si="0"/>
        <v>436</v>
      </c>
      <c r="E22" s="31">
        <v>16</v>
      </c>
      <c r="F22" s="31"/>
      <c r="G22" s="31"/>
      <c r="H22" s="31">
        <v>33</v>
      </c>
      <c r="I22" s="23">
        <v>16</v>
      </c>
      <c r="J22" s="23"/>
      <c r="K22" s="23"/>
      <c r="L22" s="31">
        <v>33</v>
      </c>
      <c r="M22" s="31">
        <v>16</v>
      </c>
      <c r="N22" s="31"/>
      <c r="O22" s="31"/>
      <c r="P22" s="31">
        <v>33</v>
      </c>
      <c r="Q22" s="31">
        <v>16</v>
      </c>
      <c r="R22" s="31"/>
      <c r="S22" s="31"/>
      <c r="T22" s="31">
        <v>33</v>
      </c>
      <c r="U22" s="23">
        <v>16</v>
      </c>
      <c r="V22" s="23">
        <v>5</v>
      </c>
      <c r="W22" s="23"/>
      <c r="X22" s="23">
        <v>33</v>
      </c>
      <c r="Y22" s="23">
        <v>16</v>
      </c>
      <c r="Z22" s="23"/>
      <c r="AA22" s="23"/>
      <c r="AB22" s="23">
        <v>92</v>
      </c>
      <c r="AC22" s="23">
        <v>29</v>
      </c>
      <c r="AD22" s="23"/>
      <c r="AE22" s="31"/>
      <c r="AF22" s="31">
        <v>33</v>
      </c>
      <c r="AG22" s="31">
        <v>16</v>
      </c>
      <c r="AH22" s="31"/>
      <c r="AI22" s="23"/>
    </row>
    <row r="23" spans="1:35" ht="16.5" customHeight="1" x14ac:dyDescent="0.3">
      <c r="A23" s="98"/>
      <c r="B23" s="98" t="s">
        <v>14</v>
      </c>
      <c r="C23" s="98"/>
      <c r="D23" s="73">
        <f t="shared" si="0"/>
        <v>1369</v>
      </c>
      <c r="E23" s="23">
        <v>24</v>
      </c>
      <c r="F23" s="23">
        <v>40</v>
      </c>
      <c r="G23" s="23">
        <v>211</v>
      </c>
      <c r="H23" s="23">
        <v>18</v>
      </c>
      <c r="I23" s="23">
        <v>17</v>
      </c>
      <c r="J23" s="23">
        <v>14</v>
      </c>
      <c r="K23" s="23">
        <v>115</v>
      </c>
      <c r="L23" s="23">
        <v>14</v>
      </c>
      <c r="M23" s="23">
        <v>22</v>
      </c>
      <c r="N23" s="23">
        <v>10</v>
      </c>
      <c r="O23" s="23">
        <v>77</v>
      </c>
      <c r="P23" s="23">
        <v>1</v>
      </c>
      <c r="Q23" s="23">
        <v>7</v>
      </c>
      <c r="R23" s="23">
        <v>9</v>
      </c>
      <c r="S23" s="23">
        <v>136</v>
      </c>
      <c r="T23" s="23">
        <v>101</v>
      </c>
      <c r="U23" s="23">
        <v>18</v>
      </c>
      <c r="V23" s="23">
        <v>9</v>
      </c>
      <c r="W23" s="23">
        <v>120</v>
      </c>
      <c r="X23" s="23">
        <v>11</v>
      </c>
      <c r="Y23" s="23">
        <v>12</v>
      </c>
      <c r="Z23" s="23">
        <v>17</v>
      </c>
      <c r="AA23" s="23">
        <v>124</v>
      </c>
      <c r="AB23" s="23">
        <v>51</v>
      </c>
      <c r="AC23" s="23">
        <v>12</v>
      </c>
      <c r="AD23" s="23">
        <v>19</v>
      </c>
      <c r="AE23" s="23">
        <v>116</v>
      </c>
      <c r="AF23" s="23">
        <v>1</v>
      </c>
      <c r="AG23" s="23">
        <v>7</v>
      </c>
      <c r="AH23" s="23">
        <v>36</v>
      </c>
      <c r="AI23" s="23">
        <v>52</v>
      </c>
    </row>
    <row r="24" spans="1:35" ht="16.5" customHeight="1" x14ac:dyDescent="0.3">
      <c r="A24" s="98"/>
      <c r="B24" s="98" t="s">
        <v>74</v>
      </c>
      <c r="C24" s="98"/>
      <c r="D24" s="73">
        <f t="shared" si="0"/>
        <v>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16.5" customHeight="1" x14ac:dyDescent="0.3">
      <c r="A25" s="94" t="s">
        <v>34</v>
      </c>
      <c r="B25" s="94"/>
      <c r="C25" s="94"/>
      <c r="D25" s="17">
        <f>SUM(D6:D24)</f>
        <v>137710</v>
      </c>
      <c r="E25" s="17">
        <f>SUM(E6:E24)</f>
        <v>5708</v>
      </c>
      <c r="F25" s="17">
        <f t="shared" ref="F25:AI25" si="1">SUM(F6:F24)</f>
        <v>8323</v>
      </c>
      <c r="G25" s="17">
        <f t="shared" si="1"/>
        <v>7775</v>
      </c>
      <c r="H25" s="17">
        <f t="shared" si="1"/>
        <v>4923</v>
      </c>
      <c r="I25" s="17">
        <f t="shared" si="1"/>
        <v>4617</v>
      </c>
      <c r="J25" s="17">
        <f t="shared" si="1"/>
        <v>2270</v>
      </c>
      <c r="K25" s="17">
        <f t="shared" si="1"/>
        <v>2809</v>
      </c>
      <c r="L25" s="17">
        <f t="shared" si="1"/>
        <v>3344</v>
      </c>
      <c r="M25" s="17">
        <f t="shared" si="1"/>
        <v>6233</v>
      </c>
      <c r="N25" s="17">
        <f t="shared" si="1"/>
        <v>2023</v>
      </c>
      <c r="O25" s="17">
        <f t="shared" si="1"/>
        <v>4261</v>
      </c>
      <c r="P25" s="17">
        <f t="shared" si="1"/>
        <v>4121</v>
      </c>
      <c r="Q25" s="17">
        <f t="shared" si="1"/>
        <v>4526</v>
      </c>
      <c r="R25" s="17">
        <f t="shared" si="1"/>
        <v>6244</v>
      </c>
      <c r="S25" s="17">
        <f t="shared" si="1"/>
        <v>4421</v>
      </c>
      <c r="T25" s="17">
        <f t="shared" si="1"/>
        <v>4650</v>
      </c>
      <c r="U25" s="17">
        <f t="shared" si="1"/>
        <v>4735</v>
      </c>
      <c r="V25" s="17">
        <f t="shared" si="1"/>
        <v>3359</v>
      </c>
      <c r="W25" s="17">
        <f t="shared" si="1"/>
        <v>3785</v>
      </c>
      <c r="X25" s="17">
        <f t="shared" si="1"/>
        <v>3933</v>
      </c>
      <c r="Y25" s="17">
        <f t="shared" si="1"/>
        <v>4710</v>
      </c>
      <c r="Z25" s="17">
        <f t="shared" si="1"/>
        <v>4037</v>
      </c>
      <c r="AA25" s="17">
        <f t="shared" si="1"/>
        <v>4312</v>
      </c>
      <c r="AB25" s="17">
        <f t="shared" si="1"/>
        <v>6409</v>
      </c>
      <c r="AC25" s="17">
        <f t="shared" si="1"/>
        <v>5245</v>
      </c>
      <c r="AD25" s="17">
        <f t="shared" si="1"/>
        <v>4176</v>
      </c>
      <c r="AE25" s="17">
        <f t="shared" si="1"/>
        <v>4023</v>
      </c>
      <c r="AF25" s="17">
        <f t="shared" si="1"/>
        <v>4121</v>
      </c>
      <c r="AG25" s="17">
        <f t="shared" si="1"/>
        <v>4495</v>
      </c>
      <c r="AH25" s="17">
        <f t="shared" si="1"/>
        <v>4122</v>
      </c>
      <c r="AI25" s="17">
        <f t="shared" si="1"/>
        <v>3353</v>
      </c>
    </row>
    <row r="26" spans="1:35" hidden="1" x14ac:dyDescent="0.3">
      <c r="A26" s="98" t="s">
        <v>10</v>
      </c>
      <c r="B26" s="98" t="s">
        <v>32</v>
      </c>
      <c r="C26" s="72" t="s">
        <v>96</v>
      </c>
      <c r="D26" s="73">
        <f t="shared" ref="D26:D41" si="2">SUM(E26:AA26)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idden="1" x14ac:dyDescent="0.3">
      <c r="A27" s="98"/>
      <c r="B27" s="98"/>
      <c r="C27" s="72" t="s">
        <v>4</v>
      </c>
      <c r="D27" s="73">
        <f t="shared" si="2"/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idden="1" x14ac:dyDescent="0.3">
      <c r="A28" s="98"/>
      <c r="B28" s="98"/>
      <c r="C28" s="72" t="s">
        <v>101</v>
      </c>
      <c r="D28" s="73">
        <f t="shared" si="2"/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idden="1" x14ac:dyDescent="0.3">
      <c r="A29" s="98"/>
      <c r="B29" s="98"/>
      <c r="C29" s="72" t="s">
        <v>53</v>
      </c>
      <c r="D29" s="73">
        <f t="shared" si="2"/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hidden="1" x14ac:dyDescent="0.3">
      <c r="A30" s="98"/>
      <c r="B30" s="98"/>
      <c r="C30" s="72" t="s">
        <v>99</v>
      </c>
      <c r="D30" s="73">
        <f t="shared" si="2"/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idden="1" x14ac:dyDescent="0.3">
      <c r="A31" s="98"/>
      <c r="B31" s="98"/>
      <c r="C31" s="72" t="s">
        <v>90</v>
      </c>
      <c r="D31" s="73">
        <f t="shared" si="2"/>
        <v>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hidden="1" x14ac:dyDescent="0.3">
      <c r="A32" s="98"/>
      <c r="B32" s="98"/>
      <c r="C32" s="72" t="s">
        <v>92</v>
      </c>
      <c r="D32" s="73">
        <f t="shared" si="2"/>
        <v>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hidden="1" x14ac:dyDescent="0.3">
      <c r="A33" s="98"/>
      <c r="B33" s="98"/>
      <c r="C33" s="72" t="s">
        <v>56</v>
      </c>
      <c r="D33" s="73">
        <f t="shared" si="2"/>
        <v>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hidden="1" x14ac:dyDescent="0.3">
      <c r="A34" s="98"/>
      <c r="B34" s="98"/>
      <c r="C34" s="72" t="s">
        <v>29</v>
      </c>
      <c r="D34" s="73">
        <f t="shared" si="2"/>
        <v>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idden="1" x14ac:dyDescent="0.3">
      <c r="A35" s="98"/>
      <c r="B35" s="98"/>
      <c r="C35" s="72" t="s">
        <v>69</v>
      </c>
      <c r="D35" s="73">
        <f t="shared" si="2"/>
        <v>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hidden="1" x14ac:dyDescent="0.3">
      <c r="A36" s="98"/>
      <c r="B36" s="98"/>
      <c r="C36" s="72" t="s">
        <v>5</v>
      </c>
      <c r="D36" s="73">
        <f t="shared" si="2"/>
        <v>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idden="1" x14ac:dyDescent="0.3">
      <c r="A37" s="98"/>
      <c r="B37" s="98" t="s">
        <v>13</v>
      </c>
      <c r="C37" s="72" t="s">
        <v>62</v>
      </c>
      <c r="D37" s="73">
        <f t="shared" si="2"/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idden="1" x14ac:dyDescent="0.3">
      <c r="A38" s="98"/>
      <c r="B38" s="98"/>
      <c r="C38" s="72" t="s">
        <v>103</v>
      </c>
      <c r="D38" s="73">
        <f t="shared" si="2"/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idden="1" x14ac:dyDescent="0.3">
      <c r="A39" s="98"/>
      <c r="B39" s="98"/>
      <c r="C39" s="72" t="s">
        <v>25</v>
      </c>
      <c r="D39" s="73">
        <f t="shared" si="2"/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idden="1" x14ac:dyDescent="0.3">
      <c r="A40" s="98"/>
      <c r="B40" s="98"/>
      <c r="C40" s="72" t="s">
        <v>57</v>
      </c>
      <c r="D40" s="73">
        <f t="shared" si="2"/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hidden="1" x14ac:dyDescent="0.3">
      <c r="A41" s="98"/>
      <c r="B41" s="98"/>
      <c r="C41" s="72" t="s">
        <v>19</v>
      </c>
      <c r="D41" s="73">
        <f t="shared" si="2"/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3">
      <c r="A42" s="98"/>
      <c r="B42" s="98" t="s">
        <v>39</v>
      </c>
      <c r="C42" s="72" t="s">
        <v>54</v>
      </c>
      <c r="D42" s="73">
        <f>SUM(E42:AH42)</f>
        <v>20441</v>
      </c>
      <c r="E42" s="19">
        <v>1274</v>
      </c>
      <c r="F42" s="19">
        <v>1428</v>
      </c>
      <c r="G42" s="19">
        <v>964</v>
      </c>
      <c r="H42" s="19">
        <v>801</v>
      </c>
      <c r="I42" s="19">
        <v>544</v>
      </c>
      <c r="J42" s="19">
        <v>198</v>
      </c>
      <c r="K42" s="19">
        <v>846</v>
      </c>
      <c r="L42" s="21">
        <v>721</v>
      </c>
      <c r="M42" s="21">
        <v>895</v>
      </c>
      <c r="N42" s="21">
        <v>169</v>
      </c>
      <c r="O42" s="19">
        <v>962</v>
      </c>
      <c r="P42" s="19">
        <v>717</v>
      </c>
      <c r="Q42" s="19">
        <v>541</v>
      </c>
      <c r="R42" s="19">
        <v>400</v>
      </c>
      <c r="S42" s="19">
        <v>660</v>
      </c>
      <c r="T42" s="19">
        <v>901</v>
      </c>
      <c r="U42" s="19">
        <v>573</v>
      </c>
      <c r="V42" s="19">
        <v>395</v>
      </c>
      <c r="W42" s="19">
        <v>632</v>
      </c>
      <c r="X42" s="19">
        <v>801</v>
      </c>
      <c r="Y42" s="19">
        <v>638</v>
      </c>
      <c r="Z42" s="19">
        <v>377</v>
      </c>
      <c r="AA42" s="19">
        <v>632</v>
      </c>
      <c r="AB42" s="19">
        <v>1151</v>
      </c>
      <c r="AC42" s="19">
        <v>622</v>
      </c>
      <c r="AD42" s="19">
        <v>313</v>
      </c>
      <c r="AE42" s="19">
        <v>608</v>
      </c>
      <c r="AF42" s="19">
        <v>781</v>
      </c>
      <c r="AG42" s="19">
        <v>588</v>
      </c>
      <c r="AH42" s="19">
        <v>309</v>
      </c>
      <c r="AI42" s="19">
        <v>604</v>
      </c>
    </row>
    <row r="43" spans="1:35" x14ac:dyDescent="0.3">
      <c r="A43" s="98"/>
      <c r="B43" s="98"/>
      <c r="C43" s="72" t="s">
        <v>79</v>
      </c>
      <c r="D43" s="73">
        <f t="shared" ref="D43:D49" si="3">SUM(E43:AH43)</f>
        <v>0</v>
      </c>
      <c r="E43" s="19"/>
      <c r="F43" s="19"/>
      <c r="G43" s="19"/>
      <c r="H43" s="19"/>
      <c r="I43" s="19"/>
      <c r="J43" s="19"/>
      <c r="K43" s="19"/>
      <c r="L43" s="21"/>
      <c r="M43" s="21"/>
      <c r="N43" s="21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x14ac:dyDescent="0.3">
      <c r="A44" s="98"/>
      <c r="B44" s="98"/>
      <c r="C44" s="72" t="s">
        <v>78</v>
      </c>
      <c r="D44" s="73">
        <f t="shared" si="3"/>
        <v>0</v>
      </c>
      <c r="E44" s="19"/>
      <c r="F44" s="19"/>
      <c r="G44" s="19"/>
      <c r="H44" s="19"/>
      <c r="I44" s="19"/>
      <c r="J44" s="19"/>
      <c r="K44" s="19"/>
      <c r="L44" s="21"/>
      <c r="M44" s="21"/>
      <c r="N44" s="21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x14ac:dyDescent="0.3">
      <c r="A45" s="98"/>
      <c r="B45" s="98"/>
      <c r="C45" s="72" t="s">
        <v>61</v>
      </c>
      <c r="D45" s="73">
        <f t="shared" si="3"/>
        <v>13788</v>
      </c>
      <c r="E45" s="19">
        <v>297</v>
      </c>
      <c r="F45" s="19">
        <v>293</v>
      </c>
      <c r="G45" s="19">
        <v>1481</v>
      </c>
      <c r="H45" s="19">
        <v>263</v>
      </c>
      <c r="I45" s="19">
        <v>205</v>
      </c>
      <c r="J45" s="19">
        <v>61</v>
      </c>
      <c r="K45" s="19">
        <v>880</v>
      </c>
      <c r="L45" s="21">
        <v>285</v>
      </c>
      <c r="M45" s="21">
        <v>367</v>
      </c>
      <c r="N45" s="21">
        <v>93</v>
      </c>
      <c r="O45" s="19">
        <v>807</v>
      </c>
      <c r="P45" s="19">
        <v>281</v>
      </c>
      <c r="Q45" s="19">
        <v>274</v>
      </c>
      <c r="R45" s="19">
        <v>287</v>
      </c>
      <c r="S45" s="19">
        <v>818</v>
      </c>
      <c r="T45" s="19">
        <v>787</v>
      </c>
      <c r="U45" s="19">
        <v>255</v>
      </c>
      <c r="V45" s="19">
        <v>257</v>
      </c>
      <c r="W45" s="19">
        <v>800</v>
      </c>
      <c r="X45" s="19">
        <v>263</v>
      </c>
      <c r="Y45" s="19">
        <v>215</v>
      </c>
      <c r="Z45" s="19">
        <v>186</v>
      </c>
      <c r="AA45" s="19">
        <v>799</v>
      </c>
      <c r="AB45" s="19">
        <v>887</v>
      </c>
      <c r="AC45" s="19">
        <v>889</v>
      </c>
      <c r="AD45" s="19">
        <v>248</v>
      </c>
      <c r="AE45" s="19">
        <v>770</v>
      </c>
      <c r="AF45" s="19">
        <v>287</v>
      </c>
      <c r="AG45" s="19">
        <v>250</v>
      </c>
      <c r="AH45" s="19">
        <v>203</v>
      </c>
      <c r="AI45" s="19">
        <v>507</v>
      </c>
    </row>
    <row r="46" spans="1:35" x14ac:dyDescent="0.3">
      <c r="A46" s="98"/>
      <c r="B46" s="98"/>
      <c r="C46" s="72" t="s">
        <v>94</v>
      </c>
      <c r="D46" s="73">
        <f t="shared" si="3"/>
        <v>16334</v>
      </c>
      <c r="E46" s="19">
        <v>899</v>
      </c>
      <c r="F46" s="19">
        <v>1140</v>
      </c>
      <c r="G46" s="19">
        <v>940</v>
      </c>
      <c r="H46" s="19">
        <v>370</v>
      </c>
      <c r="I46" s="19">
        <v>374</v>
      </c>
      <c r="J46" s="19">
        <v>125</v>
      </c>
      <c r="K46" s="19">
        <v>793</v>
      </c>
      <c r="L46" s="21">
        <v>307</v>
      </c>
      <c r="M46" s="21">
        <v>362</v>
      </c>
      <c r="N46" s="21">
        <v>115</v>
      </c>
      <c r="O46" s="19">
        <v>705</v>
      </c>
      <c r="P46" s="19">
        <v>322</v>
      </c>
      <c r="Q46" s="19">
        <v>407</v>
      </c>
      <c r="R46" s="19">
        <v>422</v>
      </c>
      <c r="S46" s="19">
        <v>687</v>
      </c>
      <c r="T46" s="19">
        <v>687</v>
      </c>
      <c r="U46" s="19">
        <v>391</v>
      </c>
      <c r="V46" s="19">
        <v>417</v>
      </c>
      <c r="W46" s="19">
        <v>669</v>
      </c>
      <c r="X46" s="19">
        <v>370</v>
      </c>
      <c r="Y46" s="19">
        <v>399</v>
      </c>
      <c r="Z46" s="19">
        <v>412</v>
      </c>
      <c r="AA46" s="19">
        <v>660</v>
      </c>
      <c r="AB46" s="19">
        <v>887</v>
      </c>
      <c r="AC46" s="19">
        <v>760</v>
      </c>
      <c r="AD46" s="19">
        <v>396</v>
      </c>
      <c r="AE46" s="19">
        <v>633</v>
      </c>
      <c r="AF46" s="19">
        <v>632</v>
      </c>
      <c r="AG46" s="19">
        <v>670</v>
      </c>
      <c r="AH46" s="19">
        <v>383</v>
      </c>
      <c r="AI46" s="19">
        <v>489</v>
      </c>
    </row>
    <row r="47" spans="1:35" x14ac:dyDescent="0.3">
      <c r="A47" s="98"/>
      <c r="B47" s="98"/>
      <c r="C47" s="72" t="s">
        <v>67</v>
      </c>
      <c r="D47" s="73">
        <f t="shared" si="3"/>
        <v>9874</v>
      </c>
      <c r="E47" s="19">
        <v>180</v>
      </c>
      <c r="F47" s="19">
        <v>267</v>
      </c>
      <c r="G47" s="19">
        <v>930</v>
      </c>
      <c r="H47" s="19">
        <v>183</v>
      </c>
      <c r="I47" s="19">
        <v>163</v>
      </c>
      <c r="J47" s="19">
        <v>45</v>
      </c>
      <c r="K47" s="19">
        <v>649</v>
      </c>
      <c r="L47" s="21">
        <v>180</v>
      </c>
      <c r="M47" s="21">
        <v>231</v>
      </c>
      <c r="N47" s="21">
        <v>54</v>
      </c>
      <c r="O47" s="19">
        <v>656</v>
      </c>
      <c r="P47" s="19">
        <v>227</v>
      </c>
      <c r="Q47" s="19">
        <v>264</v>
      </c>
      <c r="R47" s="19">
        <v>234</v>
      </c>
      <c r="S47" s="19">
        <v>623</v>
      </c>
      <c r="T47" s="19">
        <v>555</v>
      </c>
      <c r="U47" s="19">
        <v>211</v>
      </c>
      <c r="V47" s="19">
        <v>190</v>
      </c>
      <c r="W47" s="19">
        <v>566</v>
      </c>
      <c r="X47" s="19">
        <v>183</v>
      </c>
      <c r="Y47" s="19">
        <v>173</v>
      </c>
      <c r="Z47" s="19">
        <v>141</v>
      </c>
      <c r="AA47" s="19">
        <v>572</v>
      </c>
      <c r="AB47" s="19">
        <v>765</v>
      </c>
      <c r="AC47" s="19">
        <v>225</v>
      </c>
      <c r="AD47" s="19">
        <v>177</v>
      </c>
      <c r="AE47" s="19">
        <v>564</v>
      </c>
      <c r="AF47" s="19">
        <v>270</v>
      </c>
      <c r="AG47" s="19">
        <v>232</v>
      </c>
      <c r="AH47" s="19">
        <v>164</v>
      </c>
      <c r="AI47" s="19">
        <v>401</v>
      </c>
    </row>
    <row r="48" spans="1:35" x14ac:dyDescent="0.3">
      <c r="A48" s="98"/>
      <c r="B48" s="98" t="s">
        <v>16</v>
      </c>
      <c r="C48" s="72" t="s">
        <v>84</v>
      </c>
      <c r="D48" s="73">
        <f t="shared" si="3"/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x14ac:dyDescent="0.3">
      <c r="A49" s="98"/>
      <c r="B49" s="98"/>
      <c r="C49" s="72" t="s">
        <v>58</v>
      </c>
      <c r="D49" s="73">
        <f t="shared" si="3"/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6.5" customHeight="1" x14ac:dyDescent="0.3">
      <c r="A50" s="94" t="s">
        <v>34</v>
      </c>
      <c r="B50" s="94"/>
      <c r="C50" s="94"/>
      <c r="D50" s="73">
        <f>SUM(D42:D49)</f>
        <v>60437</v>
      </c>
      <c r="E50" s="43">
        <f>SUM(E26:E49)</f>
        <v>2650</v>
      </c>
      <c r="F50" s="43">
        <f t="shared" ref="F50:AI50" si="4">SUM(F26:F49)</f>
        <v>3128</v>
      </c>
      <c r="G50" s="43">
        <f t="shared" si="4"/>
        <v>4315</v>
      </c>
      <c r="H50" s="43">
        <f t="shared" si="4"/>
        <v>1617</v>
      </c>
      <c r="I50" s="43">
        <f t="shared" si="4"/>
        <v>1286</v>
      </c>
      <c r="J50" s="43">
        <f t="shared" si="4"/>
        <v>429</v>
      </c>
      <c r="K50" s="43">
        <f t="shared" si="4"/>
        <v>3168</v>
      </c>
      <c r="L50" s="43">
        <f t="shared" si="4"/>
        <v>1493</v>
      </c>
      <c r="M50" s="43">
        <f t="shared" si="4"/>
        <v>1855</v>
      </c>
      <c r="N50" s="43">
        <f t="shared" si="4"/>
        <v>431</v>
      </c>
      <c r="O50" s="43">
        <f t="shared" si="4"/>
        <v>3130</v>
      </c>
      <c r="P50" s="43">
        <f t="shared" si="4"/>
        <v>1547</v>
      </c>
      <c r="Q50" s="43">
        <f t="shared" si="4"/>
        <v>1486</v>
      </c>
      <c r="R50" s="43">
        <f t="shared" si="4"/>
        <v>1343</v>
      </c>
      <c r="S50" s="43">
        <f t="shared" si="4"/>
        <v>2788</v>
      </c>
      <c r="T50" s="43">
        <f t="shared" si="4"/>
        <v>2930</v>
      </c>
      <c r="U50" s="43">
        <f t="shared" si="4"/>
        <v>1430</v>
      </c>
      <c r="V50" s="43">
        <f t="shared" si="4"/>
        <v>1259</v>
      </c>
      <c r="W50" s="43">
        <f t="shared" si="4"/>
        <v>2667</v>
      </c>
      <c r="X50" s="43">
        <f t="shared" si="4"/>
        <v>1617</v>
      </c>
      <c r="Y50" s="43">
        <f t="shared" si="4"/>
        <v>1425</v>
      </c>
      <c r="Z50" s="43">
        <f t="shared" si="4"/>
        <v>1116</v>
      </c>
      <c r="AA50" s="43">
        <f t="shared" si="4"/>
        <v>2663</v>
      </c>
      <c r="AB50" s="43">
        <f t="shared" si="4"/>
        <v>3690</v>
      </c>
      <c r="AC50" s="43">
        <f t="shared" si="4"/>
        <v>2496</v>
      </c>
      <c r="AD50" s="43">
        <f t="shared" si="4"/>
        <v>1134</v>
      </c>
      <c r="AE50" s="43">
        <f t="shared" si="4"/>
        <v>2575</v>
      </c>
      <c r="AF50" s="43">
        <f t="shared" si="4"/>
        <v>1970</v>
      </c>
      <c r="AG50" s="43">
        <f t="shared" si="4"/>
        <v>1740</v>
      </c>
      <c r="AH50" s="43">
        <f t="shared" si="4"/>
        <v>1059</v>
      </c>
      <c r="AI50" s="43">
        <f t="shared" si="4"/>
        <v>2001</v>
      </c>
    </row>
    <row r="51" spans="1:35" ht="16.5" customHeight="1" x14ac:dyDescent="0.3">
      <c r="A51" s="101" t="s">
        <v>30</v>
      </c>
      <c r="B51" s="101"/>
      <c r="C51" s="101"/>
      <c r="D51" s="15">
        <f>D25+D50</f>
        <v>198147</v>
      </c>
      <c r="E51" s="14">
        <f>SUM(E25,E50)</f>
        <v>8358</v>
      </c>
      <c r="F51" s="14">
        <f t="shared" ref="F51:AI51" si="5">SUM(F25,F50)</f>
        <v>11451</v>
      </c>
      <c r="G51" s="14">
        <f t="shared" si="5"/>
        <v>12090</v>
      </c>
      <c r="H51" s="14">
        <f t="shared" si="5"/>
        <v>6540</v>
      </c>
      <c r="I51" s="14">
        <f t="shared" si="5"/>
        <v>5903</v>
      </c>
      <c r="J51" s="14">
        <f t="shared" si="5"/>
        <v>2699</v>
      </c>
      <c r="K51" s="14">
        <f t="shared" si="5"/>
        <v>5977</v>
      </c>
      <c r="L51" s="14">
        <f t="shared" si="5"/>
        <v>4837</v>
      </c>
      <c r="M51" s="14">
        <f t="shared" si="5"/>
        <v>8088</v>
      </c>
      <c r="N51" s="14">
        <f t="shared" si="5"/>
        <v>2454</v>
      </c>
      <c r="O51" s="14">
        <f t="shared" si="5"/>
        <v>7391</v>
      </c>
      <c r="P51" s="14">
        <f t="shared" si="5"/>
        <v>5668</v>
      </c>
      <c r="Q51" s="14">
        <f t="shared" si="5"/>
        <v>6012</v>
      </c>
      <c r="R51" s="14">
        <f t="shared" si="5"/>
        <v>7587</v>
      </c>
      <c r="S51" s="14">
        <f t="shared" si="5"/>
        <v>7209</v>
      </c>
      <c r="T51" s="14">
        <f t="shared" si="5"/>
        <v>7580</v>
      </c>
      <c r="U51" s="14">
        <f t="shared" si="5"/>
        <v>6165</v>
      </c>
      <c r="V51" s="14">
        <f t="shared" si="5"/>
        <v>4618</v>
      </c>
      <c r="W51" s="14">
        <f t="shared" si="5"/>
        <v>6452</v>
      </c>
      <c r="X51" s="14">
        <f t="shared" si="5"/>
        <v>5550</v>
      </c>
      <c r="Y51" s="14">
        <f t="shared" si="5"/>
        <v>6135</v>
      </c>
      <c r="Z51" s="14">
        <f t="shared" si="5"/>
        <v>5153</v>
      </c>
      <c r="AA51" s="14">
        <f t="shared" si="5"/>
        <v>6975</v>
      </c>
      <c r="AB51" s="14">
        <f t="shared" si="5"/>
        <v>10099</v>
      </c>
      <c r="AC51" s="14">
        <f t="shared" si="5"/>
        <v>7741</v>
      </c>
      <c r="AD51" s="14">
        <f t="shared" si="5"/>
        <v>5310</v>
      </c>
      <c r="AE51" s="14">
        <f t="shared" si="5"/>
        <v>6598</v>
      </c>
      <c r="AF51" s="14">
        <f t="shared" si="5"/>
        <v>6091</v>
      </c>
      <c r="AG51" s="14">
        <f t="shared" si="5"/>
        <v>6235</v>
      </c>
      <c r="AH51" s="14">
        <f t="shared" si="5"/>
        <v>5181</v>
      </c>
      <c r="AI51" s="14">
        <f t="shared" si="5"/>
        <v>5354</v>
      </c>
    </row>
    <row r="52" spans="1:35" x14ac:dyDescent="0.3">
      <c r="J52" s="44"/>
      <c r="M52" s="44"/>
      <c r="Q52" s="44">
        <f>SUM(K51:Q51)</f>
        <v>40427</v>
      </c>
      <c r="T52" s="44"/>
      <c r="X52" s="44">
        <f>SUM(R51:X51)</f>
        <v>45161</v>
      </c>
      <c r="AA52" s="44"/>
      <c r="AE52" s="44">
        <f>SUM(Y51:AE51)</f>
        <v>48011</v>
      </c>
      <c r="AH52" s="44"/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A5:A2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A1:D1"/>
    <mergeCell ref="E1:H2"/>
    <mergeCell ref="A3:C3"/>
    <mergeCell ref="D3:D4"/>
    <mergeCell ref="A4:C4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I52"/>
  <sheetViews>
    <sheetView zoomScaleNormal="100" zoomScaleSheetLayoutView="75" workbookViewId="0">
      <pane xSplit="4" topLeftCell="Q1" activePane="topRight" state="frozen"/>
      <selection pane="topRight" activeCell="AI16" sqref="AI16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2" customWidth="1"/>
    <col min="5" max="5" width="9.625" customWidth="1"/>
    <col min="6" max="27" width="9.125" customWidth="1"/>
    <col min="28" max="32" width="9" bestFit="1" customWidth="1"/>
    <col min="33" max="33" width="10.625" bestFit="1" customWidth="1"/>
    <col min="34" max="35" width="9" bestFit="1" customWidth="1"/>
  </cols>
  <sheetData>
    <row r="1" spans="1:35" ht="34.5" customHeight="1" x14ac:dyDescent="0.3">
      <c r="A1" s="97" t="s">
        <v>49</v>
      </c>
      <c r="B1" s="97"/>
      <c r="C1" s="97"/>
      <c r="D1" s="97"/>
      <c r="E1" s="92"/>
      <c r="F1" s="92"/>
      <c r="G1" s="92"/>
      <c r="H1" s="92"/>
    </row>
    <row r="2" spans="1:35" ht="14.25" customHeight="1" x14ac:dyDescent="0.3">
      <c r="A2" s="30"/>
      <c r="B2" s="28"/>
      <c r="C2" s="28"/>
      <c r="D2" s="29"/>
      <c r="E2" s="93"/>
      <c r="F2" s="93"/>
      <c r="G2" s="93"/>
      <c r="H2" s="93"/>
      <c r="I2" s="28"/>
      <c r="J2" s="28"/>
      <c r="K2" s="28"/>
      <c r="L2" s="28"/>
      <c r="M2" s="28"/>
      <c r="N2" s="28"/>
    </row>
    <row r="3" spans="1:35" ht="16.5" customHeight="1" x14ac:dyDescent="0.3">
      <c r="A3" s="94" t="s">
        <v>7</v>
      </c>
      <c r="B3" s="94"/>
      <c r="C3" s="94"/>
      <c r="D3" s="95" t="s">
        <v>21</v>
      </c>
      <c r="E3" s="71">
        <v>1</v>
      </c>
      <c r="F3" s="71">
        <v>2</v>
      </c>
      <c r="G3" s="71">
        <v>3</v>
      </c>
      <c r="H3" s="71">
        <v>4</v>
      </c>
      <c r="I3" s="71">
        <v>5</v>
      </c>
      <c r="J3" s="71">
        <v>6</v>
      </c>
      <c r="K3" s="71">
        <v>7</v>
      </c>
      <c r="L3" s="71">
        <v>8</v>
      </c>
      <c r="M3" s="71">
        <v>9</v>
      </c>
      <c r="N3" s="71">
        <v>10</v>
      </c>
      <c r="O3" s="71">
        <v>11</v>
      </c>
      <c r="P3" s="71">
        <v>12</v>
      </c>
      <c r="Q3" s="71">
        <v>13</v>
      </c>
      <c r="R3" s="71">
        <v>14</v>
      </c>
      <c r="S3" s="71">
        <v>15</v>
      </c>
      <c r="T3" s="71">
        <v>16</v>
      </c>
      <c r="U3" s="71">
        <v>17</v>
      </c>
      <c r="V3" s="71">
        <v>18</v>
      </c>
      <c r="W3" s="71">
        <v>19</v>
      </c>
      <c r="X3" s="71">
        <v>20</v>
      </c>
      <c r="Y3" s="71">
        <v>21</v>
      </c>
      <c r="Z3" s="71">
        <v>22</v>
      </c>
      <c r="AA3" s="71">
        <v>23</v>
      </c>
      <c r="AB3" s="71">
        <v>24</v>
      </c>
      <c r="AC3" s="71">
        <v>25</v>
      </c>
      <c r="AD3" s="71">
        <v>26</v>
      </c>
      <c r="AE3" s="71">
        <v>27</v>
      </c>
      <c r="AF3" s="71">
        <v>28</v>
      </c>
      <c r="AG3" s="71">
        <v>29</v>
      </c>
      <c r="AH3" s="71">
        <v>30</v>
      </c>
      <c r="AI3" s="71"/>
    </row>
    <row r="4" spans="1:35" ht="16.5" customHeight="1" x14ac:dyDescent="0.3">
      <c r="A4" s="94" t="s">
        <v>8</v>
      </c>
      <c r="B4" s="94"/>
      <c r="C4" s="94"/>
      <c r="D4" s="95"/>
      <c r="E4" s="72" t="s">
        <v>37</v>
      </c>
      <c r="F4" s="72" t="s">
        <v>40</v>
      </c>
      <c r="G4" s="72" t="s">
        <v>38</v>
      </c>
      <c r="H4" s="72" t="s">
        <v>42</v>
      </c>
      <c r="I4" s="72" t="s">
        <v>47</v>
      </c>
      <c r="J4" s="72" t="s">
        <v>41</v>
      </c>
      <c r="K4" s="72" t="s">
        <v>44</v>
      </c>
      <c r="L4" s="84" t="s">
        <v>37</v>
      </c>
      <c r="M4" s="84" t="s">
        <v>40</v>
      </c>
      <c r="N4" s="84" t="s">
        <v>38</v>
      </c>
      <c r="O4" s="84" t="s">
        <v>42</v>
      </c>
      <c r="P4" s="84" t="s">
        <v>47</v>
      </c>
      <c r="Q4" s="84" t="s">
        <v>41</v>
      </c>
      <c r="R4" s="84" t="s">
        <v>44</v>
      </c>
      <c r="S4" s="84" t="s">
        <v>37</v>
      </c>
      <c r="T4" s="84" t="s">
        <v>40</v>
      </c>
      <c r="U4" s="84" t="s">
        <v>38</v>
      </c>
      <c r="V4" s="84" t="s">
        <v>42</v>
      </c>
      <c r="W4" s="84" t="s">
        <v>47</v>
      </c>
      <c r="X4" s="84" t="s">
        <v>41</v>
      </c>
      <c r="Y4" s="84" t="s">
        <v>44</v>
      </c>
      <c r="Z4" s="84" t="s">
        <v>37</v>
      </c>
      <c r="AA4" s="84" t="s">
        <v>40</v>
      </c>
      <c r="AB4" s="84" t="s">
        <v>38</v>
      </c>
      <c r="AC4" s="84" t="s">
        <v>42</v>
      </c>
      <c r="AD4" s="84" t="s">
        <v>47</v>
      </c>
      <c r="AE4" s="84" t="s">
        <v>41</v>
      </c>
      <c r="AF4" s="84" t="s">
        <v>44</v>
      </c>
      <c r="AG4" s="72" t="s">
        <v>37</v>
      </c>
      <c r="AH4" s="72" t="s">
        <v>40</v>
      </c>
      <c r="AI4" s="72"/>
    </row>
    <row r="5" spans="1:35" ht="16.5" customHeight="1" x14ac:dyDescent="0.3">
      <c r="A5" s="98" t="s">
        <v>60</v>
      </c>
      <c r="B5" s="98" t="s">
        <v>77</v>
      </c>
      <c r="C5" s="98"/>
      <c r="D5" s="26"/>
      <c r="E5" s="24" t="s">
        <v>27</v>
      </c>
      <c r="F5" s="24" t="s">
        <v>27</v>
      </c>
      <c r="G5" s="24" t="s">
        <v>27</v>
      </c>
      <c r="H5" s="24" t="s">
        <v>28</v>
      </c>
      <c r="I5" s="24" t="s">
        <v>27</v>
      </c>
      <c r="J5" s="24" t="s">
        <v>27</v>
      </c>
      <c r="K5" s="24" t="s">
        <v>26</v>
      </c>
      <c r="L5" s="41" t="s">
        <v>26</v>
      </c>
      <c r="M5" s="24" t="s">
        <v>27</v>
      </c>
      <c r="N5" s="24" t="s">
        <v>27</v>
      </c>
      <c r="O5" s="24" t="s">
        <v>27</v>
      </c>
      <c r="P5" s="24" t="s">
        <v>27</v>
      </c>
      <c r="Q5" s="24" t="s">
        <v>27</v>
      </c>
      <c r="R5" s="24" t="s">
        <v>27</v>
      </c>
      <c r="S5" s="24" t="s">
        <v>27</v>
      </c>
      <c r="T5" s="24" t="s">
        <v>27</v>
      </c>
      <c r="U5" s="24" t="s">
        <v>28</v>
      </c>
      <c r="V5" s="24" t="s">
        <v>27</v>
      </c>
      <c r="W5" s="24" t="s">
        <v>28</v>
      </c>
      <c r="X5" s="24" t="s">
        <v>82</v>
      </c>
      <c r="Y5" s="24" t="s">
        <v>28</v>
      </c>
      <c r="Z5" s="24" t="s">
        <v>27</v>
      </c>
      <c r="AA5" s="24" t="s">
        <v>27</v>
      </c>
      <c r="AB5" s="24" t="s">
        <v>28</v>
      </c>
      <c r="AC5" s="69" t="s">
        <v>27</v>
      </c>
      <c r="AD5" s="24" t="s">
        <v>28</v>
      </c>
      <c r="AE5" s="24" t="s">
        <v>27</v>
      </c>
      <c r="AF5" s="24" t="s">
        <v>27</v>
      </c>
      <c r="AG5" s="24" t="s">
        <v>87</v>
      </c>
      <c r="AH5" s="24" t="s">
        <v>28</v>
      </c>
      <c r="AI5" s="24"/>
    </row>
    <row r="6" spans="1:35" ht="16.5" customHeight="1" x14ac:dyDescent="0.3">
      <c r="A6" s="98"/>
      <c r="B6" s="98" t="s">
        <v>9</v>
      </c>
      <c r="C6" s="98"/>
      <c r="D6" s="73">
        <f>SUM(E6:AH6)</f>
        <v>4475</v>
      </c>
      <c r="E6" s="23">
        <v>150</v>
      </c>
      <c r="F6" s="23">
        <v>198</v>
      </c>
      <c r="G6" s="23">
        <v>222</v>
      </c>
      <c r="H6" s="23">
        <v>78</v>
      </c>
      <c r="I6" s="23">
        <v>180</v>
      </c>
      <c r="J6" s="23">
        <v>188</v>
      </c>
      <c r="K6" s="23">
        <v>22</v>
      </c>
      <c r="L6" s="23">
        <v>72</v>
      </c>
      <c r="M6" s="23">
        <v>180</v>
      </c>
      <c r="N6" s="23">
        <v>208</v>
      </c>
      <c r="O6" s="23">
        <v>188</v>
      </c>
      <c r="P6" s="23">
        <v>70</v>
      </c>
      <c r="Q6" s="23">
        <v>180</v>
      </c>
      <c r="R6" s="23">
        <v>308</v>
      </c>
      <c r="S6" s="23">
        <v>283</v>
      </c>
      <c r="T6" s="23">
        <v>86</v>
      </c>
      <c r="U6" s="23">
        <v>180</v>
      </c>
      <c r="V6" s="23">
        <v>223</v>
      </c>
      <c r="W6" s="23">
        <v>213</v>
      </c>
      <c r="X6" s="23">
        <v>60</v>
      </c>
      <c r="Y6" s="23">
        <v>180</v>
      </c>
      <c r="Z6" s="23">
        <v>143</v>
      </c>
      <c r="AA6" s="23">
        <v>110</v>
      </c>
      <c r="AB6" s="23">
        <v>76</v>
      </c>
      <c r="AC6" s="23">
        <v>235</v>
      </c>
      <c r="AD6" s="23">
        <v>132</v>
      </c>
      <c r="AE6" s="23">
        <v>136</v>
      </c>
      <c r="AF6" s="23">
        <v>81</v>
      </c>
      <c r="AG6" s="23">
        <v>45</v>
      </c>
      <c r="AH6" s="23">
        <v>48</v>
      </c>
      <c r="AI6" s="23"/>
    </row>
    <row r="7" spans="1:35" ht="16.5" customHeight="1" x14ac:dyDescent="0.3">
      <c r="A7" s="98"/>
      <c r="B7" s="91" t="s">
        <v>6</v>
      </c>
      <c r="C7" s="91"/>
      <c r="D7" s="73">
        <f t="shared" ref="D7:D24" si="0">SUM(E7:AH7)</f>
        <v>21031</v>
      </c>
      <c r="E7" s="23">
        <v>1363</v>
      </c>
      <c r="F7" s="23">
        <v>480</v>
      </c>
      <c r="G7" s="23">
        <v>615</v>
      </c>
      <c r="H7" s="23">
        <v>571</v>
      </c>
      <c r="I7" s="31">
        <v>1180</v>
      </c>
      <c r="J7" s="31">
        <v>1951</v>
      </c>
      <c r="K7" s="31">
        <v>2123</v>
      </c>
      <c r="L7" s="23">
        <v>167</v>
      </c>
      <c r="M7" s="31">
        <v>826</v>
      </c>
      <c r="N7" s="23">
        <v>448</v>
      </c>
      <c r="O7" s="23">
        <v>400</v>
      </c>
      <c r="P7" s="23">
        <v>571</v>
      </c>
      <c r="Q7" s="23">
        <v>1553</v>
      </c>
      <c r="R7" s="23">
        <v>745</v>
      </c>
      <c r="S7" s="23">
        <v>675</v>
      </c>
      <c r="T7" s="23">
        <v>575</v>
      </c>
      <c r="U7" s="23">
        <v>980</v>
      </c>
      <c r="V7" s="23">
        <v>675</v>
      </c>
      <c r="W7" s="23">
        <v>680</v>
      </c>
      <c r="X7" s="23">
        <v>570</v>
      </c>
      <c r="Y7" s="23">
        <v>305</v>
      </c>
      <c r="Z7" s="23">
        <v>274</v>
      </c>
      <c r="AA7" s="23">
        <v>205</v>
      </c>
      <c r="AB7" s="23">
        <v>571</v>
      </c>
      <c r="AC7" s="23">
        <v>195</v>
      </c>
      <c r="AD7" s="23">
        <v>227</v>
      </c>
      <c r="AE7" s="23">
        <v>579</v>
      </c>
      <c r="AF7" s="23">
        <v>557</v>
      </c>
      <c r="AG7" s="23">
        <v>823</v>
      </c>
      <c r="AH7" s="23">
        <v>147</v>
      </c>
      <c r="AI7" s="23"/>
    </row>
    <row r="8" spans="1:35" ht="16.5" customHeight="1" x14ac:dyDescent="0.3">
      <c r="A8" s="98"/>
      <c r="B8" s="91" t="s">
        <v>12</v>
      </c>
      <c r="C8" s="91"/>
      <c r="D8" s="73">
        <f t="shared" si="0"/>
        <v>17541</v>
      </c>
      <c r="E8" s="31">
        <v>1040</v>
      </c>
      <c r="F8" s="31">
        <v>888</v>
      </c>
      <c r="G8" s="31">
        <v>330</v>
      </c>
      <c r="H8" s="31">
        <v>739</v>
      </c>
      <c r="I8" s="31">
        <v>1042</v>
      </c>
      <c r="J8" s="31">
        <v>1378</v>
      </c>
      <c r="K8" s="31">
        <v>474</v>
      </c>
      <c r="L8" s="31">
        <v>170</v>
      </c>
      <c r="M8" s="31">
        <v>1042</v>
      </c>
      <c r="N8" s="31">
        <v>688</v>
      </c>
      <c r="O8" s="31">
        <v>279</v>
      </c>
      <c r="P8" s="31">
        <v>478</v>
      </c>
      <c r="Q8" s="31">
        <v>1042</v>
      </c>
      <c r="R8" s="31">
        <v>628</v>
      </c>
      <c r="S8" s="31">
        <v>284</v>
      </c>
      <c r="T8" s="31">
        <v>793</v>
      </c>
      <c r="U8" s="31">
        <v>1042</v>
      </c>
      <c r="V8" s="31">
        <v>688</v>
      </c>
      <c r="W8" s="31">
        <v>270</v>
      </c>
      <c r="X8" s="31">
        <v>661</v>
      </c>
      <c r="Y8" s="31">
        <v>242</v>
      </c>
      <c r="Z8" s="31">
        <v>208</v>
      </c>
      <c r="AA8" s="31">
        <v>261</v>
      </c>
      <c r="AB8" s="23">
        <v>708</v>
      </c>
      <c r="AC8" s="23">
        <v>242</v>
      </c>
      <c r="AD8" s="23">
        <v>441</v>
      </c>
      <c r="AE8" s="31">
        <v>283</v>
      </c>
      <c r="AF8" s="31">
        <v>750</v>
      </c>
      <c r="AG8" s="31">
        <v>242</v>
      </c>
      <c r="AH8" s="31">
        <v>208</v>
      </c>
      <c r="AI8" s="31"/>
    </row>
    <row r="9" spans="1:35" ht="16.5" customHeight="1" x14ac:dyDescent="0.3">
      <c r="A9" s="98"/>
      <c r="B9" s="91" t="s">
        <v>102</v>
      </c>
      <c r="C9" s="91"/>
      <c r="D9" s="73">
        <f t="shared" si="0"/>
        <v>3989</v>
      </c>
      <c r="E9" s="31">
        <v>192</v>
      </c>
      <c r="F9" s="31">
        <v>255</v>
      </c>
      <c r="G9" s="31">
        <v>238</v>
      </c>
      <c r="H9" s="31"/>
      <c r="I9" s="31"/>
      <c r="J9" s="31">
        <v>275</v>
      </c>
      <c r="K9" s="31">
        <v>240</v>
      </c>
      <c r="L9" s="31"/>
      <c r="M9" s="31">
        <v>33</v>
      </c>
      <c r="N9" s="31">
        <v>226</v>
      </c>
      <c r="O9" s="31">
        <v>116</v>
      </c>
      <c r="P9" s="31"/>
      <c r="Q9" s="31"/>
      <c r="R9" s="31">
        <v>469</v>
      </c>
      <c r="S9" s="31">
        <v>223</v>
      </c>
      <c r="T9" s="31"/>
      <c r="U9" s="31">
        <v>233</v>
      </c>
      <c r="V9" s="31">
        <v>287</v>
      </c>
      <c r="W9" s="31">
        <v>195</v>
      </c>
      <c r="X9" s="31"/>
      <c r="Y9" s="31"/>
      <c r="Z9" s="31">
        <v>329</v>
      </c>
      <c r="AA9" s="31">
        <v>175</v>
      </c>
      <c r="AB9" s="31"/>
      <c r="AC9" s="31">
        <v>150</v>
      </c>
      <c r="AD9" s="31">
        <v>134</v>
      </c>
      <c r="AE9" s="31">
        <v>172</v>
      </c>
      <c r="AF9" s="31"/>
      <c r="AG9" s="31"/>
      <c r="AH9" s="31">
        <v>47</v>
      </c>
      <c r="AI9" s="31"/>
    </row>
    <row r="10" spans="1:35" ht="16.5" customHeight="1" x14ac:dyDescent="0.3">
      <c r="A10" s="98"/>
      <c r="B10" s="91" t="s">
        <v>36</v>
      </c>
      <c r="C10" s="91"/>
      <c r="D10" s="73">
        <f t="shared" si="0"/>
        <v>217</v>
      </c>
      <c r="E10" s="31"/>
      <c r="F10" s="31"/>
      <c r="G10" s="31"/>
      <c r="H10" s="31"/>
      <c r="I10" s="31"/>
      <c r="J10" s="31">
        <v>31</v>
      </c>
      <c r="K10" s="31">
        <v>31</v>
      </c>
      <c r="L10" s="31"/>
      <c r="M10" s="31"/>
      <c r="N10" s="31"/>
      <c r="O10" s="31"/>
      <c r="P10" s="31"/>
      <c r="Q10" s="31">
        <v>30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>
        <v>125</v>
      </c>
      <c r="AF10" s="31"/>
      <c r="AG10" s="31"/>
      <c r="AH10" s="31"/>
      <c r="AI10" s="31"/>
    </row>
    <row r="11" spans="1:35" ht="16.5" customHeight="1" x14ac:dyDescent="0.3">
      <c r="A11" s="98"/>
      <c r="B11" s="91" t="s">
        <v>68</v>
      </c>
      <c r="C11" s="91"/>
      <c r="D11" s="73">
        <f t="shared" si="0"/>
        <v>501</v>
      </c>
      <c r="E11" s="31">
        <v>20</v>
      </c>
      <c r="F11" s="31"/>
      <c r="G11" s="31">
        <v>26</v>
      </c>
      <c r="H11" s="31">
        <v>58</v>
      </c>
      <c r="I11" s="31">
        <v>20</v>
      </c>
      <c r="J11" s="31"/>
      <c r="K11" s="31"/>
      <c r="L11" s="31">
        <v>22</v>
      </c>
      <c r="M11" s="31">
        <v>20</v>
      </c>
      <c r="N11" s="31"/>
      <c r="O11" s="31"/>
      <c r="P11" s="31">
        <v>52</v>
      </c>
      <c r="Q11" s="31">
        <v>20</v>
      </c>
      <c r="R11" s="31"/>
      <c r="S11" s="31"/>
      <c r="T11" s="31">
        <v>46</v>
      </c>
      <c r="U11" s="31">
        <v>20</v>
      </c>
      <c r="V11" s="31"/>
      <c r="W11" s="31"/>
      <c r="X11" s="31">
        <v>28</v>
      </c>
      <c r="Y11" s="31">
        <v>20</v>
      </c>
      <c r="Z11" s="31"/>
      <c r="AA11" s="31"/>
      <c r="AB11" s="31">
        <v>34</v>
      </c>
      <c r="AC11" s="31">
        <v>20</v>
      </c>
      <c r="AD11" s="31">
        <v>20</v>
      </c>
      <c r="AE11" s="31">
        <v>22</v>
      </c>
      <c r="AF11" s="31">
        <v>33</v>
      </c>
      <c r="AG11" s="31">
        <v>20</v>
      </c>
      <c r="AH11" s="31"/>
      <c r="AI11" s="31"/>
    </row>
    <row r="12" spans="1:35" ht="16.5" customHeight="1" x14ac:dyDescent="0.3">
      <c r="A12" s="98"/>
      <c r="B12" s="91" t="s">
        <v>55</v>
      </c>
      <c r="C12" s="91"/>
      <c r="D12" s="73">
        <f t="shared" si="0"/>
        <v>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6.5" customHeight="1" x14ac:dyDescent="0.3">
      <c r="A13" s="98"/>
      <c r="B13" s="91" t="s">
        <v>72</v>
      </c>
      <c r="C13" s="91"/>
      <c r="D13" s="73">
        <f t="shared" si="0"/>
        <v>1525</v>
      </c>
      <c r="E13" s="31"/>
      <c r="F13" s="31">
        <v>36</v>
      </c>
      <c r="G13" s="31"/>
      <c r="H13" s="31"/>
      <c r="I13" s="31">
        <v>140</v>
      </c>
      <c r="J13" s="31">
        <v>286</v>
      </c>
      <c r="K13" s="31">
        <v>220</v>
      </c>
      <c r="L13" s="31"/>
      <c r="M13" s="31">
        <v>18</v>
      </c>
      <c r="N13" s="31">
        <v>71</v>
      </c>
      <c r="O13" s="31">
        <v>35</v>
      </c>
      <c r="P13" s="31"/>
      <c r="Q13" s="31">
        <v>103</v>
      </c>
      <c r="R13" s="31">
        <v>214</v>
      </c>
      <c r="S13" s="31">
        <v>70</v>
      </c>
      <c r="T13" s="31"/>
      <c r="U13" s="31">
        <v>86</v>
      </c>
      <c r="V13" s="31">
        <v>115</v>
      </c>
      <c r="W13" s="31">
        <v>69</v>
      </c>
      <c r="X13" s="31"/>
      <c r="Y13" s="31"/>
      <c r="Z13" s="31">
        <v>36</v>
      </c>
      <c r="AA13" s="31"/>
      <c r="AB13" s="31"/>
      <c r="AC13" s="31"/>
      <c r="AD13" s="31"/>
      <c r="AE13" s="31"/>
      <c r="AF13" s="31"/>
      <c r="AG13" s="31"/>
      <c r="AH13" s="31">
        <v>26</v>
      </c>
      <c r="AI13" s="31"/>
    </row>
    <row r="14" spans="1:35" ht="16.5" customHeight="1" x14ac:dyDescent="0.3">
      <c r="A14" s="98"/>
      <c r="B14" s="91" t="s">
        <v>31</v>
      </c>
      <c r="C14" s="91"/>
      <c r="D14" s="73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6.5" customHeight="1" x14ac:dyDescent="0.3">
      <c r="A15" s="98"/>
      <c r="B15" s="91" t="s">
        <v>24</v>
      </c>
      <c r="C15" s="91"/>
      <c r="D15" s="73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6.5" customHeight="1" x14ac:dyDescent="0.3">
      <c r="A16" s="98"/>
      <c r="B16" s="91" t="s">
        <v>51</v>
      </c>
      <c r="C16" s="91"/>
      <c r="D16" s="73">
        <f t="shared" si="0"/>
        <v>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16.5" customHeight="1" x14ac:dyDescent="0.3">
      <c r="A17" s="98"/>
      <c r="B17" s="91" t="s">
        <v>18</v>
      </c>
      <c r="C17" s="91"/>
      <c r="D17" s="73">
        <f t="shared" si="0"/>
        <v>9945</v>
      </c>
      <c r="E17" s="31">
        <v>394</v>
      </c>
      <c r="F17" s="31">
        <v>434</v>
      </c>
      <c r="G17" s="31">
        <v>397</v>
      </c>
      <c r="H17" s="31">
        <v>413</v>
      </c>
      <c r="I17" s="31">
        <v>522</v>
      </c>
      <c r="J17" s="31">
        <v>563</v>
      </c>
      <c r="K17" s="31">
        <v>575</v>
      </c>
      <c r="L17" s="31">
        <v>59</v>
      </c>
      <c r="M17" s="31">
        <v>84</v>
      </c>
      <c r="N17" s="31">
        <v>535</v>
      </c>
      <c r="O17" s="31">
        <v>422</v>
      </c>
      <c r="P17" s="31">
        <v>418</v>
      </c>
      <c r="Q17" s="31">
        <v>84</v>
      </c>
      <c r="R17" s="31">
        <v>558</v>
      </c>
      <c r="S17" s="31">
        <v>360</v>
      </c>
      <c r="T17" s="31">
        <v>326</v>
      </c>
      <c r="U17" s="31">
        <v>84</v>
      </c>
      <c r="V17" s="31">
        <v>290</v>
      </c>
      <c r="W17" s="31">
        <v>452</v>
      </c>
      <c r="X17" s="31">
        <v>492</v>
      </c>
      <c r="Y17" s="31">
        <v>84</v>
      </c>
      <c r="Z17" s="31">
        <v>216</v>
      </c>
      <c r="AA17" s="31">
        <v>198</v>
      </c>
      <c r="AB17" s="31">
        <v>492</v>
      </c>
      <c r="AC17" s="31">
        <v>84</v>
      </c>
      <c r="AD17" s="31">
        <v>324</v>
      </c>
      <c r="AE17" s="31">
        <v>476</v>
      </c>
      <c r="AF17" s="31">
        <v>408</v>
      </c>
      <c r="AG17" s="31">
        <v>143</v>
      </c>
      <c r="AH17" s="31">
        <v>58</v>
      </c>
      <c r="AI17" s="31"/>
    </row>
    <row r="18" spans="1:35" ht="16.5" customHeight="1" x14ac:dyDescent="0.3">
      <c r="A18" s="98"/>
      <c r="B18" s="91" t="s">
        <v>52</v>
      </c>
      <c r="C18" s="91"/>
      <c r="D18" s="73">
        <f t="shared" si="0"/>
        <v>1450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>
        <v>1450</v>
      </c>
      <c r="AH18" s="31"/>
      <c r="AI18" s="31"/>
    </row>
    <row r="19" spans="1:35" ht="16.5" customHeight="1" x14ac:dyDescent="0.3">
      <c r="A19" s="98"/>
      <c r="B19" s="91" t="s">
        <v>46</v>
      </c>
      <c r="C19" s="91"/>
      <c r="D19" s="73">
        <f t="shared" si="0"/>
        <v>43396</v>
      </c>
      <c r="E19" s="31">
        <v>2323</v>
      </c>
      <c r="F19" s="31">
        <v>1791</v>
      </c>
      <c r="G19" s="31">
        <v>1413</v>
      </c>
      <c r="H19" s="31">
        <v>1831</v>
      </c>
      <c r="I19" s="31">
        <v>2010</v>
      </c>
      <c r="J19" s="31">
        <v>2793</v>
      </c>
      <c r="K19" s="31">
        <v>2062</v>
      </c>
      <c r="L19" s="31">
        <v>393</v>
      </c>
      <c r="M19" s="31">
        <v>1273</v>
      </c>
      <c r="N19" s="31">
        <v>1449</v>
      </c>
      <c r="O19" s="31">
        <v>987</v>
      </c>
      <c r="P19" s="31">
        <v>1404</v>
      </c>
      <c r="Q19" s="31">
        <v>2353</v>
      </c>
      <c r="R19" s="31">
        <v>1576</v>
      </c>
      <c r="S19" s="31">
        <v>1372</v>
      </c>
      <c r="T19" s="31">
        <v>1482</v>
      </c>
      <c r="U19" s="31">
        <v>1983</v>
      </c>
      <c r="V19" s="31">
        <v>1809</v>
      </c>
      <c r="W19" s="31">
        <v>1411</v>
      </c>
      <c r="X19" s="31">
        <v>1455</v>
      </c>
      <c r="Y19" s="31">
        <v>1190</v>
      </c>
      <c r="Z19" s="31">
        <v>1056</v>
      </c>
      <c r="AA19" s="31">
        <v>871</v>
      </c>
      <c r="AB19" s="31">
        <v>1566</v>
      </c>
      <c r="AC19" s="31">
        <v>1230</v>
      </c>
      <c r="AD19" s="31">
        <v>1135</v>
      </c>
      <c r="AE19" s="31">
        <v>1153</v>
      </c>
      <c r="AF19" s="31">
        <v>1687</v>
      </c>
      <c r="AG19" s="31"/>
      <c r="AH19" s="31">
        <v>338</v>
      </c>
      <c r="AI19" s="31"/>
    </row>
    <row r="20" spans="1:35" ht="16.5" customHeight="1" x14ac:dyDescent="0.3">
      <c r="A20" s="98"/>
      <c r="B20" s="91" t="s">
        <v>43</v>
      </c>
      <c r="C20" s="91"/>
      <c r="D20" s="73">
        <f t="shared" si="0"/>
        <v>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5" ht="16.5" customHeight="1" x14ac:dyDescent="0.3">
      <c r="A21" s="98"/>
      <c r="B21" s="99" t="s">
        <v>48</v>
      </c>
      <c r="C21" s="100"/>
      <c r="D21" s="73">
        <f t="shared" si="0"/>
        <v>438</v>
      </c>
      <c r="E21" s="31">
        <v>12</v>
      </c>
      <c r="F21" s="31">
        <v>9</v>
      </c>
      <c r="G21" s="31">
        <v>9</v>
      </c>
      <c r="H21" s="31">
        <v>27</v>
      </c>
      <c r="I21" s="31">
        <v>20</v>
      </c>
      <c r="J21" s="31">
        <v>22</v>
      </c>
      <c r="K21" s="31">
        <v>18</v>
      </c>
      <c r="L21" s="31">
        <v>22</v>
      </c>
      <c r="M21" s="31">
        <v>6</v>
      </c>
      <c r="N21" s="31">
        <v>8</v>
      </c>
      <c r="O21" s="31">
        <v>3</v>
      </c>
      <c r="P21" s="31">
        <v>27</v>
      </c>
      <c r="Q21" s="31">
        <v>18</v>
      </c>
      <c r="R21" s="31">
        <v>8</v>
      </c>
      <c r="S21" s="31">
        <v>2</v>
      </c>
      <c r="T21" s="31">
        <v>72</v>
      </c>
      <c r="U21" s="31">
        <v>8</v>
      </c>
      <c r="V21" s="31">
        <v>8</v>
      </c>
      <c r="W21" s="31">
        <v>1</v>
      </c>
      <c r="X21" s="31">
        <v>24</v>
      </c>
      <c r="Y21" s="31">
        <v>15</v>
      </c>
      <c r="Z21" s="31">
        <v>10</v>
      </c>
      <c r="AA21" s="31">
        <v>4</v>
      </c>
      <c r="AB21" s="31">
        <v>24</v>
      </c>
      <c r="AC21" s="31">
        <v>7</v>
      </c>
      <c r="AD21" s="31">
        <v>5</v>
      </c>
      <c r="AE21" s="31">
        <v>8</v>
      </c>
      <c r="AF21" s="31">
        <v>28</v>
      </c>
      <c r="AG21" s="31">
        <v>7</v>
      </c>
      <c r="AH21" s="31">
        <v>6</v>
      </c>
      <c r="AI21" s="31"/>
    </row>
    <row r="22" spans="1:35" ht="16.5" customHeight="1" x14ac:dyDescent="0.3">
      <c r="A22" s="98"/>
      <c r="B22" s="98" t="s">
        <v>17</v>
      </c>
      <c r="C22" s="98"/>
      <c r="D22" s="73">
        <f t="shared" si="0"/>
        <v>605</v>
      </c>
      <c r="E22" s="23">
        <v>33</v>
      </c>
      <c r="F22" s="23">
        <v>16</v>
      </c>
      <c r="G22" s="23"/>
      <c r="H22" s="23"/>
      <c r="I22" s="31">
        <v>33</v>
      </c>
      <c r="J22" s="31">
        <v>103</v>
      </c>
      <c r="K22" s="31">
        <v>151</v>
      </c>
      <c r="L22" s="31"/>
      <c r="M22" s="31">
        <v>38</v>
      </c>
      <c r="N22" s="31">
        <v>15</v>
      </c>
      <c r="O22" s="31">
        <v>2</v>
      </c>
      <c r="P22" s="31"/>
      <c r="Q22" s="31">
        <v>33</v>
      </c>
      <c r="R22" s="31">
        <v>20</v>
      </c>
      <c r="S22" s="31"/>
      <c r="T22" s="31"/>
      <c r="U22" s="23">
        <v>33</v>
      </c>
      <c r="V22" s="23">
        <v>13</v>
      </c>
      <c r="W22" s="23"/>
      <c r="X22" s="23"/>
      <c r="Y22" s="23">
        <v>33</v>
      </c>
      <c r="Z22" s="23">
        <v>8</v>
      </c>
      <c r="AA22" s="23"/>
      <c r="AB22" s="23"/>
      <c r="AC22" s="23">
        <v>33</v>
      </c>
      <c r="AD22" s="23"/>
      <c r="AE22" s="31"/>
      <c r="AF22" s="31"/>
      <c r="AG22" s="31">
        <v>33</v>
      </c>
      <c r="AH22" s="31">
        <v>8</v>
      </c>
      <c r="AI22" s="23"/>
    </row>
    <row r="23" spans="1:35" ht="16.5" customHeight="1" x14ac:dyDescent="0.3">
      <c r="A23" s="98"/>
      <c r="B23" s="98" t="s">
        <v>14</v>
      </c>
      <c r="C23" s="98"/>
      <c r="D23" s="73">
        <f t="shared" si="0"/>
        <v>961</v>
      </c>
      <c r="E23" s="23">
        <v>14</v>
      </c>
      <c r="F23" s="23">
        <v>7</v>
      </c>
      <c r="G23" s="23">
        <v>17</v>
      </c>
      <c r="H23" s="23">
        <v>116</v>
      </c>
      <c r="I23" s="23">
        <v>22</v>
      </c>
      <c r="J23" s="23">
        <v>30</v>
      </c>
      <c r="K23" s="23">
        <v>24</v>
      </c>
      <c r="L23" s="23">
        <v>21</v>
      </c>
      <c r="M23" s="23">
        <v>6</v>
      </c>
      <c r="N23" s="23">
        <v>9</v>
      </c>
      <c r="O23" s="23">
        <v>3</v>
      </c>
      <c r="P23" s="23">
        <v>116</v>
      </c>
      <c r="Q23" s="23">
        <v>22</v>
      </c>
      <c r="R23" s="23">
        <v>18</v>
      </c>
      <c r="S23" s="23">
        <v>7</v>
      </c>
      <c r="T23" s="23">
        <v>53</v>
      </c>
      <c r="U23" s="23">
        <v>11</v>
      </c>
      <c r="V23" s="23">
        <v>13</v>
      </c>
      <c r="W23" s="23">
        <v>8</v>
      </c>
      <c r="X23" s="23">
        <v>115</v>
      </c>
      <c r="Y23" s="23">
        <v>46</v>
      </c>
      <c r="Z23" s="23">
        <v>10</v>
      </c>
      <c r="AA23" s="23">
        <v>5</v>
      </c>
      <c r="AB23" s="23">
        <v>117</v>
      </c>
      <c r="AC23" s="23">
        <v>5</v>
      </c>
      <c r="AD23" s="23"/>
      <c r="AE23" s="23">
        <v>14</v>
      </c>
      <c r="AF23" s="23">
        <v>124</v>
      </c>
      <c r="AG23" s="23">
        <v>1</v>
      </c>
      <c r="AH23" s="23">
        <v>7</v>
      </c>
      <c r="AI23" s="23"/>
    </row>
    <row r="24" spans="1:35" ht="16.5" customHeight="1" x14ac:dyDescent="0.3">
      <c r="A24" s="98"/>
      <c r="B24" s="98" t="s">
        <v>74</v>
      </c>
      <c r="C24" s="98"/>
      <c r="D24" s="73">
        <f t="shared" si="0"/>
        <v>30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>
        <v>30</v>
      </c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16.5" customHeight="1" x14ac:dyDescent="0.3">
      <c r="A25" s="94" t="s">
        <v>34</v>
      </c>
      <c r="B25" s="94"/>
      <c r="C25" s="94"/>
      <c r="D25" s="17">
        <f>SUM(D6:D24)</f>
        <v>106104</v>
      </c>
      <c r="E25" s="17">
        <f>SUM(E6:E24)</f>
        <v>5541</v>
      </c>
      <c r="F25" s="17">
        <f t="shared" ref="F25:AI25" si="1">SUM(F6:F24)</f>
        <v>4114</v>
      </c>
      <c r="G25" s="17">
        <f t="shared" si="1"/>
        <v>3267</v>
      </c>
      <c r="H25" s="17">
        <f t="shared" si="1"/>
        <v>3833</v>
      </c>
      <c r="I25" s="17">
        <f t="shared" si="1"/>
        <v>5169</v>
      </c>
      <c r="J25" s="17">
        <f t="shared" si="1"/>
        <v>7620</v>
      </c>
      <c r="K25" s="17">
        <f t="shared" si="1"/>
        <v>5940</v>
      </c>
      <c r="L25" s="17">
        <f t="shared" si="1"/>
        <v>926</v>
      </c>
      <c r="M25" s="17">
        <f t="shared" si="1"/>
        <v>3526</v>
      </c>
      <c r="N25" s="17">
        <f t="shared" si="1"/>
        <v>3657</v>
      </c>
      <c r="O25" s="17">
        <f t="shared" si="1"/>
        <v>2435</v>
      </c>
      <c r="P25" s="17">
        <f t="shared" si="1"/>
        <v>3136</v>
      </c>
      <c r="Q25" s="17">
        <f t="shared" si="1"/>
        <v>5438</v>
      </c>
      <c r="R25" s="17">
        <f t="shared" si="1"/>
        <v>4544</v>
      </c>
      <c r="S25" s="17">
        <f t="shared" si="1"/>
        <v>3276</v>
      </c>
      <c r="T25" s="17">
        <f t="shared" si="1"/>
        <v>3433</v>
      </c>
      <c r="U25" s="17">
        <f t="shared" si="1"/>
        <v>4660</v>
      </c>
      <c r="V25" s="17">
        <f t="shared" si="1"/>
        <v>4121</v>
      </c>
      <c r="W25" s="17">
        <f t="shared" si="1"/>
        <v>3329</v>
      </c>
      <c r="X25" s="17">
        <f t="shared" si="1"/>
        <v>3405</v>
      </c>
      <c r="Y25" s="17">
        <f t="shared" si="1"/>
        <v>2115</v>
      </c>
      <c r="Z25" s="17">
        <f t="shared" si="1"/>
        <v>2290</v>
      </c>
      <c r="AA25" s="17">
        <f t="shared" si="1"/>
        <v>1829</v>
      </c>
      <c r="AB25" s="17">
        <f t="shared" si="1"/>
        <v>3588</v>
      </c>
      <c r="AC25" s="17">
        <f t="shared" si="1"/>
        <v>2201</v>
      </c>
      <c r="AD25" s="17">
        <f t="shared" si="1"/>
        <v>2418</v>
      </c>
      <c r="AE25" s="17">
        <f t="shared" si="1"/>
        <v>2968</v>
      </c>
      <c r="AF25" s="17">
        <f t="shared" si="1"/>
        <v>3668</v>
      </c>
      <c r="AG25" s="17">
        <f t="shared" si="1"/>
        <v>2764</v>
      </c>
      <c r="AH25" s="17">
        <f t="shared" si="1"/>
        <v>893</v>
      </c>
      <c r="AI25" s="17">
        <f t="shared" si="1"/>
        <v>0</v>
      </c>
    </row>
    <row r="26" spans="1:35" hidden="1" x14ac:dyDescent="0.3">
      <c r="A26" s="98" t="s">
        <v>10</v>
      </c>
      <c r="B26" s="98" t="s">
        <v>32</v>
      </c>
      <c r="C26" s="72" t="s">
        <v>96</v>
      </c>
      <c r="D26" s="73">
        <f t="shared" ref="D26:D41" si="2">SUM(E26:AA26)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idden="1" x14ac:dyDescent="0.3">
      <c r="A27" s="98"/>
      <c r="B27" s="98"/>
      <c r="C27" s="72" t="s">
        <v>4</v>
      </c>
      <c r="D27" s="73">
        <f t="shared" si="2"/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idden="1" x14ac:dyDescent="0.3">
      <c r="A28" s="98"/>
      <c r="B28" s="98"/>
      <c r="C28" s="72" t="s">
        <v>101</v>
      </c>
      <c r="D28" s="73">
        <f t="shared" si="2"/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idden="1" x14ac:dyDescent="0.3">
      <c r="A29" s="98"/>
      <c r="B29" s="98"/>
      <c r="C29" s="72" t="s">
        <v>53</v>
      </c>
      <c r="D29" s="73">
        <f t="shared" si="2"/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hidden="1" x14ac:dyDescent="0.3">
      <c r="A30" s="98"/>
      <c r="B30" s="98"/>
      <c r="C30" s="72" t="s">
        <v>99</v>
      </c>
      <c r="D30" s="73">
        <f t="shared" si="2"/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idden="1" x14ac:dyDescent="0.3">
      <c r="A31" s="98"/>
      <c r="B31" s="98"/>
      <c r="C31" s="72" t="s">
        <v>90</v>
      </c>
      <c r="D31" s="73">
        <f t="shared" si="2"/>
        <v>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hidden="1" x14ac:dyDescent="0.3">
      <c r="A32" s="98"/>
      <c r="B32" s="98"/>
      <c r="C32" s="72" t="s">
        <v>92</v>
      </c>
      <c r="D32" s="73">
        <f t="shared" si="2"/>
        <v>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hidden="1" x14ac:dyDescent="0.3">
      <c r="A33" s="98"/>
      <c r="B33" s="98"/>
      <c r="C33" s="72" t="s">
        <v>56</v>
      </c>
      <c r="D33" s="73">
        <f t="shared" si="2"/>
        <v>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hidden="1" x14ac:dyDescent="0.3">
      <c r="A34" s="98"/>
      <c r="B34" s="98"/>
      <c r="C34" s="72" t="s">
        <v>29</v>
      </c>
      <c r="D34" s="73">
        <f t="shared" si="2"/>
        <v>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idden="1" x14ac:dyDescent="0.3">
      <c r="A35" s="98"/>
      <c r="B35" s="98"/>
      <c r="C35" s="72" t="s">
        <v>69</v>
      </c>
      <c r="D35" s="73">
        <f t="shared" si="2"/>
        <v>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hidden="1" x14ac:dyDescent="0.3">
      <c r="A36" s="98"/>
      <c r="B36" s="98"/>
      <c r="C36" s="72" t="s">
        <v>5</v>
      </c>
      <c r="D36" s="73">
        <f t="shared" si="2"/>
        <v>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idden="1" x14ac:dyDescent="0.3">
      <c r="A37" s="98"/>
      <c r="B37" s="98" t="s">
        <v>13</v>
      </c>
      <c r="C37" s="72" t="s">
        <v>62</v>
      </c>
      <c r="D37" s="73">
        <f t="shared" si="2"/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idden="1" x14ac:dyDescent="0.3">
      <c r="A38" s="98"/>
      <c r="B38" s="98"/>
      <c r="C38" s="72" t="s">
        <v>103</v>
      </c>
      <c r="D38" s="73">
        <f t="shared" si="2"/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idden="1" x14ac:dyDescent="0.3">
      <c r="A39" s="98"/>
      <c r="B39" s="98"/>
      <c r="C39" s="72" t="s">
        <v>25</v>
      </c>
      <c r="D39" s="73">
        <f t="shared" si="2"/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idden="1" x14ac:dyDescent="0.3">
      <c r="A40" s="98"/>
      <c r="B40" s="98"/>
      <c r="C40" s="72" t="s">
        <v>57</v>
      </c>
      <c r="D40" s="73">
        <f t="shared" si="2"/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hidden="1" x14ac:dyDescent="0.3">
      <c r="A41" s="98"/>
      <c r="B41" s="98"/>
      <c r="C41" s="72" t="s">
        <v>19</v>
      </c>
      <c r="D41" s="73">
        <f t="shared" si="2"/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3">
      <c r="A42" s="98"/>
      <c r="B42" s="98" t="s">
        <v>39</v>
      </c>
      <c r="C42" s="72" t="s">
        <v>54</v>
      </c>
      <c r="D42" s="73">
        <f>SUM(E42:AH42)</f>
        <v>17749</v>
      </c>
      <c r="E42" s="19">
        <v>951</v>
      </c>
      <c r="F42" s="19">
        <v>485</v>
      </c>
      <c r="G42" s="19">
        <v>293</v>
      </c>
      <c r="H42" s="19">
        <v>621</v>
      </c>
      <c r="I42" s="21">
        <v>1051</v>
      </c>
      <c r="J42" s="21">
        <v>1248</v>
      </c>
      <c r="K42" s="21">
        <v>771</v>
      </c>
      <c r="L42" s="21">
        <v>246</v>
      </c>
      <c r="M42" s="21">
        <v>701</v>
      </c>
      <c r="N42" s="21">
        <v>415</v>
      </c>
      <c r="O42" s="19">
        <v>315</v>
      </c>
      <c r="P42" s="19">
        <v>546</v>
      </c>
      <c r="Q42" s="19">
        <v>1457</v>
      </c>
      <c r="R42" s="19">
        <v>508</v>
      </c>
      <c r="S42" s="19">
        <v>301</v>
      </c>
      <c r="T42" s="19">
        <v>828</v>
      </c>
      <c r="U42" s="19">
        <v>704</v>
      </c>
      <c r="V42" s="19">
        <v>358</v>
      </c>
      <c r="W42" s="19">
        <v>267</v>
      </c>
      <c r="X42" s="19">
        <v>545</v>
      </c>
      <c r="Y42" s="19">
        <v>826</v>
      </c>
      <c r="Z42" s="19">
        <v>443</v>
      </c>
      <c r="AA42" s="19">
        <v>286</v>
      </c>
      <c r="AB42" s="19">
        <v>572</v>
      </c>
      <c r="AC42" s="19">
        <v>656</v>
      </c>
      <c r="AD42" s="19">
        <v>375</v>
      </c>
      <c r="AE42" s="19">
        <v>346</v>
      </c>
      <c r="AF42" s="19">
        <v>599</v>
      </c>
      <c r="AG42" s="19">
        <v>777</v>
      </c>
      <c r="AH42" s="19">
        <v>258</v>
      </c>
      <c r="AI42" s="19"/>
    </row>
    <row r="43" spans="1:35" x14ac:dyDescent="0.3">
      <c r="A43" s="98"/>
      <c r="B43" s="98"/>
      <c r="C43" s="72" t="s">
        <v>79</v>
      </c>
      <c r="D43" s="73">
        <f t="shared" ref="D43:D49" si="3">SUM(E43:AH43)</f>
        <v>0</v>
      </c>
      <c r="E43" s="19"/>
      <c r="F43" s="19"/>
      <c r="G43" s="19"/>
      <c r="H43" s="19"/>
      <c r="I43" s="21"/>
      <c r="J43" s="21"/>
      <c r="K43" s="21"/>
      <c r="L43" s="21"/>
      <c r="M43" s="21"/>
      <c r="N43" s="21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x14ac:dyDescent="0.3">
      <c r="A44" s="98"/>
      <c r="B44" s="98"/>
      <c r="C44" s="72" t="s">
        <v>78</v>
      </c>
      <c r="D44" s="73">
        <f t="shared" si="3"/>
        <v>0</v>
      </c>
      <c r="E44" s="19"/>
      <c r="F44" s="19"/>
      <c r="G44" s="19"/>
      <c r="H44" s="19"/>
      <c r="I44" s="21"/>
      <c r="J44" s="21"/>
      <c r="K44" s="21"/>
      <c r="L44" s="21"/>
      <c r="M44" s="21"/>
      <c r="N44" s="21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x14ac:dyDescent="0.3">
      <c r="A45" s="98"/>
      <c r="B45" s="98"/>
      <c r="C45" s="72" t="s">
        <v>61</v>
      </c>
      <c r="D45" s="73">
        <f t="shared" si="3"/>
        <v>0</v>
      </c>
      <c r="E45" s="19"/>
      <c r="F45" s="19"/>
      <c r="G45" s="19"/>
      <c r="H45" s="19"/>
      <c r="I45" s="21"/>
      <c r="J45" s="21"/>
      <c r="K45" s="21"/>
      <c r="L45" s="21"/>
      <c r="M45" s="21"/>
      <c r="N45" s="21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1:35" x14ac:dyDescent="0.3">
      <c r="A46" s="98"/>
      <c r="B46" s="98"/>
      <c r="C46" s="72" t="s">
        <v>94</v>
      </c>
      <c r="D46" s="73">
        <f t="shared" si="3"/>
        <v>8172</v>
      </c>
      <c r="E46" s="19">
        <v>240</v>
      </c>
      <c r="F46" s="19">
        <v>255</v>
      </c>
      <c r="G46" s="19">
        <v>219</v>
      </c>
      <c r="H46" s="19">
        <v>738</v>
      </c>
      <c r="I46" s="21">
        <v>295</v>
      </c>
      <c r="J46" s="21">
        <v>308</v>
      </c>
      <c r="K46" s="21">
        <v>282</v>
      </c>
      <c r="L46" s="21">
        <v>190</v>
      </c>
      <c r="M46" s="21">
        <v>191</v>
      </c>
      <c r="N46" s="21">
        <v>122</v>
      </c>
      <c r="O46" s="19">
        <v>133</v>
      </c>
      <c r="P46" s="19">
        <v>726</v>
      </c>
      <c r="Q46" s="19">
        <v>438</v>
      </c>
      <c r="R46" s="19">
        <v>154</v>
      </c>
      <c r="S46" s="19">
        <v>186</v>
      </c>
      <c r="T46" s="19">
        <v>402</v>
      </c>
      <c r="U46" s="19">
        <v>256</v>
      </c>
      <c r="V46" s="19">
        <v>188</v>
      </c>
      <c r="W46" s="19">
        <v>185</v>
      </c>
      <c r="X46" s="19">
        <v>521</v>
      </c>
      <c r="Y46" s="19">
        <v>135</v>
      </c>
      <c r="Z46" s="19">
        <v>37</v>
      </c>
      <c r="AA46" s="19">
        <v>78</v>
      </c>
      <c r="AB46" s="19">
        <v>539</v>
      </c>
      <c r="AC46" s="19">
        <v>135</v>
      </c>
      <c r="AD46" s="19">
        <v>61</v>
      </c>
      <c r="AE46" s="19">
        <v>158</v>
      </c>
      <c r="AF46" s="19">
        <v>566</v>
      </c>
      <c r="AG46" s="19">
        <v>305</v>
      </c>
      <c r="AH46" s="19">
        <v>129</v>
      </c>
      <c r="AI46" s="19"/>
    </row>
    <row r="47" spans="1:35" x14ac:dyDescent="0.3">
      <c r="A47" s="98"/>
      <c r="B47" s="98"/>
      <c r="C47" s="72" t="s">
        <v>67</v>
      </c>
      <c r="D47" s="73">
        <f t="shared" si="3"/>
        <v>13602</v>
      </c>
      <c r="E47" s="19">
        <v>350</v>
      </c>
      <c r="F47" s="19">
        <v>500</v>
      </c>
      <c r="G47" s="19">
        <v>325</v>
      </c>
      <c r="H47" s="19">
        <v>613</v>
      </c>
      <c r="I47" s="21">
        <v>783</v>
      </c>
      <c r="J47" s="21">
        <v>1106</v>
      </c>
      <c r="K47" s="21">
        <v>982</v>
      </c>
      <c r="L47" s="21">
        <v>207</v>
      </c>
      <c r="M47" s="21">
        <v>263</v>
      </c>
      <c r="N47" s="21">
        <v>201</v>
      </c>
      <c r="O47" s="19">
        <v>412</v>
      </c>
      <c r="P47" s="19">
        <v>607</v>
      </c>
      <c r="Q47" s="19">
        <v>879</v>
      </c>
      <c r="R47" s="19">
        <v>269</v>
      </c>
      <c r="S47" s="19">
        <v>253</v>
      </c>
      <c r="T47" s="19">
        <v>434</v>
      </c>
      <c r="U47" s="19">
        <v>307</v>
      </c>
      <c r="V47" s="19">
        <v>255</v>
      </c>
      <c r="W47" s="19">
        <v>200</v>
      </c>
      <c r="X47" s="19">
        <v>603</v>
      </c>
      <c r="Y47" s="19">
        <v>517</v>
      </c>
      <c r="Z47" s="19">
        <v>363</v>
      </c>
      <c r="AA47" s="19">
        <v>270</v>
      </c>
      <c r="AB47" s="19">
        <v>617</v>
      </c>
      <c r="AC47" s="19">
        <v>347</v>
      </c>
      <c r="AD47" s="19">
        <v>301</v>
      </c>
      <c r="AE47" s="19">
        <v>243</v>
      </c>
      <c r="AF47" s="19">
        <v>623</v>
      </c>
      <c r="AG47" s="19">
        <v>567</v>
      </c>
      <c r="AH47" s="19">
        <v>205</v>
      </c>
      <c r="AI47" s="19"/>
    </row>
    <row r="48" spans="1:35" x14ac:dyDescent="0.3">
      <c r="A48" s="98"/>
      <c r="B48" s="98" t="s">
        <v>16</v>
      </c>
      <c r="C48" s="72" t="s">
        <v>84</v>
      </c>
      <c r="D48" s="73">
        <f t="shared" si="3"/>
        <v>8294</v>
      </c>
      <c r="E48" s="21">
        <v>206</v>
      </c>
      <c r="F48" s="21">
        <v>232</v>
      </c>
      <c r="G48" s="21">
        <v>148</v>
      </c>
      <c r="H48" s="21">
        <v>531</v>
      </c>
      <c r="I48" s="21">
        <v>410</v>
      </c>
      <c r="J48" s="21">
        <v>525</v>
      </c>
      <c r="K48" s="21">
        <v>439</v>
      </c>
      <c r="L48" s="21">
        <v>153</v>
      </c>
      <c r="M48" s="21">
        <v>170</v>
      </c>
      <c r="N48" s="21">
        <v>125</v>
      </c>
      <c r="O48" s="19">
        <v>99</v>
      </c>
      <c r="P48" s="19">
        <v>516</v>
      </c>
      <c r="Q48" s="19">
        <v>510</v>
      </c>
      <c r="R48" s="19">
        <v>160</v>
      </c>
      <c r="S48" s="19">
        <v>162</v>
      </c>
      <c r="T48" s="19">
        <v>338</v>
      </c>
      <c r="U48" s="19">
        <v>223</v>
      </c>
      <c r="V48" s="19">
        <v>203</v>
      </c>
      <c r="W48" s="19">
        <v>171</v>
      </c>
      <c r="X48" s="19">
        <v>385</v>
      </c>
      <c r="Y48" s="19">
        <v>205</v>
      </c>
      <c r="Z48" s="19">
        <v>155</v>
      </c>
      <c r="AA48" s="19">
        <v>115</v>
      </c>
      <c r="AB48" s="19">
        <v>405</v>
      </c>
      <c r="AC48" s="19">
        <v>200</v>
      </c>
      <c r="AD48" s="19">
        <v>186</v>
      </c>
      <c r="AE48" s="19">
        <v>180</v>
      </c>
      <c r="AF48" s="19">
        <v>419</v>
      </c>
      <c r="AG48" s="19">
        <v>470</v>
      </c>
      <c r="AH48" s="19">
        <v>253</v>
      </c>
      <c r="AI48" s="19"/>
    </row>
    <row r="49" spans="1:35" x14ac:dyDescent="0.3">
      <c r="A49" s="98"/>
      <c r="B49" s="98"/>
      <c r="C49" s="72" t="s">
        <v>58</v>
      </c>
      <c r="D49" s="73">
        <f t="shared" si="3"/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6.5" customHeight="1" x14ac:dyDescent="0.3">
      <c r="A50" s="94" t="s">
        <v>34</v>
      </c>
      <c r="B50" s="94"/>
      <c r="C50" s="94"/>
      <c r="D50" s="73">
        <f>SUM(D42:D49)</f>
        <v>47817</v>
      </c>
      <c r="E50" s="43">
        <f>SUM(E26:E49)</f>
        <v>1747</v>
      </c>
      <c r="F50" s="43">
        <f t="shared" ref="F50:AI50" si="4">SUM(F26:F49)</f>
        <v>1472</v>
      </c>
      <c r="G50" s="43">
        <f t="shared" si="4"/>
        <v>985</v>
      </c>
      <c r="H50" s="43">
        <f t="shared" si="4"/>
        <v>2503</v>
      </c>
      <c r="I50" s="43">
        <f t="shared" si="4"/>
        <v>2539</v>
      </c>
      <c r="J50" s="43">
        <f t="shared" si="4"/>
        <v>3187</v>
      </c>
      <c r="K50" s="43">
        <f t="shared" si="4"/>
        <v>2474</v>
      </c>
      <c r="L50" s="43">
        <f t="shared" si="4"/>
        <v>796</v>
      </c>
      <c r="M50" s="43">
        <f t="shared" si="4"/>
        <v>1325</v>
      </c>
      <c r="N50" s="43">
        <f t="shared" si="4"/>
        <v>863</v>
      </c>
      <c r="O50" s="43">
        <f t="shared" si="4"/>
        <v>959</v>
      </c>
      <c r="P50" s="43">
        <f t="shared" si="4"/>
        <v>2395</v>
      </c>
      <c r="Q50" s="43">
        <f t="shared" si="4"/>
        <v>3284</v>
      </c>
      <c r="R50" s="43">
        <f t="shared" si="4"/>
        <v>1091</v>
      </c>
      <c r="S50" s="43">
        <f t="shared" si="4"/>
        <v>902</v>
      </c>
      <c r="T50" s="43">
        <f t="shared" si="4"/>
        <v>2002</v>
      </c>
      <c r="U50" s="43">
        <f t="shared" si="4"/>
        <v>1490</v>
      </c>
      <c r="V50" s="43">
        <f t="shared" si="4"/>
        <v>1004</v>
      </c>
      <c r="W50" s="43">
        <f t="shared" si="4"/>
        <v>823</v>
      </c>
      <c r="X50" s="43">
        <f t="shared" si="4"/>
        <v>2054</v>
      </c>
      <c r="Y50" s="43">
        <f t="shared" si="4"/>
        <v>1683</v>
      </c>
      <c r="Z50" s="43">
        <f t="shared" si="4"/>
        <v>998</v>
      </c>
      <c r="AA50" s="43">
        <f t="shared" si="4"/>
        <v>749</v>
      </c>
      <c r="AB50" s="43">
        <f t="shared" si="4"/>
        <v>2133</v>
      </c>
      <c r="AC50" s="43">
        <f t="shared" si="4"/>
        <v>1338</v>
      </c>
      <c r="AD50" s="43">
        <f t="shared" si="4"/>
        <v>923</v>
      </c>
      <c r="AE50" s="43">
        <f t="shared" si="4"/>
        <v>927</v>
      </c>
      <c r="AF50" s="43">
        <f t="shared" si="4"/>
        <v>2207</v>
      </c>
      <c r="AG50" s="43">
        <f t="shared" si="4"/>
        <v>2119</v>
      </c>
      <c r="AH50" s="43">
        <f t="shared" si="4"/>
        <v>845</v>
      </c>
      <c r="AI50" s="43">
        <f t="shared" si="4"/>
        <v>0</v>
      </c>
    </row>
    <row r="51" spans="1:35" ht="16.5" customHeight="1" x14ac:dyDescent="0.3">
      <c r="A51" s="101" t="s">
        <v>30</v>
      </c>
      <c r="B51" s="101"/>
      <c r="C51" s="101"/>
      <c r="D51" s="15">
        <f>D25+D50</f>
        <v>153921</v>
      </c>
      <c r="E51" s="14">
        <f>SUM(E25,E50)</f>
        <v>7288</v>
      </c>
      <c r="F51" s="14">
        <f t="shared" ref="F51:AI51" si="5">SUM(F25,F50)</f>
        <v>5586</v>
      </c>
      <c r="G51" s="14">
        <f t="shared" si="5"/>
        <v>4252</v>
      </c>
      <c r="H51" s="14">
        <f t="shared" si="5"/>
        <v>6336</v>
      </c>
      <c r="I51" s="14">
        <f t="shared" si="5"/>
        <v>7708</v>
      </c>
      <c r="J51" s="14">
        <f t="shared" si="5"/>
        <v>10807</v>
      </c>
      <c r="K51" s="14">
        <f t="shared" si="5"/>
        <v>8414</v>
      </c>
      <c r="L51" s="14">
        <f t="shared" si="5"/>
        <v>1722</v>
      </c>
      <c r="M51" s="14">
        <f t="shared" si="5"/>
        <v>4851</v>
      </c>
      <c r="N51" s="14">
        <f t="shared" si="5"/>
        <v>4520</v>
      </c>
      <c r="O51" s="14">
        <f t="shared" si="5"/>
        <v>3394</v>
      </c>
      <c r="P51" s="14">
        <f t="shared" si="5"/>
        <v>5531</v>
      </c>
      <c r="Q51" s="14">
        <f t="shared" si="5"/>
        <v>8722</v>
      </c>
      <c r="R51" s="14">
        <f t="shared" si="5"/>
        <v>5635</v>
      </c>
      <c r="S51" s="14">
        <f t="shared" si="5"/>
        <v>4178</v>
      </c>
      <c r="T51" s="14">
        <f t="shared" si="5"/>
        <v>5435</v>
      </c>
      <c r="U51" s="14">
        <f t="shared" si="5"/>
        <v>6150</v>
      </c>
      <c r="V51" s="14">
        <f t="shared" si="5"/>
        <v>5125</v>
      </c>
      <c r="W51" s="14">
        <f t="shared" si="5"/>
        <v>4152</v>
      </c>
      <c r="X51" s="14">
        <f t="shared" si="5"/>
        <v>5459</v>
      </c>
      <c r="Y51" s="14">
        <f t="shared" si="5"/>
        <v>3798</v>
      </c>
      <c r="Z51" s="14">
        <f t="shared" si="5"/>
        <v>3288</v>
      </c>
      <c r="AA51" s="14">
        <f t="shared" si="5"/>
        <v>2578</v>
      </c>
      <c r="AB51" s="14">
        <f t="shared" si="5"/>
        <v>5721</v>
      </c>
      <c r="AC51" s="14">
        <f t="shared" si="5"/>
        <v>3539</v>
      </c>
      <c r="AD51" s="14">
        <f t="shared" si="5"/>
        <v>3341</v>
      </c>
      <c r="AE51" s="14">
        <f t="shared" si="5"/>
        <v>3895</v>
      </c>
      <c r="AF51" s="14">
        <f t="shared" si="5"/>
        <v>5875</v>
      </c>
      <c r="AG51" s="14">
        <f t="shared" si="5"/>
        <v>4883</v>
      </c>
      <c r="AH51" s="14">
        <f t="shared" si="5"/>
        <v>1738</v>
      </c>
      <c r="AI51" s="14">
        <f t="shared" si="5"/>
        <v>0</v>
      </c>
    </row>
    <row r="52" spans="1:35" x14ac:dyDescent="0.3">
      <c r="J52" s="44"/>
      <c r="M52" s="44"/>
      <c r="Q52" s="44">
        <f>SUM(K51:Q51)</f>
        <v>37154</v>
      </c>
      <c r="T52" s="44"/>
      <c r="X52" s="44">
        <f>SUM(R51:X51)</f>
        <v>36134</v>
      </c>
      <c r="AA52" s="44"/>
      <c r="AE52" s="44">
        <f>SUM(Y51:AE51)</f>
        <v>26160</v>
      </c>
      <c r="AH52" s="44"/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A5:A2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A1:D1"/>
    <mergeCell ref="E1:H2"/>
    <mergeCell ref="A3:C3"/>
    <mergeCell ref="D3:D4"/>
    <mergeCell ref="A4:C4"/>
  </mergeCells>
  <phoneticPr fontId="12" type="noConversion"/>
  <pageMargins left="0.69972223043441772" right="0.69972223043441772" top="0.75" bottom="0.75" header="0.30000001192092896" footer="0.30000001192092896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I52"/>
  <sheetViews>
    <sheetView zoomScaleNormal="100" zoomScaleSheetLayoutView="75" workbookViewId="0">
      <pane xSplit="4" topLeftCell="R1" activePane="topRight" state="frozen"/>
      <selection pane="topRight" activeCell="AI48" sqref="AI48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2" customWidth="1"/>
    <col min="5" max="5" width="9.625" customWidth="1"/>
    <col min="6" max="27" width="9.125" customWidth="1"/>
    <col min="28" max="32" width="9" bestFit="1" customWidth="1"/>
    <col min="33" max="33" width="10.625" bestFit="1" customWidth="1"/>
    <col min="34" max="35" width="9" bestFit="1" customWidth="1"/>
  </cols>
  <sheetData>
    <row r="1" spans="1:35" ht="34.5" customHeight="1" x14ac:dyDescent="0.3">
      <c r="A1" s="97" t="s">
        <v>49</v>
      </c>
      <c r="B1" s="97"/>
      <c r="C1" s="97"/>
      <c r="D1" s="97"/>
      <c r="E1" s="92"/>
      <c r="F1" s="92"/>
      <c r="G1" s="92"/>
      <c r="H1" s="92"/>
    </row>
    <row r="2" spans="1:35" ht="14.25" customHeight="1" x14ac:dyDescent="0.3">
      <c r="A2" s="30"/>
      <c r="B2" s="28"/>
      <c r="C2" s="28"/>
      <c r="D2" s="29"/>
      <c r="E2" s="93"/>
      <c r="F2" s="93"/>
      <c r="G2" s="93"/>
      <c r="H2" s="93"/>
      <c r="I2" s="28"/>
      <c r="J2" s="28"/>
      <c r="K2" s="28"/>
      <c r="L2" s="28"/>
      <c r="M2" s="28"/>
      <c r="N2" s="28"/>
    </row>
    <row r="3" spans="1:35" ht="16.5" customHeight="1" x14ac:dyDescent="0.3">
      <c r="A3" s="94" t="s">
        <v>7</v>
      </c>
      <c r="B3" s="94"/>
      <c r="C3" s="94"/>
      <c r="D3" s="95" t="s">
        <v>21</v>
      </c>
      <c r="E3" s="71">
        <v>1</v>
      </c>
      <c r="F3" s="71">
        <v>2</v>
      </c>
      <c r="G3" s="71">
        <v>3</v>
      </c>
      <c r="H3" s="71">
        <v>4</v>
      </c>
      <c r="I3" s="71">
        <v>5</v>
      </c>
      <c r="J3" s="71">
        <v>6</v>
      </c>
      <c r="K3" s="71">
        <v>7</v>
      </c>
      <c r="L3" s="71">
        <v>8</v>
      </c>
      <c r="M3" s="71">
        <v>9</v>
      </c>
      <c r="N3" s="71">
        <v>10</v>
      </c>
      <c r="O3" s="71">
        <v>11</v>
      </c>
      <c r="P3" s="71">
        <v>12</v>
      </c>
      <c r="Q3" s="71">
        <v>13</v>
      </c>
      <c r="R3" s="71">
        <v>14</v>
      </c>
      <c r="S3" s="71">
        <v>15</v>
      </c>
      <c r="T3" s="71">
        <v>16</v>
      </c>
      <c r="U3" s="71">
        <v>17</v>
      </c>
      <c r="V3" s="71">
        <v>18</v>
      </c>
      <c r="W3" s="71">
        <v>19</v>
      </c>
      <c r="X3" s="71">
        <v>20</v>
      </c>
      <c r="Y3" s="71">
        <v>21</v>
      </c>
      <c r="Z3" s="71">
        <v>22</v>
      </c>
      <c r="AA3" s="71">
        <v>23</v>
      </c>
      <c r="AB3" s="71">
        <v>24</v>
      </c>
      <c r="AC3" s="71">
        <v>25</v>
      </c>
      <c r="AD3" s="71">
        <v>26</v>
      </c>
      <c r="AE3" s="71">
        <v>27</v>
      </c>
      <c r="AF3" s="71">
        <v>28</v>
      </c>
      <c r="AG3" s="71">
        <v>29</v>
      </c>
      <c r="AH3" s="71">
        <v>30</v>
      </c>
      <c r="AI3" s="71">
        <v>31</v>
      </c>
    </row>
    <row r="4" spans="1:35" ht="16.5" customHeight="1" x14ac:dyDescent="0.3">
      <c r="A4" s="94" t="s">
        <v>8</v>
      </c>
      <c r="B4" s="94"/>
      <c r="C4" s="94"/>
      <c r="D4" s="95"/>
      <c r="E4" s="85" t="s">
        <v>38</v>
      </c>
      <c r="F4" s="85" t="s">
        <v>42</v>
      </c>
      <c r="G4" s="85" t="s">
        <v>47</v>
      </c>
      <c r="H4" s="85" t="s">
        <v>41</v>
      </c>
      <c r="I4" s="85" t="s">
        <v>44</v>
      </c>
      <c r="J4" s="85" t="s">
        <v>37</v>
      </c>
      <c r="K4" s="85" t="s">
        <v>40</v>
      </c>
      <c r="L4" s="85" t="s">
        <v>38</v>
      </c>
      <c r="M4" s="85" t="s">
        <v>42</v>
      </c>
      <c r="N4" s="85" t="s">
        <v>47</v>
      </c>
      <c r="O4" s="85" t="s">
        <v>41</v>
      </c>
      <c r="P4" s="85" t="s">
        <v>44</v>
      </c>
      <c r="Q4" s="85" t="s">
        <v>37</v>
      </c>
      <c r="R4" s="85" t="s">
        <v>40</v>
      </c>
      <c r="S4" s="85" t="s">
        <v>38</v>
      </c>
      <c r="T4" s="85" t="s">
        <v>42</v>
      </c>
      <c r="U4" s="85" t="s">
        <v>47</v>
      </c>
      <c r="V4" s="85" t="s">
        <v>41</v>
      </c>
      <c r="W4" s="85" t="s">
        <v>44</v>
      </c>
      <c r="X4" s="85" t="s">
        <v>37</v>
      </c>
      <c r="Y4" s="85" t="s">
        <v>40</v>
      </c>
      <c r="Z4" s="72" t="s">
        <v>38</v>
      </c>
      <c r="AA4" s="72" t="s">
        <v>42</v>
      </c>
      <c r="AB4" s="72" t="s">
        <v>47</v>
      </c>
      <c r="AC4" s="72" t="s">
        <v>41</v>
      </c>
      <c r="AD4" s="72" t="s">
        <v>44</v>
      </c>
      <c r="AE4" s="72" t="s">
        <v>37</v>
      </c>
      <c r="AF4" s="72" t="s">
        <v>40</v>
      </c>
      <c r="AG4" s="72" t="s">
        <v>38</v>
      </c>
      <c r="AH4" s="72" t="s">
        <v>42</v>
      </c>
      <c r="AI4" s="72" t="s">
        <v>47</v>
      </c>
    </row>
    <row r="5" spans="1:35" ht="16.5" customHeight="1" x14ac:dyDescent="0.3">
      <c r="A5" s="98" t="s">
        <v>60</v>
      </c>
      <c r="B5" s="98" t="s">
        <v>77</v>
      </c>
      <c r="C5" s="98"/>
      <c r="D5" s="26"/>
      <c r="E5" s="24" t="s">
        <v>27</v>
      </c>
      <c r="F5" s="24" t="s">
        <v>87</v>
      </c>
      <c r="G5" s="24" t="s">
        <v>27</v>
      </c>
      <c r="H5" s="24" t="s">
        <v>27</v>
      </c>
      <c r="I5" s="24" t="s">
        <v>27</v>
      </c>
      <c r="J5" s="24" t="s">
        <v>27</v>
      </c>
      <c r="K5" s="24" t="s">
        <v>27</v>
      </c>
      <c r="L5" s="41" t="s">
        <v>27</v>
      </c>
      <c r="M5" s="24" t="s">
        <v>27</v>
      </c>
      <c r="N5" s="24" t="s">
        <v>87</v>
      </c>
      <c r="O5" s="24" t="s">
        <v>27</v>
      </c>
      <c r="P5" s="24" t="s">
        <v>27</v>
      </c>
      <c r="Q5" s="24" t="s">
        <v>27</v>
      </c>
      <c r="R5" s="24" t="s">
        <v>26</v>
      </c>
      <c r="S5" s="24" t="s">
        <v>27</v>
      </c>
      <c r="T5" s="24" t="s">
        <v>28</v>
      </c>
      <c r="U5" s="24" t="s">
        <v>27</v>
      </c>
      <c r="V5" s="24" t="s">
        <v>20</v>
      </c>
      <c r="W5" s="24" t="s">
        <v>27</v>
      </c>
      <c r="X5" s="24" t="s">
        <v>27</v>
      </c>
      <c r="Y5" s="24" t="s">
        <v>27</v>
      </c>
      <c r="Z5" s="24" t="s">
        <v>27</v>
      </c>
      <c r="AA5" s="24" t="s">
        <v>27</v>
      </c>
      <c r="AB5" s="24" t="s">
        <v>27</v>
      </c>
      <c r="AC5" s="69" t="s">
        <v>27</v>
      </c>
      <c r="AD5" s="24" t="s">
        <v>27</v>
      </c>
      <c r="AE5" s="24" t="s">
        <v>27</v>
      </c>
      <c r="AF5" s="24" t="s">
        <v>33</v>
      </c>
      <c r="AG5" s="24" t="s">
        <v>27</v>
      </c>
      <c r="AH5" s="24" t="s">
        <v>27</v>
      </c>
      <c r="AI5" s="24" t="s">
        <v>27</v>
      </c>
    </row>
    <row r="6" spans="1:35" ht="16.5" customHeight="1" x14ac:dyDescent="0.3">
      <c r="A6" s="98"/>
      <c r="B6" s="98" t="s">
        <v>9</v>
      </c>
      <c r="C6" s="98"/>
      <c r="D6" s="73">
        <f>SUM(E6:AH6)</f>
        <v>2432</v>
      </c>
      <c r="E6" s="23">
        <v>97</v>
      </c>
      <c r="F6" s="23">
        <v>60</v>
      </c>
      <c r="G6" s="23">
        <v>45</v>
      </c>
      <c r="H6" s="23">
        <v>113</v>
      </c>
      <c r="I6" s="23">
        <v>140</v>
      </c>
      <c r="J6" s="23">
        <v>76</v>
      </c>
      <c r="K6" s="23">
        <v>45</v>
      </c>
      <c r="L6" s="23">
        <v>282</v>
      </c>
      <c r="M6" s="23">
        <v>213</v>
      </c>
      <c r="N6" s="23">
        <v>20</v>
      </c>
      <c r="O6" s="23">
        <v>45</v>
      </c>
      <c r="P6" s="23">
        <v>58</v>
      </c>
      <c r="Q6" s="23">
        <v>75</v>
      </c>
      <c r="R6" s="23">
        <v>15</v>
      </c>
      <c r="S6" s="23">
        <v>75</v>
      </c>
      <c r="T6" s="23">
        <v>85</v>
      </c>
      <c r="U6" s="23">
        <v>85</v>
      </c>
      <c r="V6" s="23">
        <v>13</v>
      </c>
      <c r="W6" s="23">
        <v>75</v>
      </c>
      <c r="X6" s="23">
        <v>55</v>
      </c>
      <c r="Y6" s="23">
        <v>100</v>
      </c>
      <c r="Z6" s="23">
        <v>42</v>
      </c>
      <c r="AA6" s="23">
        <v>135</v>
      </c>
      <c r="AB6" s="23">
        <v>115</v>
      </c>
      <c r="AC6" s="23">
        <v>10</v>
      </c>
      <c r="AD6" s="23">
        <v>23</v>
      </c>
      <c r="AE6" s="23">
        <v>105</v>
      </c>
      <c r="AF6" s="23">
        <v>118</v>
      </c>
      <c r="AG6" s="23">
        <v>85</v>
      </c>
      <c r="AH6" s="23">
        <v>27</v>
      </c>
      <c r="AI6" s="23">
        <v>130</v>
      </c>
    </row>
    <row r="7" spans="1:35" ht="16.5" customHeight="1" x14ac:dyDescent="0.3">
      <c r="A7" s="98"/>
      <c r="B7" s="91" t="s">
        <v>6</v>
      </c>
      <c r="C7" s="91"/>
      <c r="D7" s="73">
        <f t="shared" ref="D7:D24" si="0">SUM(E7:AH7)</f>
        <v>17015</v>
      </c>
      <c r="E7" s="23">
        <v>268</v>
      </c>
      <c r="F7" s="23">
        <v>491</v>
      </c>
      <c r="G7" s="23">
        <v>365</v>
      </c>
      <c r="H7" s="23">
        <v>270</v>
      </c>
      <c r="I7" s="31">
        <v>785</v>
      </c>
      <c r="J7" s="31">
        <v>771</v>
      </c>
      <c r="K7" s="31">
        <v>853</v>
      </c>
      <c r="L7" s="23">
        <v>680</v>
      </c>
      <c r="M7" s="31">
        <v>380</v>
      </c>
      <c r="N7" s="23">
        <v>340</v>
      </c>
      <c r="O7" s="23">
        <v>1283</v>
      </c>
      <c r="P7" s="23">
        <v>1173</v>
      </c>
      <c r="Q7" s="23">
        <v>560</v>
      </c>
      <c r="R7" s="23">
        <v>771</v>
      </c>
      <c r="S7" s="23">
        <v>310</v>
      </c>
      <c r="T7" s="23">
        <v>281</v>
      </c>
      <c r="U7" s="23">
        <v>212</v>
      </c>
      <c r="V7" s="23">
        <v>771</v>
      </c>
      <c r="W7" s="23">
        <v>681</v>
      </c>
      <c r="X7" s="23">
        <v>720</v>
      </c>
      <c r="Y7" s="23">
        <v>700</v>
      </c>
      <c r="Z7" s="23">
        <v>491</v>
      </c>
      <c r="AA7" s="23">
        <v>780</v>
      </c>
      <c r="AB7" s="23">
        <v>720</v>
      </c>
      <c r="AC7" s="23">
        <v>295</v>
      </c>
      <c r="AD7" s="23">
        <v>491</v>
      </c>
      <c r="AE7" s="23">
        <v>315</v>
      </c>
      <c r="AF7" s="23">
        <v>315</v>
      </c>
      <c r="AG7" s="23">
        <v>628</v>
      </c>
      <c r="AH7" s="23">
        <v>315</v>
      </c>
      <c r="AI7" s="23">
        <v>430</v>
      </c>
    </row>
    <row r="8" spans="1:35" ht="16.5" customHeight="1" x14ac:dyDescent="0.3">
      <c r="A8" s="98"/>
      <c r="B8" s="91" t="s">
        <v>12</v>
      </c>
      <c r="C8" s="91"/>
      <c r="D8" s="73">
        <f t="shared" si="0"/>
        <v>9492</v>
      </c>
      <c r="E8" s="31">
        <v>289</v>
      </c>
      <c r="F8" s="31">
        <v>323</v>
      </c>
      <c r="G8" s="31">
        <v>242</v>
      </c>
      <c r="H8" s="31">
        <v>408</v>
      </c>
      <c r="I8" s="31">
        <v>317</v>
      </c>
      <c r="J8" s="31">
        <v>550</v>
      </c>
      <c r="K8" s="31">
        <v>242</v>
      </c>
      <c r="L8" s="31">
        <v>716</v>
      </c>
      <c r="M8" s="31">
        <v>283</v>
      </c>
      <c r="N8" s="31">
        <v>399</v>
      </c>
      <c r="O8" s="31">
        <v>242</v>
      </c>
      <c r="P8" s="31">
        <v>648</v>
      </c>
      <c r="Q8" s="31">
        <v>262</v>
      </c>
      <c r="R8" s="31">
        <v>102</v>
      </c>
      <c r="S8" s="31">
        <v>442</v>
      </c>
      <c r="T8" s="31">
        <v>330</v>
      </c>
      <c r="U8" s="31">
        <v>141</v>
      </c>
      <c r="V8" s="31">
        <v>55</v>
      </c>
      <c r="W8" s="31">
        <v>442</v>
      </c>
      <c r="X8" s="31">
        <v>490</v>
      </c>
      <c r="Y8" s="31">
        <v>157</v>
      </c>
      <c r="Z8" s="31">
        <v>296</v>
      </c>
      <c r="AA8" s="31">
        <v>442</v>
      </c>
      <c r="AB8" s="23">
        <v>268</v>
      </c>
      <c r="AC8" s="23">
        <v>177</v>
      </c>
      <c r="AD8" s="23"/>
      <c r="AE8" s="31">
        <v>442</v>
      </c>
      <c r="AF8" s="31">
        <v>448</v>
      </c>
      <c r="AG8" s="31">
        <v>172</v>
      </c>
      <c r="AH8" s="31">
        <v>167</v>
      </c>
      <c r="AI8" s="31">
        <v>442</v>
      </c>
    </row>
    <row r="9" spans="1:35" ht="16.5" customHeight="1" x14ac:dyDescent="0.3">
      <c r="A9" s="98"/>
      <c r="B9" s="91" t="s">
        <v>102</v>
      </c>
      <c r="C9" s="91"/>
      <c r="D9" s="73">
        <f t="shared" si="0"/>
        <v>2766</v>
      </c>
      <c r="E9" s="31">
        <v>78</v>
      </c>
      <c r="F9" s="31"/>
      <c r="G9" s="31">
        <v>206</v>
      </c>
      <c r="H9" s="31">
        <v>228</v>
      </c>
      <c r="I9" s="31">
        <v>267</v>
      </c>
      <c r="J9" s="31"/>
      <c r="K9" s="31"/>
      <c r="L9" s="31"/>
      <c r="M9" s="31"/>
      <c r="N9" s="31"/>
      <c r="O9" s="31">
        <v>173</v>
      </c>
      <c r="P9" s="31">
        <v>289</v>
      </c>
      <c r="Q9" s="31">
        <v>191</v>
      </c>
      <c r="R9" s="31"/>
      <c r="S9" s="31">
        <v>51</v>
      </c>
      <c r="T9" s="31">
        <v>90</v>
      </c>
      <c r="U9" s="31">
        <v>68</v>
      </c>
      <c r="V9" s="31"/>
      <c r="W9" s="31">
        <v>55</v>
      </c>
      <c r="X9" s="31">
        <v>170</v>
      </c>
      <c r="Y9" s="31">
        <v>162</v>
      </c>
      <c r="Z9" s="31"/>
      <c r="AA9" s="31">
        <v>135</v>
      </c>
      <c r="AB9" s="31">
        <v>178</v>
      </c>
      <c r="AC9" s="31">
        <v>76</v>
      </c>
      <c r="AD9" s="31"/>
      <c r="AE9" s="31">
        <v>67</v>
      </c>
      <c r="AF9" s="31">
        <v>148</v>
      </c>
      <c r="AG9" s="31">
        <v>134</v>
      </c>
      <c r="AH9" s="31"/>
      <c r="AI9" s="31">
        <v>92</v>
      </c>
    </row>
    <row r="10" spans="1:35" ht="16.5" customHeight="1" x14ac:dyDescent="0.3">
      <c r="A10" s="98"/>
      <c r="B10" s="91" t="s">
        <v>36</v>
      </c>
      <c r="C10" s="91"/>
      <c r="D10" s="73">
        <f t="shared" si="0"/>
        <v>50</v>
      </c>
      <c r="E10" s="31"/>
      <c r="F10" s="31"/>
      <c r="G10" s="31"/>
      <c r="H10" s="31"/>
      <c r="I10" s="31">
        <v>50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6.5" customHeight="1" x14ac:dyDescent="0.3">
      <c r="A11" s="98"/>
      <c r="B11" s="91" t="s">
        <v>68</v>
      </c>
      <c r="C11" s="91"/>
      <c r="D11" s="73">
        <f t="shared" si="0"/>
        <v>673</v>
      </c>
      <c r="E11" s="31"/>
      <c r="F11" s="31">
        <v>40</v>
      </c>
      <c r="G11" s="31">
        <v>20</v>
      </c>
      <c r="H11" s="31"/>
      <c r="I11" s="31">
        <v>41</v>
      </c>
      <c r="J11" s="31">
        <v>32</v>
      </c>
      <c r="K11" s="31">
        <v>20</v>
      </c>
      <c r="L11" s="31">
        <v>29</v>
      </c>
      <c r="M11" s="31"/>
      <c r="N11" s="31">
        <v>35</v>
      </c>
      <c r="O11" s="31">
        <v>20</v>
      </c>
      <c r="P11" s="31"/>
      <c r="Q11" s="31"/>
      <c r="R11" s="31">
        <v>32</v>
      </c>
      <c r="S11" s="31">
        <v>30</v>
      </c>
      <c r="T11" s="31">
        <v>7</v>
      </c>
      <c r="U11" s="31">
        <v>24</v>
      </c>
      <c r="V11" s="31">
        <v>32</v>
      </c>
      <c r="W11" s="31">
        <v>33</v>
      </c>
      <c r="X11" s="31">
        <v>25</v>
      </c>
      <c r="Y11" s="31">
        <v>24</v>
      </c>
      <c r="Z11" s="31">
        <v>32</v>
      </c>
      <c r="AA11" s="31">
        <v>32</v>
      </c>
      <c r="AB11" s="31">
        <v>38</v>
      </c>
      <c r="AC11" s="31"/>
      <c r="AD11" s="31">
        <v>52</v>
      </c>
      <c r="AE11" s="31">
        <v>20</v>
      </c>
      <c r="AF11" s="31"/>
      <c r="AG11" s="31">
        <v>20</v>
      </c>
      <c r="AH11" s="31">
        <v>35</v>
      </c>
      <c r="AI11" s="31">
        <v>31</v>
      </c>
    </row>
    <row r="12" spans="1:35" ht="16.5" customHeight="1" x14ac:dyDescent="0.3">
      <c r="A12" s="98"/>
      <c r="B12" s="91" t="s">
        <v>55</v>
      </c>
      <c r="C12" s="91"/>
      <c r="D12" s="73">
        <f t="shared" si="0"/>
        <v>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6.5" customHeight="1" x14ac:dyDescent="0.3">
      <c r="A13" s="98"/>
      <c r="B13" s="91" t="s">
        <v>72</v>
      </c>
      <c r="C13" s="91"/>
      <c r="D13" s="73">
        <f t="shared" si="0"/>
        <v>799</v>
      </c>
      <c r="E13" s="31"/>
      <c r="F13" s="31"/>
      <c r="G13" s="31"/>
      <c r="H13" s="31">
        <v>67</v>
      </c>
      <c r="I13" s="31"/>
      <c r="J13" s="31"/>
      <c r="K13" s="31"/>
      <c r="L13" s="31"/>
      <c r="M13" s="31"/>
      <c r="N13" s="31"/>
      <c r="O13" s="31">
        <v>156</v>
      </c>
      <c r="P13" s="31">
        <v>349</v>
      </c>
      <c r="Q13" s="31">
        <v>180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>
        <v>47</v>
      </c>
      <c r="AG13" s="31"/>
      <c r="AH13" s="31"/>
      <c r="AI13" s="31"/>
    </row>
    <row r="14" spans="1:35" ht="16.5" customHeight="1" x14ac:dyDescent="0.3">
      <c r="A14" s="98"/>
      <c r="B14" s="91" t="s">
        <v>31</v>
      </c>
      <c r="C14" s="91"/>
      <c r="D14" s="73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6.5" customHeight="1" x14ac:dyDescent="0.3">
      <c r="A15" s="98"/>
      <c r="B15" s="91" t="s">
        <v>24</v>
      </c>
      <c r="C15" s="91"/>
      <c r="D15" s="73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6.5" customHeight="1" x14ac:dyDescent="0.3">
      <c r="A16" s="98"/>
      <c r="B16" s="91" t="s">
        <v>51</v>
      </c>
      <c r="C16" s="91"/>
      <c r="D16" s="73">
        <f t="shared" si="0"/>
        <v>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16.5" customHeight="1" x14ac:dyDescent="0.3">
      <c r="A17" s="98"/>
      <c r="B17" s="91" t="s">
        <v>18</v>
      </c>
      <c r="C17" s="91"/>
      <c r="D17" s="73">
        <f t="shared" si="0"/>
        <v>5649</v>
      </c>
      <c r="E17" s="31">
        <v>116</v>
      </c>
      <c r="F17" s="31">
        <v>131</v>
      </c>
      <c r="G17" s="31">
        <v>143</v>
      </c>
      <c r="H17" s="31">
        <v>480</v>
      </c>
      <c r="I17" s="31">
        <v>465</v>
      </c>
      <c r="J17" s="31">
        <v>90</v>
      </c>
      <c r="K17" s="31">
        <v>112</v>
      </c>
      <c r="L17" s="31">
        <v>171</v>
      </c>
      <c r="M17" s="31">
        <v>131</v>
      </c>
      <c r="N17" s="31">
        <v>295</v>
      </c>
      <c r="O17" s="31">
        <v>503</v>
      </c>
      <c r="P17" s="31">
        <v>467</v>
      </c>
      <c r="Q17" s="31">
        <v>99</v>
      </c>
      <c r="R17" s="31">
        <v>111</v>
      </c>
      <c r="S17" s="31">
        <v>133</v>
      </c>
      <c r="T17" s="31">
        <v>103</v>
      </c>
      <c r="U17" s="31">
        <v>234</v>
      </c>
      <c r="V17" s="31">
        <v>233</v>
      </c>
      <c r="W17" s="31">
        <v>200</v>
      </c>
      <c r="X17" s="31">
        <v>85</v>
      </c>
      <c r="Y17" s="31">
        <v>97</v>
      </c>
      <c r="Z17" s="31">
        <v>108</v>
      </c>
      <c r="AA17" s="31">
        <v>130</v>
      </c>
      <c r="AB17" s="31">
        <v>261</v>
      </c>
      <c r="AC17" s="31">
        <v>257</v>
      </c>
      <c r="AD17" s="31">
        <v>107</v>
      </c>
      <c r="AE17" s="31">
        <v>130</v>
      </c>
      <c r="AF17" s="31">
        <v>62</v>
      </c>
      <c r="AG17" s="31">
        <v>91</v>
      </c>
      <c r="AH17" s="31">
        <v>104</v>
      </c>
      <c r="AI17" s="31">
        <v>130</v>
      </c>
    </row>
    <row r="18" spans="1:35" ht="16.5" customHeight="1" x14ac:dyDescent="0.3">
      <c r="A18" s="98"/>
      <c r="B18" s="91" t="s">
        <v>52</v>
      </c>
      <c r="C18" s="91"/>
      <c r="D18" s="73">
        <f t="shared" si="0"/>
        <v>1661</v>
      </c>
      <c r="E18" s="31"/>
      <c r="F18" s="31"/>
      <c r="G18" s="31"/>
      <c r="H18" s="31"/>
      <c r="I18" s="31"/>
      <c r="J18" s="31"/>
      <c r="K18" s="31"/>
      <c r="L18" s="31">
        <v>1661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16.5" customHeight="1" x14ac:dyDescent="0.3">
      <c r="A19" s="98"/>
      <c r="B19" s="91" t="s">
        <v>46</v>
      </c>
      <c r="C19" s="91"/>
      <c r="D19" s="73">
        <f t="shared" si="0"/>
        <v>29128</v>
      </c>
      <c r="E19" s="31">
        <v>145</v>
      </c>
      <c r="F19" s="31">
        <v>836</v>
      </c>
      <c r="G19" s="31">
        <v>983</v>
      </c>
      <c r="H19" s="31">
        <v>868</v>
      </c>
      <c r="I19" s="31">
        <v>1354</v>
      </c>
      <c r="J19" s="31">
        <v>1427</v>
      </c>
      <c r="K19" s="31">
        <v>1480</v>
      </c>
      <c r="L19" s="31"/>
      <c r="M19" s="31">
        <v>1077</v>
      </c>
      <c r="N19" s="31">
        <v>727</v>
      </c>
      <c r="O19" s="31">
        <v>2189</v>
      </c>
      <c r="P19" s="31">
        <v>2358</v>
      </c>
      <c r="Q19" s="31">
        <v>1237</v>
      </c>
      <c r="R19" s="31">
        <v>660</v>
      </c>
      <c r="S19" s="31">
        <v>1315</v>
      </c>
      <c r="T19" s="31">
        <v>1015</v>
      </c>
      <c r="U19" s="31">
        <v>439</v>
      </c>
      <c r="V19" s="31">
        <v>634</v>
      </c>
      <c r="W19" s="31">
        <v>720</v>
      </c>
      <c r="X19" s="31">
        <v>1130</v>
      </c>
      <c r="Y19" s="31">
        <v>1113</v>
      </c>
      <c r="Z19" s="31">
        <v>962</v>
      </c>
      <c r="AA19" s="31">
        <v>1865</v>
      </c>
      <c r="AB19" s="31"/>
      <c r="AC19" s="31">
        <v>328</v>
      </c>
      <c r="AD19" s="31">
        <v>832</v>
      </c>
      <c r="AE19" s="31">
        <v>1170</v>
      </c>
      <c r="AF19" s="31">
        <v>896</v>
      </c>
      <c r="AG19" s="31">
        <v>760</v>
      </c>
      <c r="AH19" s="31">
        <v>608</v>
      </c>
      <c r="AI19" s="31">
        <v>1270</v>
      </c>
    </row>
    <row r="20" spans="1:35" ht="16.5" customHeight="1" x14ac:dyDescent="0.3">
      <c r="A20" s="98"/>
      <c r="B20" s="91" t="s">
        <v>43</v>
      </c>
      <c r="C20" s="91"/>
      <c r="D20" s="73">
        <f t="shared" si="0"/>
        <v>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5" ht="16.5" customHeight="1" x14ac:dyDescent="0.3">
      <c r="A21" s="98"/>
      <c r="B21" s="99" t="s">
        <v>48</v>
      </c>
      <c r="C21" s="100"/>
      <c r="D21" s="73">
        <f t="shared" si="0"/>
        <v>313</v>
      </c>
      <c r="E21" s="31"/>
      <c r="F21" s="31">
        <v>45</v>
      </c>
      <c r="G21" s="31">
        <v>2</v>
      </c>
      <c r="H21" s="31">
        <v>5</v>
      </c>
      <c r="I21" s="31">
        <v>26</v>
      </c>
      <c r="J21" s="31">
        <v>24</v>
      </c>
      <c r="K21" s="31">
        <v>7</v>
      </c>
      <c r="L21" s="31">
        <v>2</v>
      </c>
      <c r="M21" s="31">
        <v>3</v>
      </c>
      <c r="N21" s="31">
        <v>32</v>
      </c>
      <c r="O21" s="31"/>
      <c r="P21" s="31">
        <v>11</v>
      </c>
      <c r="Q21" s="31">
        <v>6</v>
      </c>
      <c r="R21" s="31">
        <v>22</v>
      </c>
      <c r="S21" s="31">
        <v>2</v>
      </c>
      <c r="T21" s="31"/>
      <c r="U21" s="31"/>
      <c r="V21" s="31">
        <v>22</v>
      </c>
      <c r="W21" s="31">
        <v>2</v>
      </c>
      <c r="X21" s="31"/>
      <c r="Y21" s="31">
        <v>2</v>
      </c>
      <c r="Z21" s="31">
        <v>25</v>
      </c>
      <c r="AA21" s="31">
        <v>5</v>
      </c>
      <c r="AB21" s="31">
        <v>3</v>
      </c>
      <c r="AC21" s="31">
        <v>2</v>
      </c>
      <c r="AD21" s="31">
        <v>22</v>
      </c>
      <c r="AE21" s="31">
        <v>4</v>
      </c>
      <c r="AF21" s="31">
        <v>7</v>
      </c>
      <c r="AG21" s="31">
        <v>2</v>
      </c>
      <c r="AH21" s="31">
        <v>30</v>
      </c>
      <c r="AI21" s="31">
        <v>2</v>
      </c>
    </row>
    <row r="22" spans="1:35" ht="16.5" customHeight="1" x14ac:dyDescent="0.3">
      <c r="A22" s="98"/>
      <c r="B22" s="98" t="s">
        <v>17</v>
      </c>
      <c r="C22" s="98"/>
      <c r="D22" s="73">
        <f t="shared" si="0"/>
        <v>347</v>
      </c>
      <c r="E22" s="23">
        <v>17</v>
      </c>
      <c r="F22" s="23"/>
      <c r="G22" s="23">
        <v>48</v>
      </c>
      <c r="H22" s="23">
        <v>23</v>
      </c>
      <c r="I22" s="31"/>
      <c r="J22" s="31"/>
      <c r="K22" s="31">
        <v>33</v>
      </c>
      <c r="L22" s="31"/>
      <c r="M22" s="31"/>
      <c r="N22" s="31"/>
      <c r="O22" s="31">
        <v>46</v>
      </c>
      <c r="P22" s="31">
        <v>43</v>
      </c>
      <c r="Q22" s="31"/>
      <c r="R22" s="31"/>
      <c r="S22" s="31">
        <v>33</v>
      </c>
      <c r="T22" s="31"/>
      <c r="U22" s="23"/>
      <c r="V22" s="23"/>
      <c r="W22" s="23">
        <v>33</v>
      </c>
      <c r="X22" s="23"/>
      <c r="Y22" s="23"/>
      <c r="Z22" s="23"/>
      <c r="AA22" s="23">
        <v>33</v>
      </c>
      <c r="AB22" s="23"/>
      <c r="AC22" s="23"/>
      <c r="AD22" s="23"/>
      <c r="AE22" s="31">
        <v>33</v>
      </c>
      <c r="AF22" s="31">
        <v>5</v>
      </c>
      <c r="AG22" s="31"/>
      <c r="AH22" s="31"/>
      <c r="AI22" s="23">
        <v>33</v>
      </c>
    </row>
    <row r="23" spans="1:35" ht="16.5" customHeight="1" x14ac:dyDescent="0.3">
      <c r="A23" s="98"/>
      <c r="B23" s="98" t="s">
        <v>14</v>
      </c>
      <c r="C23" s="98"/>
      <c r="D23" s="73">
        <f t="shared" si="0"/>
        <v>680</v>
      </c>
      <c r="E23" s="23">
        <v>1</v>
      </c>
      <c r="F23" s="23">
        <v>24</v>
      </c>
      <c r="G23" s="23">
        <v>1</v>
      </c>
      <c r="H23" s="23">
        <v>9</v>
      </c>
      <c r="I23" s="23">
        <v>20</v>
      </c>
      <c r="J23" s="23">
        <v>115</v>
      </c>
      <c r="K23" s="23">
        <v>1</v>
      </c>
      <c r="L23" s="23"/>
      <c r="M23" s="23">
        <v>3</v>
      </c>
      <c r="N23" s="23">
        <v>32</v>
      </c>
      <c r="O23" s="23">
        <v>1</v>
      </c>
      <c r="P23" s="23">
        <v>9</v>
      </c>
      <c r="Q23" s="23">
        <v>2</v>
      </c>
      <c r="R23" s="23">
        <v>105</v>
      </c>
      <c r="S23" s="23">
        <v>1</v>
      </c>
      <c r="T23" s="23"/>
      <c r="U23" s="23"/>
      <c r="V23" s="23">
        <v>105</v>
      </c>
      <c r="W23" s="23">
        <v>10</v>
      </c>
      <c r="X23" s="23"/>
      <c r="Y23" s="23">
        <v>6</v>
      </c>
      <c r="Z23" s="23">
        <v>105</v>
      </c>
      <c r="AA23" s="23">
        <v>1</v>
      </c>
      <c r="AB23" s="23"/>
      <c r="AC23" s="23"/>
      <c r="AD23" s="23">
        <v>105</v>
      </c>
      <c r="AE23" s="23">
        <v>1</v>
      </c>
      <c r="AF23" s="23">
        <v>4</v>
      </c>
      <c r="AG23" s="23">
        <v>4</v>
      </c>
      <c r="AH23" s="23">
        <v>15</v>
      </c>
      <c r="AI23" s="23">
        <v>1</v>
      </c>
    </row>
    <row r="24" spans="1:35" ht="16.5" customHeight="1" x14ac:dyDescent="0.3">
      <c r="A24" s="98"/>
      <c r="B24" s="98" t="s">
        <v>74</v>
      </c>
      <c r="C24" s="98"/>
      <c r="D24" s="73">
        <f t="shared" si="0"/>
        <v>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16.5" customHeight="1" x14ac:dyDescent="0.3">
      <c r="A25" s="94" t="s">
        <v>34</v>
      </c>
      <c r="B25" s="94"/>
      <c r="C25" s="94"/>
      <c r="D25" s="17">
        <f>SUM(D6:D24)</f>
        <v>71005</v>
      </c>
      <c r="E25" s="17">
        <f>SUM(E6:E24)</f>
        <v>1011</v>
      </c>
      <c r="F25" s="17">
        <f t="shared" ref="F25:AI25" si="1">SUM(F6:F24)</f>
        <v>1950</v>
      </c>
      <c r="G25" s="17">
        <f t="shared" si="1"/>
        <v>2055</v>
      </c>
      <c r="H25" s="17">
        <f t="shared" si="1"/>
        <v>2471</v>
      </c>
      <c r="I25" s="17">
        <f t="shared" si="1"/>
        <v>3465</v>
      </c>
      <c r="J25" s="17">
        <f t="shared" si="1"/>
        <v>3085</v>
      </c>
      <c r="K25" s="17">
        <f t="shared" si="1"/>
        <v>2793</v>
      </c>
      <c r="L25" s="17">
        <f t="shared" si="1"/>
        <v>3541</v>
      </c>
      <c r="M25" s="17">
        <f t="shared" si="1"/>
        <v>2090</v>
      </c>
      <c r="N25" s="17">
        <f t="shared" si="1"/>
        <v>1880</v>
      </c>
      <c r="O25" s="17">
        <f t="shared" si="1"/>
        <v>4658</v>
      </c>
      <c r="P25" s="17">
        <f t="shared" si="1"/>
        <v>5405</v>
      </c>
      <c r="Q25" s="17">
        <f t="shared" si="1"/>
        <v>2612</v>
      </c>
      <c r="R25" s="17">
        <f t="shared" si="1"/>
        <v>1818</v>
      </c>
      <c r="S25" s="17">
        <f t="shared" si="1"/>
        <v>2392</v>
      </c>
      <c r="T25" s="17">
        <f t="shared" si="1"/>
        <v>1911</v>
      </c>
      <c r="U25" s="17">
        <f t="shared" si="1"/>
        <v>1203</v>
      </c>
      <c r="V25" s="17">
        <f t="shared" si="1"/>
        <v>1865</v>
      </c>
      <c r="W25" s="17">
        <f t="shared" si="1"/>
        <v>2251</v>
      </c>
      <c r="X25" s="17">
        <f t="shared" si="1"/>
        <v>2675</v>
      </c>
      <c r="Y25" s="17">
        <f t="shared" si="1"/>
        <v>2361</v>
      </c>
      <c r="Z25" s="17">
        <f t="shared" si="1"/>
        <v>2061</v>
      </c>
      <c r="AA25" s="17">
        <f t="shared" si="1"/>
        <v>3558</v>
      </c>
      <c r="AB25" s="17">
        <f t="shared" si="1"/>
        <v>1583</v>
      </c>
      <c r="AC25" s="17">
        <f t="shared" si="1"/>
        <v>1145</v>
      </c>
      <c r="AD25" s="17">
        <f t="shared" si="1"/>
        <v>1632</v>
      </c>
      <c r="AE25" s="17">
        <f t="shared" si="1"/>
        <v>2287</v>
      </c>
      <c r="AF25" s="17">
        <f t="shared" si="1"/>
        <v>2050</v>
      </c>
      <c r="AG25" s="17">
        <f t="shared" si="1"/>
        <v>1896</v>
      </c>
      <c r="AH25" s="17">
        <f t="shared" si="1"/>
        <v>1301</v>
      </c>
      <c r="AI25" s="17">
        <f t="shared" si="1"/>
        <v>2561</v>
      </c>
    </row>
    <row r="26" spans="1:35" hidden="1" x14ac:dyDescent="0.3">
      <c r="A26" s="98" t="s">
        <v>10</v>
      </c>
      <c r="B26" s="98" t="s">
        <v>32</v>
      </c>
      <c r="C26" s="72" t="s">
        <v>96</v>
      </c>
      <c r="D26" s="73">
        <f t="shared" ref="D26:D41" si="2">SUM(E26:AA26)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idden="1" x14ac:dyDescent="0.3">
      <c r="A27" s="98"/>
      <c r="B27" s="98"/>
      <c r="C27" s="72" t="s">
        <v>4</v>
      </c>
      <c r="D27" s="73">
        <f t="shared" si="2"/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idden="1" x14ac:dyDescent="0.3">
      <c r="A28" s="98"/>
      <c r="B28" s="98"/>
      <c r="C28" s="72" t="s">
        <v>101</v>
      </c>
      <c r="D28" s="73">
        <f t="shared" si="2"/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idden="1" x14ac:dyDescent="0.3">
      <c r="A29" s="98"/>
      <c r="B29" s="98"/>
      <c r="C29" s="72" t="s">
        <v>53</v>
      </c>
      <c r="D29" s="73">
        <f t="shared" si="2"/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hidden="1" x14ac:dyDescent="0.3">
      <c r="A30" s="98"/>
      <c r="B30" s="98"/>
      <c r="C30" s="72" t="s">
        <v>99</v>
      </c>
      <c r="D30" s="73">
        <f t="shared" si="2"/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idden="1" x14ac:dyDescent="0.3">
      <c r="A31" s="98"/>
      <c r="B31" s="98"/>
      <c r="C31" s="72" t="s">
        <v>90</v>
      </c>
      <c r="D31" s="73">
        <f t="shared" si="2"/>
        <v>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hidden="1" x14ac:dyDescent="0.3">
      <c r="A32" s="98"/>
      <c r="B32" s="98"/>
      <c r="C32" s="72" t="s">
        <v>92</v>
      </c>
      <c r="D32" s="73">
        <f t="shared" si="2"/>
        <v>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hidden="1" x14ac:dyDescent="0.3">
      <c r="A33" s="98"/>
      <c r="B33" s="98"/>
      <c r="C33" s="72" t="s">
        <v>56</v>
      </c>
      <c r="D33" s="73">
        <f t="shared" si="2"/>
        <v>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hidden="1" x14ac:dyDescent="0.3">
      <c r="A34" s="98"/>
      <c r="B34" s="98"/>
      <c r="C34" s="72" t="s">
        <v>29</v>
      </c>
      <c r="D34" s="73">
        <f t="shared" si="2"/>
        <v>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idden="1" x14ac:dyDescent="0.3">
      <c r="A35" s="98"/>
      <c r="B35" s="98"/>
      <c r="C35" s="72" t="s">
        <v>69</v>
      </c>
      <c r="D35" s="73">
        <f t="shared" si="2"/>
        <v>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hidden="1" x14ac:dyDescent="0.3">
      <c r="A36" s="98"/>
      <c r="B36" s="98"/>
      <c r="C36" s="72" t="s">
        <v>5</v>
      </c>
      <c r="D36" s="73">
        <f t="shared" si="2"/>
        <v>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idden="1" x14ac:dyDescent="0.3">
      <c r="A37" s="98"/>
      <c r="B37" s="98" t="s">
        <v>13</v>
      </c>
      <c r="C37" s="72" t="s">
        <v>62</v>
      </c>
      <c r="D37" s="73">
        <f t="shared" si="2"/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idden="1" x14ac:dyDescent="0.3">
      <c r="A38" s="98"/>
      <c r="B38" s="98"/>
      <c r="C38" s="72" t="s">
        <v>103</v>
      </c>
      <c r="D38" s="73">
        <f t="shared" si="2"/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idden="1" x14ac:dyDescent="0.3">
      <c r="A39" s="98"/>
      <c r="B39" s="98"/>
      <c r="C39" s="72" t="s">
        <v>25</v>
      </c>
      <c r="D39" s="73">
        <f t="shared" si="2"/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idden="1" x14ac:dyDescent="0.3">
      <c r="A40" s="98"/>
      <c r="B40" s="98"/>
      <c r="C40" s="72" t="s">
        <v>57</v>
      </c>
      <c r="D40" s="73">
        <f t="shared" si="2"/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hidden="1" x14ac:dyDescent="0.3">
      <c r="A41" s="98"/>
      <c r="B41" s="98"/>
      <c r="C41" s="72" t="s">
        <v>19</v>
      </c>
      <c r="D41" s="73">
        <f t="shared" si="2"/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3">
      <c r="A42" s="98"/>
      <c r="B42" s="98" t="s">
        <v>39</v>
      </c>
      <c r="C42" s="72" t="s">
        <v>54</v>
      </c>
      <c r="D42" s="73">
        <f>SUM(E42:AH42)</f>
        <v>14741</v>
      </c>
      <c r="E42" s="19">
        <v>227</v>
      </c>
      <c r="F42" s="19">
        <v>593</v>
      </c>
      <c r="G42" s="19">
        <v>450</v>
      </c>
      <c r="H42" s="19">
        <v>451</v>
      </c>
      <c r="I42" s="21">
        <v>415</v>
      </c>
      <c r="J42" s="21">
        <v>598</v>
      </c>
      <c r="K42" s="21">
        <v>787</v>
      </c>
      <c r="L42" s="21">
        <v>661</v>
      </c>
      <c r="M42" s="21">
        <v>580</v>
      </c>
      <c r="N42" s="21">
        <v>535</v>
      </c>
      <c r="O42" s="19">
        <v>1120</v>
      </c>
      <c r="P42" s="19">
        <v>1213</v>
      </c>
      <c r="Q42" s="19">
        <v>262</v>
      </c>
      <c r="R42" s="19">
        <v>456</v>
      </c>
      <c r="S42" s="19">
        <v>367</v>
      </c>
      <c r="T42" s="19">
        <v>184</v>
      </c>
      <c r="U42" s="19">
        <v>143</v>
      </c>
      <c r="V42" s="19">
        <v>455</v>
      </c>
      <c r="W42" s="19">
        <v>492</v>
      </c>
      <c r="X42" s="19">
        <v>425</v>
      </c>
      <c r="Y42" s="19">
        <v>256</v>
      </c>
      <c r="Z42" s="19">
        <v>557</v>
      </c>
      <c r="AA42" s="19">
        <v>702</v>
      </c>
      <c r="AB42" s="19">
        <v>540</v>
      </c>
      <c r="AC42" s="19">
        <v>185</v>
      </c>
      <c r="AD42" s="19">
        <v>580</v>
      </c>
      <c r="AE42" s="19">
        <v>422</v>
      </c>
      <c r="AF42" s="19">
        <v>443</v>
      </c>
      <c r="AG42" s="19">
        <v>203</v>
      </c>
      <c r="AH42" s="19">
        <v>439</v>
      </c>
      <c r="AI42" s="19">
        <v>337</v>
      </c>
    </row>
    <row r="43" spans="1:35" x14ac:dyDescent="0.3">
      <c r="A43" s="98"/>
      <c r="B43" s="98"/>
      <c r="C43" s="72" t="s">
        <v>79</v>
      </c>
      <c r="D43" s="73">
        <f t="shared" ref="D43:D49" si="3">SUM(E43:AH43)</f>
        <v>0</v>
      </c>
      <c r="E43" s="19"/>
      <c r="F43" s="19"/>
      <c r="G43" s="19"/>
      <c r="H43" s="19"/>
      <c r="I43" s="21"/>
      <c r="J43" s="21"/>
      <c r="K43" s="21"/>
      <c r="L43" s="21"/>
      <c r="M43" s="21"/>
      <c r="N43" s="21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>
        <v>42</v>
      </c>
    </row>
    <row r="44" spans="1:35" x14ac:dyDescent="0.3">
      <c r="A44" s="98"/>
      <c r="B44" s="98"/>
      <c r="C44" s="72" t="s">
        <v>78</v>
      </c>
      <c r="D44" s="73">
        <f t="shared" si="3"/>
        <v>0</v>
      </c>
      <c r="E44" s="19"/>
      <c r="F44" s="19"/>
      <c r="G44" s="19"/>
      <c r="H44" s="19"/>
      <c r="I44" s="21"/>
      <c r="J44" s="21"/>
      <c r="K44" s="21"/>
      <c r="L44" s="21"/>
      <c r="M44" s="21"/>
      <c r="N44" s="21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>
        <v>42</v>
      </c>
    </row>
    <row r="45" spans="1:35" x14ac:dyDescent="0.3">
      <c r="A45" s="98"/>
      <c r="B45" s="98"/>
      <c r="C45" s="72" t="s">
        <v>61</v>
      </c>
      <c r="D45" s="73">
        <f t="shared" si="3"/>
        <v>7675</v>
      </c>
      <c r="E45" s="19">
        <v>142</v>
      </c>
      <c r="F45" s="19">
        <v>283</v>
      </c>
      <c r="G45" s="19">
        <v>219</v>
      </c>
      <c r="H45" s="19">
        <v>147</v>
      </c>
      <c r="I45" s="21">
        <v>193</v>
      </c>
      <c r="J45" s="21">
        <v>591</v>
      </c>
      <c r="K45" s="21">
        <v>305</v>
      </c>
      <c r="L45" s="21">
        <v>326</v>
      </c>
      <c r="M45" s="21">
        <v>252</v>
      </c>
      <c r="N45" s="21">
        <v>262</v>
      </c>
      <c r="O45" s="19">
        <v>308</v>
      </c>
      <c r="P45" s="19">
        <v>251</v>
      </c>
      <c r="Q45" s="19">
        <v>150</v>
      </c>
      <c r="R45" s="19">
        <v>466</v>
      </c>
      <c r="S45" s="19">
        <v>200</v>
      </c>
      <c r="T45" s="19">
        <v>104</v>
      </c>
      <c r="U45" s="19">
        <v>91</v>
      </c>
      <c r="V45" s="19">
        <v>460</v>
      </c>
      <c r="W45" s="19">
        <v>257</v>
      </c>
      <c r="X45" s="19">
        <v>156</v>
      </c>
      <c r="Y45" s="19">
        <v>150</v>
      </c>
      <c r="Z45" s="19">
        <v>488</v>
      </c>
      <c r="AA45" s="19">
        <v>455</v>
      </c>
      <c r="AB45" s="19">
        <v>332</v>
      </c>
      <c r="AC45" s="19"/>
      <c r="AD45" s="19">
        <v>472</v>
      </c>
      <c r="AE45" s="19">
        <v>203</v>
      </c>
      <c r="AF45" s="19">
        <v>147</v>
      </c>
      <c r="AG45" s="19">
        <v>81</v>
      </c>
      <c r="AH45" s="19">
        <v>184</v>
      </c>
      <c r="AI45" s="19">
        <v>197</v>
      </c>
    </row>
    <row r="46" spans="1:35" x14ac:dyDescent="0.3">
      <c r="A46" s="98"/>
      <c r="B46" s="98"/>
      <c r="C46" s="72" t="s">
        <v>94</v>
      </c>
      <c r="D46" s="73">
        <f t="shared" si="3"/>
        <v>11942</v>
      </c>
      <c r="E46" s="19">
        <v>171</v>
      </c>
      <c r="F46" s="19">
        <v>343</v>
      </c>
      <c r="G46" s="19">
        <v>317</v>
      </c>
      <c r="H46" s="19">
        <v>319</v>
      </c>
      <c r="I46" s="21">
        <v>293</v>
      </c>
      <c r="J46" s="21">
        <v>644</v>
      </c>
      <c r="K46" s="21">
        <v>567</v>
      </c>
      <c r="L46" s="21">
        <v>514</v>
      </c>
      <c r="M46" s="21">
        <v>310</v>
      </c>
      <c r="N46" s="21">
        <v>293</v>
      </c>
      <c r="O46" s="19">
        <v>827</v>
      </c>
      <c r="P46" s="19">
        <v>1160</v>
      </c>
      <c r="Q46" s="19">
        <v>215</v>
      </c>
      <c r="R46" s="19">
        <v>548</v>
      </c>
      <c r="S46" s="19">
        <v>337</v>
      </c>
      <c r="T46" s="19">
        <v>248</v>
      </c>
      <c r="U46" s="19">
        <v>153</v>
      </c>
      <c r="V46" s="19">
        <v>546</v>
      </c>
      <c r="W46" s="19">
        <v>357</v>
      </c>
      <c r="X46" s="19">
        <v>313</v>
      </c>
      <c r="Y46" s="19">
        <v>194</v>
      </c>
      <c r="Z46" s="19">
        <v>602</v>
      </c>
      <c r="AA46" s="19">
        <v>552</v>
      </c>
      <c r="AB46" s="19">
        <v>445</v>
      </c>
      <c r="AC46" s="19">
        <v>168</v>
      </c>
      <c r="AD46" s="19">
        <v>577</v>
      </c>
      <c r="AE46" s="19">
        <v>267</v>
      </c>
      <c r="AF46" s="19">
        <v>279</v>
      </c>
      <c r="AG46" s="19">
        <v>162</v>
      </c>
      <c r="AH46" s="19">
        <v>221</v>
      </c>
      <c r="AI46" s="19">
        <v>264</v>
      </c>
    </row>
    <row r="47" spans="1:35" x14ac:dyDescent="0.3">
      <c r="A47" s="98"/>
      <c r="B47" s="98"/>
      <c r="C47" s="72" t="s">
        <v>67</v>
      </c>
      <c r="D47" s="73">
        <f t="shared" si="3"/>
        <v>7447</v>
      </c>
      <c r="E47" s="19">
        <v>149</v>
      </c>
      <c r="F47" s="19">
        <v>267</v>
      </c>
      <c r="G47" s="19">
        <v>192</v>
      </c>
      <c r="H47" s="19">
        <v>170</v>
      </c>
      <c r="I47" s="21">
        <v>172</v>
      </c>
      <c r="J47" s="21">
        <v>415</v>
      </c>
      <c r="K47" s="21">
        <v>470</v>
      </c>
      <c r="L47" s="21">
        <v>427</v>
      </c>
      <c r="M47" s="21">
        <v>293</v>
      </c>
      <c r="N47" s="21">
        <v>189</v>
      </c>
      <c r="O47" s="19">
        <v>303</v>
      </c>
      <c r="P47" s="19">
        <v>256</v>
      </c>
      <c r="Q47" s="19">
        <v>139</v>
      </c>
      <c r="R47" s="19">
        <v>346</v>
      </c>
      <c r="S47" s="19">
        <v>250</v>
      </c>
      <c r="T47" s="19">
        <v>190</v>
      </c>
      <c r="U47" s="19">
        <v>107</v>
      </c>
      <c r="V47" s="19">
        <v>340</v>
      </c>
      <c r="W47" s="19">
        <v>255</v>
      </c>
      <c r="X47" s="19">
        <v>260</v>
      </c>
      <c r="Y47" s="19">
        <v>172</v>
      </c>
      <c r="Z47" s="19">
        <v>370</v>
      </c>
      <c r="AA47" s="19">
        <v>395</v>
      </c>
      <c r="AB47" s="19">
        <v>336</v>
      </c>
      <c r="AC47" s="19">
        <v>72</v>
      </c>
      <c r="AD47" s="19">
        <v>354</v>
      </c>
      <c r="AE47" s="19">
        <v>200</v>
      </c>
      <c r="AF47" s="19">
        <v>160</v>
      </c>
      <c r="AG47" s="19">
        <v>75</v>
      </c>
      <c r="AH47" s="19">
        <v>123</v>
      </c>
      <c r="AI47" s="19">
        <v>161</v>
      </c>
    </row>
    <row r="48" spans="1:35" x14ac:dyDescent="0.3">
      <c r="A48" s="98"/>
      <c r="B48" s="98" t="s">
        <v>16</v>
      </c>
      <c r="C48" s="72" t="s">
        <v>84</v>
      </c>
      <c r="D48" s="73">
        <f t="shared" si="3"/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x14ac:dyDescent="0.3">
      <c r="A49" s="98"/>
      <c r="B49" s="98"/>
      <c r="C49" s="72" t="s">
        <v>58</v>
      </c>
      <c r="D49" s="73">
        <f t="shared" si="3"/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6.5" customHeight="1" x14ac:dyDescent="0.3">
      <c r="A50" s="94" t="s">
        <v>34</v>
      </c>
      <c r="B50" s="94"/>
      <c r="C50" s="94"/>
      <c r="D50" s="73">
        <f>SUM(D42:D49)</f>
        <v>41805</v>
      </c>
      <c r="E50" s="43">
        <f>SUM(E26:E49)</f>
        <v>689</v>
      </c>
      <c r="F50" s="43">
        <f t="shared" ref="F50:AI50" si="4">SUM(F26:F49)</f>
        <v>1486</v>
      </c>
      <c r="G50" s="43">
        <f t="shared" si="4"/>
        <v>1178</v>
      </c>
      <c r="H50" s="43">
        <f t="shared" si="4"/>
        <v>1087</v>
      </c>
      <c r="I50" s="43">
        <f t="shared" si="4"/>
        <v>1073</v>
      </c>
      <c r="J50" s="43">
        <f t="shared" si="4"/>
        <v>2248</v>
      </c>
      <c r="K50" s="43">
        <f t="shared" si="4"/>
        <v>2129</v>
      </c>
      <c r="L50" s="43">
        <f t="shared" si="4"/>
        <v>1928</v>
      </c>
      <c r="M50" s="43">
        <f t="shared" si="4"/>
        <v>1435</v>
      </c>
      <c r="N50" s="43">
        <f t="shared" si="4"/>
        <v>1279</v>
      </c>
      <c r="O50" s="43">
        <f t="shared" si="4"/>
        <v>2558</v>
      </c>
      <c r="P50" s="43">
        <f t="shared" si="4"/>
        <v>2880</v>
      </c>
      <c r="Q50" s="43">
        <f t="shared" si="4"/>
        <v>766</v>
      </c>
      <c r="R50" s="43">
        <f t="shared" si="4"/>
        <v>1816</v>
      </c>
      <c r="S50" s="43">
        <f t="shared" si="4"/>
        <v>1154</v>
      </c>
      <c r="T50" s="43">
        <f t="shared" si="4"/>
        <v>726</v>
      </c>
      <c r="U50" s="43">
        <f t="shared" si="4"/>
        <v>494</v>
      </c>
      <c r="V50" s="43">
        <f t="shared" si="4"/>
        <v>1801</v>
      </c>
      <c r="W50" s="43">
        <f t="shared" si="4"/>
        <v>1361</v>
      </c>
      <c r="X50" s="43">
        <f t="shared" si="4"/>
        <v>1154</v>
      </c>
      <c r="Y50" s="43">
        <f t="shared" si="4"/>
        <v>772</v>
      </c>
      <c r="Z50" s="43">
        <f t="shared" si="4"/>
        <v>2017</v>
      </c>
      <c r="AA50" s="43">
        <f t="shared" si="4"/>
        <v>2104</v>
      </c>
      <c r="AB50" s="43">
        <f t="shared" si="4"/>
        <v>1653</v>
      </c>
      <c r="AC50" s="43">
        <f t="shared" si="4"/>
        <v>425</v>
      </c>
      <c r="AD50" s="43">
        <f t="shared" si="4"/>
        <v>1983</v>
      </c>
      <c r="AE50" s="43">
        <f t="shared" si="4"/>
        <v>1092</v>
      </c>
      <c r="AF50" s="43">
        <f t="shared" si="4"/>
        <v>1029</v>
      </c>
      <c r="AG50" s="43">
        <f t="shared" si="4"/>
        <v>521</v>
      </c>
      <c r="AH50" s="43">
        <f t="shared" si="4"/>
        <v>967</v>
      </c>
      <c r="AI50" s="43">
        <f t="shared" si="4"/>
        <v>1043</v>
      </c>
    </row>
    <row r="51" spans="1:35" ht="16.5" customHeight="1" x14ac:dyDescent="0.3">
      <c r="A51" s="101" t="s">
        <v>30</v>
      </c>
      <c r="B51" s="101"/>
      <c r="C51" s="101"/>
      <c r="D51" s="15">
        <f>D25+D50</f>
        <v>112810</v>
      </c>
      <c r="E51" s="14">
        <f>SUM(E25,E50)</f>
        <v>1700</v>
      </c>
      <c r="F51" s="14">
        <f t="shared" ref="F51:AI51" si="5">SUM(F25,F50)</f>
        <v>3436</v>
      </c>
      <c r="G51" s="14">
        <f t="shared" si="5"/>
        <v>3233</v>
      </c>
      <c r="H51" s="14">
        <f t="shared" si="5"/>
        <v>3558</v>
      </c>
      <c r="I51" s="14">
        <f t="shared" si="5"/>
        <v>4538</v>
      </c>
      <c r="J51" s="14">
        <f t="shared" si="5"/>
        <v>5333</v>
      </c>
      <c r="K51" s="14">
        <f t="shared" si="5"/>
        <v>4922</v>
      </c>
      <c r="L51" s="14">
        <f t="shared" si="5"/>
        <v>5469</v>
      </c>
      <c r="M51" s="14">
        <f t="shared" si="5"/>
        <v>3525</v>
      </c>
      <c r="N51" s="14">
        <f t="shared" si="5"/>
        <v>3159</v>
      </c>
      <c r="O51" s="14">
        <f t="shared" si="5"/>
        <v>7216</v>
      </c>
      <c r="P51" s="14">
        <f t="shared" si="5"/>
        <v>8285</v>
      </c>
      <c r="Q51" s="14">
        <f t="shared" si="5"/>
        <v>3378</v>
      </c>
      <c r="R51" s="14">
        <f t="shared" si="5"/>
        <v>3634</v>
      </c>
      <c r="S51" s="14">
        <f t="shared" si="5"/>
        <v>3546</v>
      </c>
      <c r="T51" s="14">
        <f t="shared" si="5"/>
        <v>2637</v>
      </c>
      <c r="U51" s="14">
        <f t="shared" si="5"/>
        <v>1697</v>
      </c>
      <c r="V51" s="14">
        <f t="shared" si="5"/>
        <v>3666</v>
      </c>
      <c r="W51" s="14">
        <f t="shared" si="5"/>
        <v>3612</v>
      </c>
      <c r="X51" s="14">
        <f t="shared" si="5"/>
        <v>3829</v>
      </c>
      <c r="Y51" s="14">
        <f t="shared" si="5"/>
        <v>3133</v>
      </c>
      <c r="Z51" s="14">
        <f t="shared" si="5"/>
        <v>4078</v>
      </c>
      <c r="AA51" s="14">
        <f t="shared" si="5"/>
        <v>5662</v>
      </c>
      <c r="AB51" s="14">
        <f t="shared" si="5"/>
        <v>3236</v>
      </c>
      <c r="AC51" s="14">
        <f t="shared" si="5"/>
        <v>1570</v>
      </c>
      <c r="AD51" s="14">
        <f t="shared" si="5"/>
        <v>3615</v>
      </c>
      <c r="AE51" s="14">
        <f t="shared" si="5"/>
        <v>3379</v>
      </c>
      <c r="AF51" s="14">
        <f t="shared" si="5"/>
        <v>3079</v>
      </c>
      <c r="AG51" s="14">
        <f t="shared" si="5"/>
        <v>2417</v>
      </c>
      <c r="AH51" s="14">
        <f t="shared" si="5"/>
        <v>2268</v>
      </c>
      <c r="AI51" s="14">
        <f t="shared" si="5"/>
        <v>3604</v>
      </c>
    </row>
    <row r="52" spans="1:35" x14ac:dyDescent="0.3">
      <c r="J52" s="44"/>
      <c r="M52" s="44"/>
      <c r="Q52" s="44">
        <f>SUM(K51:Q51)</f>
        <v>35954</v>
      </c>
      <c r="T52" s="44"/>
      <c r="X52" s="44">
        <f>SUM(R51:X51)</f>
        <v>22621</v>
      </c>
      <c r="AA52" s="44"/>
      <c r="AE52" s="44">
        <f>SUM(Y51:AE51)</f>
        <v>24673</v>
      </c>
      <c r="AH52" s="44"/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A5:A2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A1:D1"/>
    <mergeCell ref="E1:H2"/>
    <mergeCell ref="A3:C3"/>
    <mergeCell ref="D3:D4"/>
    <mergeCell ref="A4:C4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52"/>
  <sheetViews>
    <sheetView zoomScale="80" zoomScaleNormal="80" zoomScaleSheetLayoutView="75" workbookViewId="0">
      <pane xSplit="4" ySplit="5" topLeftCell="E6" activePane="bottomRight" state="frozen"/>
      <selection pane="topRight"/>
      <selection pane="bottomLeft"/>
      <selection pane="bottomRight" sqref="A1:XFD1"/>
    </sheetView>
  </sheetViews>
  <sheetFormatPr defaultColWidth="9" defaultRowHeight="16.5" x14ac:dyDescent="0.3"/>
  <cols>
    <col min="1" max="1" width="20.25" style="50" bestFit="1" customWidth="1"/>
    <col min="2" max="2" width="7.375" style="50" customWidth="1"/>
    <col min="3" max="3" width="20.25" style="50" bestFit="1" customWidth="1"/>
    <col min="4" max="4" width="10.375" style="67" customWidth="1"/>
    <col min="5" max="29" width="9.125" style="50" customWidth="1"/>
    <col min="30" max="33" width="9" style="50"/>
    <col min="34" max="34" width="10.25" style="50" bestFit="1" customWidth="1"/>
    <col min="35" max="16384" width="9" style="50"/>
  </cols>
  <sheetData>
    <row r="1" spans="1:35" s="45" customFormat="1" ht="31.5" x14ac:dyDescent="0.3">
      <c r="A1" s="11" t="s">
        <v>108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5" ht="14.25" customHeight="1" x14ac:dyDescent="0.3">
      <c r="A2" s="46"/>
      <c r="B2" s="47"/>
      <c r="C2" s="47"/>
      <c r="D2" s="48"/>
      <c r="E2" s="49"/>
      <c r="F2" s="49"/>
      <c r="G2" s="49"/>
      <c r="H2" s="49"/>
      <c r="I2" s="49"/>
      <c r="J2" s="49"/>
      <c r="K2" s="47"/>
      <c r="L2" s="47"/>
      <c r="M2" s="47"/>
      <c r="N2" s="47"/>
      <c r="O2" s="47"/>
      <c r="P2" s="47"/>
    </row>
    <row r="3" spans="1:35" ht="16.5" customHeight="1" x14ac:dyDescent="0.3">
      <c r="A3" s="10" t="s">
        <v>7</v>
      </c>
      <c r="B3" s="10"/>
      <c r="C3" s="10"/>
      <c r="D3" s="9" t="s">
        <v>21</v>
      </c>
      <c r="E3" s="68">
        <v>1</v>
      </c>
      <c r="F3" s="68">
        <v>2</v>
      </c>
      <c r="G3" s="68">
        <v>3</v>
      </c>
      <c r="H3" s="68">
        <v>4</v>
      </c>
      <c r="I3" s="68">
        <v>5</v>
      </c>
      <c r="J3" s="68">
        <v>6</v>
      </c>
      <c r="K3" s="68">
        <v>7</v>
      </c>
      <c r="L3" s="68">
        <v>8</v>
      </c>
      <c r="M3" s="68">
        <v>9</v>
      </c>
      <c r="N3" s="68">
        <v>10</v>
      </c>
      <c r="O3" s="68">
        <v>11</v>
      </c>
      <c r="P3" s="68">
        <v>12</v>
      </c>
      <c r="Q3" s="68">
        <v>13</v>
      </c>
      <c r="R3" s="68">
        <v>14</v>
      </c>
      <c r="S3" s="68">
        <v>15</v>
      </c>
      <c r="T3" s="68">
        <v>16</v>
      </c>
      <c r="U3" s="68">
        <v>17</v>
      </c>
      <c r="V3" s="68">
        <v>18</v>
      </c>
      <c r="W3" s="68">
        <v>19</v>
      </c>
      <c r="X3" s="68">
        <v>20</v>
      </c>
      <c r="Y3" s="68">
        <v>21</v>
      </c>
      <c r="Z3" s="68">
        <v>22</v>
      </c>
      <c r="AA3" s="68">
        <v>23</v>
      </c>
      <c r="AB3" s="68">
        <v>24</v>
      </c>
      <c r="AC3" s="68">
        <v>25</v>
      </c>
      <c r="AD3" s="68">
        <v>26</v>
      </c>
      <c r="AE3" s="68">
        <v>27</v>
      </c>
      <c r="AF3" s="68">
        <v>28</v>
      </c>
      <c r="AG3" s="68"/>
      <c r="AH3" s="68"/>
      <c r="AI3" s="68"/>
    </row>
    <row r="4" spans="1:35" ht="16.5" customHeight="1" x14ac:dyDescent="0.3">
      <c r="A4" s="10" t="s">
        <v>8</v>
      </c>
      <c r="B4" s="10"/>
      <c r="C4" s="10"/>
      <c r="D4" s="9"/>
      <c r="E4" s="52" t="s">
        <v>37</v>
      </c>
      <c r="F4" s="52" t="s">
        <v>40</v>
      </c>
      <c r="G4" s="52" t="s">
        <v>38</v>
      </c>
      <c r="H4" s="52" t="s">
        <v>42</v>
      </c>
      <c r="I4" s="52" t="s">
        <v>47</v>
      </c>
      <c r="J4" s="52" t="s">
        <v>41</v>
      </c>
      <c r="K4" s="52" t="s">
        <v>44</v>
      </c>
      <c r="L4" s="52" t="s">
        <v>37</v>
      </c>
      <c r="M4" s="52" t="s">
        <v>40</v>
      </c>
      <c r="N4" s="52" t="s">
        <v>38</v>
      </c>
      <c r="O4" s="52" t="s">
        <v>42</v>
      </c>
      <c r="P4" s="52" t="s">
        <v>47</v>
      </c>
      <c r="Q4" s="52" t="s">
        <v>41</v>
      </c>
      <c r="R4" s="52" t="s">
        <v>44</v>
      </c>
      <c r="S4" s="52" t="s">
        <v>37</v>
      </c>
      <c r="T4" s="52" t="s">
        <v>40</v>
      </c>
      <c r="U4" s="52" t="s">
        <v>38</v>
      </c>
      <c r="V4" s="52" t="s">
        <v>42</v>
      </c>
      <c r="W4" s="52" t="s">
        <v>47</v>
      </c>
      <c r="X4" s="52" t="s">
        <v>41</v>
      </c>
      <c r="Y4" s="52" t="s">
        <v>44</v>
      </c>
      <c r="Z4" s="52" t="s">
        <v>37</v>
      </c>
      <c r="AA4" s="52" t="s">
        <v>40</v>
      </c>
      <c r="AB4" s="52" t="s">
        <v>38</v>
      </c>
      <c r="AC4" s="52" t="s">
        <v>42</v>
      </c>
      <c r="AD4" s="52" t="s">
        <v>47</v>
      </c>
      <c r="AE4" s="52" t="s">
        <v>41</v>
      </c>
      <c r="AF4" s="52" t="s">
        <v>44</v>
      </c>
      <c r="AG4" s="52"/>
      <c r="AH4" s="52"/>
      <c r="AI4" s="52"/>
    </row>
    <row r="5" spans="1:35" ht="16.5" customHeight="1" x14ac:dyDescent="0.3">
      <c r="A5" s="8" t="s">
        <v>60</v>
      </c>
      <c r="B5" s="8" t="s">
        <v>77</v>
      </c>
      <c r="C5" s="8"/>
      <c r="D5" s="53"/>
      <c r="E5" s="54" t="s">
        <v>27</v>
      </c>
      <c r="F5" s="52" t="s">
        <v>27</v>
      </c>
      <c r="G5" s="54" t="s">
        <v>59</v>
      </c>
      <c r="H5" s="54" t="s">
        <v>73</v>
      </c>
      <c r="I5" s="54" t="s">
        <v>27</v>
      </c>
      <c r="J5" s="54" t="s">
        <v>27</v>
      </c>
      <c r="K5" s="54" t="s">
        <v>27</v>
      </c>
      <c r="L5" s="54" t="s">
        <v>27</v>
      </c>
      <c r="M5" s="54" t="s">
        <v>27</v>
      </c>
      <c r="N5" s="54" t="s">
        <v>89</v>
      </c>
      <c r="O5" s="54" t="s">
        <v>89</v>
      </c>
      <c r="P5" s="54" t="s">
        <v>89</v>
      </c>
      <c r="Q5" s="52" t="s">
        <v>89</v>
      </c>
      <c r="R5" s="54" t="s">
        <v>89</v>
      </c>
      <c r="S5" s="54" t="s">
        <v>27</v>
      </c>
      <c r="T5" s="54" t="s">
        <v>3</v>
      </c>
      <c r="U5" s="54" t="s">
        <v>86</v>
      </c>
      <c r="V5" s="54" t="s">
        <v>27</v>
      </c>
      <c r="W5" s="54" t="s">
        <v>27</v>
      </c>
      <c r="X5" s="54" t="s">
        <v>27</v>
      </c>
      <c r="Y5" s="54" t="s">
        <v>27</v>
      </c>
      <c r="Z5" s="54" t="s">
        <v>27</v>
      </c>
      <c r="AA5" s="54" t="s">
        <v>27</v>
      </c>
      <c r="AB5" s="54" t="s">
        <v>27</v>
      </c>
      <c r="AC5" s="54" t="s">
        <v>28</v>
      </c>
      <c r="AD5" s="54" t="s">
        <v>27</v>
      </c>
      <c r="AE5" s="54" t="s">
        <v>27</v>
      </c>
      <c r="AF5" s="54" t="s">
        <v>91</v>
      </c>
      <c r="AG5" s="54"/>
      <c r="AH5" s="54"/>
      <c r="AI5" s="54"/>
    </row>
    <row r="6" spans="1:35" ht="16.5" customHeight="1" x14ac:dyDescent="0.3">
      <c r="A6" s="8"/>
      <c r="B6" s="8" t="s">
        <v>9</v>
      </c>
      <c r="C6" s="8"/>
      <c r="D6" s="55">
        <f>SUM(E6:AI6)</f>
        <v>6326</v>
      </c>
      <c r="E6" s="56">
        <v>185</v>
      </c>
      <c r="F6" s="56">
        <v>190</v>
      </c>
      <c r="G6" s="56">
        <v>130</v>
      </c>
      <c r="H6" s="56">
        <v>125</v>
      </c>
      <c r="I6" s="56">
        <v>300</v>
      </c>
      <c r="J6" s="56">
        <v>300</v>
      </c>
      <c r="K6" s="56">
        <v>350</v>
      </c>
      <c r="L6" s="56">
        <v>165</v>
      </c>
      <c r="M6" s="56">
        <v>195</v>
      </c>
      <c r="N6" s="56">
        <v>200</v>
      </c>
      <c r="O6" s="57">
        <v>185</v>
      </c>
      <c r="P6" s="57">
        <v>300</v>
      </c>
      <c r="Q6" s="57">
        <v>480</v>
      </c>
      <c r="R6" s="58">
        <v>478</v>
      </c>
      <c r="S6" s="58">
        <v>150</v>
      </c>
      <c r="T6" s="58">
        <v>85</v>
      </c>
      <c r="U6" s="58">
        <v>75</v>
      </c>
      <c r="V6" s="58">
        <v>85</v>
      </c>
      <c r="W6" s="58">
        <v>160</v>
      </c>
      <c r="X6" s="58">
        <v>380</v>
      </c>
      <c r="Y6" s="58">
        <v>580</v>
      </c>
      <c r="Z6" s="58">
        <v>138</v>
      </c>
      <c r="AA6" s="58">
        <v>130</v>
      </c>
      <c r="AB6" s="58">
        <v>140</v>
      </c>
      <c r="AC6" s="58">
        <v>145</v>
      </c>
      <c r="AD6" s="58">
        <v>165</v>
      </c>
      <c r="AE6" s="58">
        <v>250</v>
      </c>
      <c r="AF6" s="58">
        <v>260</v>
      </c>
      <c r="AG6" s="58"/>
      <c r="AH6" s="58"/>
      <c r="AI6" s="58"/>
    </row>
    <row r="7" spans="1:35" ht="16.5" customHeight="1" x14ac:dyDescent="0.3">
      <c r="A7" s="8"/>
      <c r="B7" s="7" t="s">
        <v>6</v>
      </c>
      <c r="C7" s="7"/>
      <c r="D7" s="55">
        <f t="shared" ref="D7:D23" si="0">SUM(E7:AI7)</f>
        <v>35787</v>
      </c>
      <c r="E7" s="56">
        <v>765</v>
      </c>
      <c r="F7" s="56">
        <v>780</v>
      </c>
      <c r="G7" s="56">
        <v>450</v>
      </c>
      <c r="H7" s="56">
        <v>415</v>
      </c>
      <c r="I7" s="56">
        <v>1425</v>
      </c>
      <c r="J7" s="56">
        <v>1011</v>
      </c>
      <c r="K7" s="56">
        <v>1350</v>
      </c>
      <c r="L7" s="56">
        <v>700</v>
      </c>
      <c r="M7" s="56">
        <v>770</v>
      </c>
      <c r="N7" s="56">
        <v>711</v>
      </c>
      <c r="O7" s="57">
        <v>949</v>
      </c>
      <c r="P7" s="57">
        <v>980</v>
      </c>
      <c r="Q7" s="57">
        <v>2530</v>
      </c>
      <c r="R7" s="58">
        <v>2320</v>
      </c>
      <c r="S7" s="58">
        <v>380</v>
      </c>
      <c r="T7" s="58">
        <v>485</v>
      </c>
      <c r="U7" s="58">
        <v>450</v>
      </c>
      <c r="V7" s="58">
        <v>650</v>
      </c>
      <c r="W7" s="58">
        <v>1025</v>
      </c>
      <c r="X7" s="58">
        <v>2555</v>
      </c>
      <c r="Y7" s="58">
        <v>3470</v>
      </c>
      <c r="Z7" s="58">
        <v>660</v>
      </c>
      <c r="AA7" s="58">
        <v>1129</v>
      </c>
      <c r="AB7" s="58">
        <v>1023</v>
      </c>
      <c r="AC7" s="58">
        <v>1250</v>
      </c>
      <c r="AD7" s="58">
        <v>1300</v>
      </c>
      <c r="AE7" s="58">
        <v>3000</v>
      </c>
      <c r="AF7" s="58">
        <v>3254</v>
      </c>
      <c r="AG7" s="58"/>
      <c r="AH7" s="58"/>
      <c r="AI7" s="58"/>
    </row>
    <row r="8" spans="1:35" ht="16.5" customHeight="1" x14ac:dyDescent="0.3">
      <c r="A8" s="8"/>
      <c r="B8" s="7" t="s">
        <v>12</v>
      </c>
      <c r="C8" s="7"/>
      <c r="D8" s="55">
        <f t="shared" si="0"/>
        <v>34912</v>
      </c>
      <c r="E8" s="56">
        <v>640</v>
      </c>
      <c r="F8" s="56">
        <v>650</v>
      </c>
      <c r="G8" s="56">
        <v>400</v>
      </c>
      <c r="H8" s="56">
        <v>572</v>
      </c>
      <c r="I8" s="56">
        <v>1478</v>
      </c>
      <c r="J8" s="56">
        <v>1200</v>
      </c>
      <c r="K8" s="56">
        <v>1250</v>
      </c>
      <c r="L8" s="56">
        <v>650</v>
      </c>
      <c r="M8" s="56">
        <v>903</v>
      </c>
      <c r="N8" s="56">
        <v>850</v>
      </c>
      <c r="O8" s="57">
        <v>966</v>
      </c>
      <c r="P8" s="57">
        <v>1391</v>
      </c>
      <c r="Q8" s="57">
        <v>3400</v>
      </c>
      <c r="R8" s="58">
        <v>2450</v>
      </c>
      <c r="S8" s="58">
        <v>574</v>
      </c>
      <c r="T8" s="58">
        <v>559</v>
      </c>
      <c r="U8" s="58">
        <v>420</v>
      </c>
      <c r="V8" s="58">
        <v>750</v>
      </c>
      <c r="W8" s="58">
        <v>548</v>
      </c>
      <c r="X8" s="58">
        <v>3118</v>
      </c>
      <c r="Y8" s="58">
        <v>3024</v>
      </c>
      <c r="Z8" s="58">
        <v>540</v>
      </c>
      <c r="AA8" s="58">
        <v>684</v>
      </c>
      <c r="AB8" s="58">
        <v>850</v>
      </c>
      <c r="AC8" s="58">
        <v>1345</v>
      </c>
      <c r="AD8" s="58">
        <v>1200</v>
      </c>
      <c r="AE8" s="58">
        <v>2000</v>
      </c>
      <c r="AF8" s="58">
        <v>2500</v>
      </c>
      <c r="AG8" s="58"/>
      <c r="AH8" s="58"/>
      <c r="AI8" s="58"/>
    </row>
    <row r="9" spans="1:35" ht="16.5" customHeight="1" x14ac:dyDescent="0.3">
      <c r="A9" s="8"/>
      <c r="B9" s="7" t="s">
        <v>102</v>
      </c>
      <c r="C9" s="7"/>
      <c r="D9" s="55">
        <f t="shared" si="0"/>
        <v>19605</v>
      </c>
      <c r="E9" s="56">
        <v>338</v>
      </c>
      <c r="F9" s="56">
        <v>350</v>
      </c>
      <c r="G9" s="56">
        <v>180</v>
      </c>
      <c r="H9" s="56">
        <v>170</v>
      </c>
      <c r="I9" s="56">
        <v>380</v>
      </c>
      <c r="J9" s="56">
        <v>320</v>
      </c>
      <c r="K9" s="56">
        <v>450</v>
      </c>
      <c r="L9" s="56">
        <v>329</v>
      </c>
      <c r="M9" s="56">
        <v>576</v>
      </c>
      <c r="N9" s="56">
        <v>510</v>
      </c>
      <c r="O9" s="57">
        <v>623</v>
      </c>
      <c r="P9" s="57">
        <v>847</v>
      </c>
      <c r="Q9" s="57">
        <v>1200</v>
      </c>
      <c r="R9" s="58">
        <v>1100</v>
      </c>
      <c r="S9" s="58">
        <v>350</v>
      </c>
      <c r="T9" s="58">
        <v>311</v>
      </c>
      <c r="U9" s="58">
        <v>250</v>
      </c>
      <c r="V9" s="58">
        <v>320</v>
      </c>
      <c r="W9" s="58">
        <v>496</v>
      </c>
      <c r="X9" s="58">
        <v>1820</v>
      </c>
      <c r="Y9" s="58">
        <v>1933</v>
      </c>
      <c r="Z9" s="58">
        <v>380</v>
      </c>
      <c r="AA9" s="58">
        <v>862</v>
      </c>
      <c r="AB9" s="58">
        <v>880</v>
      </c>
      <c r="AC9" s="58">
        <v>980</v>
      </c>
      <c r="AD9" s="58">
        <v>950</v>
      </c>
      <c r="AE9" s="58">
        <v>1200</v>
      </c>
      <c r="AF9" s="58">
        <v>1500</v>
      </c>
      <c r="AG9" s="58"/>
      <c r="AH9" s="58"/>
      <c r="AI9" s="58"/>
    </row>
    <row r="10" spans="1:35" ht="16.5" customHeight="1" x14ac:dyDescent="0.3">
      <c r="A10" s="8"/>
      <c r="B10" s="7" t="s">
        <v>36</v>
      </c>
      <c r="C10" s="7"/>
      <c r="D10" s="55">
        <f t="shared" si="0"/>
        <v>0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7"/>
      <c r="P10" s="57"/>
      <c r="Q10" s="57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8"/>
      <c r="B11" s="7" t="s">
        <v>68</v>
      </c>
      <c r="C11" s="7"/>
      <c r="D11" s="55">
        <f t="shared" si="0"/>
        <v>0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57"/>
      <c r="Q11" s="57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ht="16.5" customHeight="1" x14ac:dyDescent="0.3">
      <c r="A12" s="8"/>
      <c r="B12" s="7" t="s">
        <v>72</v>
      </c>
      <c r="C12" s="7"/>
      <c r="D12" s="55">
        <f t="shared" si="0"/>
        <v>0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7"/>
      <c r="P12" s="57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ht="16.5" customHeight="1" x14ac:dyDescent="0.3">
      <c r="A13" s="8"/>
      <c r="B13" s="7" t="s">
        <v>31</v>
      </c>
      <c r="C13" s="7"/>
      <c r="D13" s="55">
        <f t="shared" si="0"/>
        <v>12001</v>
      </c>
      <c r="E13" s="56">
        <v>287</v>
      </c>
      <c r="F13" s="56">
        <v>320</v>
      </c>
      <c r="G13" s="56">
        <v>70</v>
      </c>
      <c r="H13" s="56">
        <v>23</v>
      </c>
      <c r="I13" s="56">
        <v>251</v>
      </c>
      <c r="J13" s="56">
        <v>200</v>
      </c>
      <c r="K13" s="56">
        <v>260</v>
      </c>
      <c r="L13" s="56">
        <v>106</v>
      </c>
      <c r="M13" s="56">
        <v>145</v>
      </c>
      <c r="N13" s="56">
        <v>200</v>
      </c>
      <c r="O13" s="57">
        <v>134</v>
      </c>
      <c r="P13" s="57">
        <v>83</v>
      </c>
      <c r="Q13" s="57">
        <v>683</v>
      </c>
      <c r="R13" s="58">
        <v>580</v>
      </c>
      <c r="S13" s="58">
        <v>148</v>
      </c>
      <c r="T13" s="58">
        <v>100</v>
      </c>
      <c r="U13" s="58">
        <v>137</v>
      </c>
      <c r="V13" s="58">
        <v>145</v>
      </c>
      <c r="W13" s="58">
        <v>140</v>
      </c>
      <c r="X13" s="58">
        <v>1170</v>
      </c>
      <c r="Y13" s="58">
        <v>1218</v>
      </c>
      <c r="Z13" s="58">
        <v>480</v>
      </c>
      <c r="AA13" s="58">
        <v>270</v>
      </c>
      <c r="AB13" s="58">
        <v>355</v>
      </c>
      <c r="AC13" s="58">
        <v>296</v>
      </c>
      <c r="AD13" s="58">
        <v>450</v>
      </c>
      <c r="AE13" s="58">
        <v>1850</v>
      </c>
      <c r="AF13" s="58">
        <v>1900</v>
      </c>
      <c r="AG13" s="58"/>
      <c r="AH13" s="58"/>
      <c r="AI13" s="58"/>
    </row>
    <row r="14" spans="1:35" ht="16.5" customHeight="1" x14ac:dyDescent="0.3">
      <c r="A14" s="8"/>
      <c r="B14" s="7" t="s">
        <v>24</v>
      </c>
      <c r="C14" s="7"/>
      <c r="D14" s="55">
        <f t="shared" si="0"/>
        <v>0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7"/>
      <c r="P14" s="57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ht="16.5" customHeight="1" x14ac:dyDescent="0.3">
      <c r="A15" s="8"/>
      <c r="B15" s="7" t="s">
        <v>51</v>
      </c>
      <c r="C15" s="7"/>
      <c r="D15" s="55">
        <f t="shared" si="0"/>
        <v>0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7"/>
      <c r="P15" s="57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16.5" customHeight="1" x14ac:dyDescent="0.3">
      <c r="A16" s="8"/>
      <c r="B16" s="7" t="s">
        <v>18</v>
      </c>
      <c r="C16" s="7"/>
      <c r="D16" s="55">
        <f t="shared" si="0"/>
        <v>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7"/>
      <c r="P16" s="57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8"/>
      <c r="B17" s="7" t="s">
        <v>52</v>
      </c>
      <c r="C17" s="7"/>
      <c r="D17" s="55">
        <f t="shared" si="0"/>
        <v>0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7"/>
      <c r="P17" s="57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8"/>
      <c r="B18" s="7" t="s">
        <v>46</v>
      </c>
      <c r="C18" s="7"/>
      <c r="D18" s="55">
        <f t="shared" si="0"/>
        <v>60890</v>
      </c>
      <c r="E18" s="56">
        <v>1295</v>
      </c>
      <c r="F18" s="56">
        <v>1822</v>
      </c>
      <c r="G18" s="56">
        <v>480</v>
      </c>
      <c r="H18" s="56">
        <v>400</v>
      </c>
      <c r="I18" s="56">
        <v>2015</v>
      </c>
      <c r="J18" s="56">
        <v>1822</v>
      </c>
      <c r="K18" s="56">
        <v>1754</v>
      </c>
      <c r="L18" s="56">
        <v>1015</v>
      </c>
      <c r="M18" s="56">
        <v>1245</v>
      </c>
      <c r="N18" s="56">
        <v>1200</v>
      </c>
      <c r="O18" s="57">
        <v>1594</v>
      </c>
      <c r="P18" s="57">
        <v>2196</v>
      </c>
      <c r="Q18" s="57">
        <v>4735</v>
      </c>
      <c r="R18" s="58">
        <v>3500</v>
      </c>
      <c r="S18" s="58">
        <v>679</v>
      </c>
      <c r="T18" s="58">
        <v>461</v>
      </c>
      <c r="U18" s="58">
        <v>368</v>
      </c>
      <c r="V18" s="58">
        <v>870</v>
      </c>
      <c r="W18" s="58">
        <v>1850</v>
      </c>
      <c r="X18" s="58">
        <v>6043</v>
      </c>
      <c r="Y18" s="58">
        <v>6443</v>
      </c>
      <c r="Z18" s="58">
        <v>1822</v>
      </c>
      <c r="AA18" s="58">
        <v>1759</v>
      </c>
      <c r="AB18" s="58">
        <v>1800</v>
      </c>
      <c r="AC18" s="58">
        <v>2400</v>
      </c>
      <c r="AD18" s="58">
        <v>1822</v>
      </c>
      <c r="AE18" s="58">
        <v>4500</v>
      </c>
      <c r="AF18" s="58">
        <v>5000</v>
      </c>
      <c r="AG18" s="58"/>
      <c r="AH18" s="58"/>
      <c r="AI18" s="58"/>
    </row>
    <row r="19" spans="1:35" ht="16.5" customHeight="1" x14ac:dyDescent="0.3">
      <c r="A19" s="8"/>
      <c r="B19" s="7" t="s">
        <v>43</v>
      </c>
      <c r="C19" s="7"/>
      <c r="D19" s="55">
        <f t="shared" si="0"/>
        <v>77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57"/>
      <c r="Q19" s="57"/>
      <c r="R19" s="58"/>
      <c r="S19" s="58"/>
      <c r="T19" s="58"/>
      <c r="U19" s="58"/>
      <c r="V19" s="58"/>
      <c r="W19" s="58"/>
      <c r="X19" s="58">
        <v>20</v>
      </c>
      <c r="Y19" s="58">
        <v>25</v>
      </c>
      <c r="Z19" s="58">
        <v>3</v>
      </c>
      <c r="AA19" s="58">
        <v>2</v>
      </c>
      <c r="AB19" s="58">
        <v>4</v>
      </c>
      <c r="AC19" s="58">
        <v>3</v>
      </c>
      <c r="AD19" s="58">
        <v>5</v>
      </c>
      <c r="AE19" s="58">
        <v>5</v>
      </c>
      <c r="AF19" s="58">
        <v>10</v>
      </c>
      <c r="AG19" s="58"/>
      <c r="AH19" s="58"/>
      <c r="AI19" s="58"/>
    </row>
    <row r="20" spans="1:35" ht="16.5" customHeight="1" x14ac:dyDescent="0.3">
      <c r="A20" s="8"/>
      <c r="B20" s="6" t="s">
        <v>48</v>
      </c>
      <c r="C20" s="5"/>
      <c r="D20" s="55">
        <f t="shared" si="0"/>
        <v>0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57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1:35" ht="16.5" customHeight="1" x14ac:dyDescent="0.3">
      <c r="A21" s="8"/>
      <c r="B21" s="8" t="s">
        <v>17</v>
      </c>
      <c r="C21" s="8"/>
      <c r="D21" s="55">
        <f t="shared" si="0"/>
        <v>3196</v>
      </c>
      <c r="E21" s="56">
        <v>80</v>
      </c>
      <c r="F21" s="56">
        <v>85</v>
      </c>
      <c r="G21" s="56">
        <v>45</v>
      </c>
      <c r="H21" s="56">
        <v>50</v>
      </c>
      <c r="I21" s="56">
        <v>53</v>
      </c>
      <c r="J21" s="56">
        <v>70</v>
      </c>
      <c r="K21" s="56">
        <v>140</v>
      </c>
      <c r="L21" s="56">
        <v>60</v>
      </c>
      <c r="M21" s="56">
        <v>71</v>
      </c>
      <c r="N21" s="56">
        <v>75</v>
      </c>
      <c r="O21" s="57">
        <v>107</v>
      </c>
      <c r="P21" s="57">
        <v>316</v>
      </c>
      <c r="Q21" s="57">
        <v>183</v>
      </c>
      <c r="R21" s="58">
        <v>185</v>
      </c>
      <c r="S21" s="58">
        <v>50</v>
      </c>
      <c r="T21" s="58">
        <v>60</v>
      </c>
      <c r="U21" s="58">
        <v>30</v>
      </c>
      <c r="V21" s="58">
        <v>40</v>
      </c>
      <c r="W21" s="58">
        <v>55</v>
      </c>
      <c r="X21" s="58">
        <v>221</v>
      </c>
      <c r="Y21" s="58">
        <v>250</v>
      </c>
      <c r="Z21" s="58">
        <v>120</v>
      </c>
      <c r="AA21" s="58">
        <v>95</v>
      </c>
      <c r="AB21" s="58">
        <v>95</v>
      </c>
      <c r="AC21" s="58">
        <v>90</v>
      </c>
      <c r="AD21" s="58">
        <v>120</v>
      </c>
      <c r="AE21" s="58">
        <v>200</v>
      </c>
      <c r="AF21" s="58">
        <v>250</v>
      </c>
      <c r="AG21" s="58"/>
      <c r="AH21" s="58"/>
      <c r="AI21" s="58"/>
    </row>
    <row r="22" spans="1:35" ht="16.5" customHeight="1" x14ac:dyDescent="0.3">
      <c r="A22" s="8"/>
      <c r="B22" s="8" t="s">
        <v>14</v>
      </c>
      <c r="C22" s="8"/>
      <c r="D22" s="55">
        <f t="shared" si="0"/>
        <v>862</v>
      </c>
      <c r="E22" s="56">
        <v>13</v>
      </c>
      <c r="F22" s="56">
        <v>20</v>
      </c>
      <c r="G22" s="56">
        <v>12</v>
      </c>
      <c r="H22" s="56">
        <v>13</v>
      </c>
      <c r="I22" s="56">
        <v>46</v>
      </c>
      <c r="J22" s="56">
        <v>50</v>
      </c>
      <c r="K22" s="56">
        <v>38</v>
      </c>
      <c r="L22" s="56">
        <v>29</v>
      </c>
      <c r="M22" s="56">
        <v>40</v>
      </c>
      <c r="N22" s="56">
        <v>45</v>
      </c>
      <c r="O22" s="57">
        <v>21</v>
      </c>
      <c r="P22" s="57">
        <v>28</v>
      </c>
      <c r="Q22" s="57">
        <v>45</v>
      </c>
      <c r="R22" s="58">
        <v>120</v>
      </c>
      <c r="S22" s="58">
        <v>15</v>
      </c>
      <c r="T22" s="58">
        <v>10</v>
      </c>
      <c r="U22" s="58">
        <v>14</v>
      </c>
      <c r="V22" s="58">
        <v>15</v>
      </c>
      <c r="W22" s="58">
        <v>10</v>
      </c>
      <c r="X22" s="58">
        <v>45</v>
      </c>
      <c r="Y22" s="58">
        <v>60</v>
      </c>
      <c r="Z22" s="58">
        <v>25</v>
      </c>
      <c r="AA22" s="58">
        <v>10</v>
      </c>
      <c r="AB22" s="58">
        <v>18</v>
      </c>
      <c r="AC22" s="58">
        <v>25</v>
      </c>
      <c r="AD22" s="58">
        <v>30</v>
      </c>
      <c r="AE22" s="58">
        <v>30</v>
      </c>
      <c r="AF22" s="58">
        <v>35</v>
      </c>
      <c r="AG22" s="58"/>
      <c r="AH22" s="58"/>
      <c r="AI22" s="58"/>
    </row>
    <row r="23" spans="1:35" ht="16.5" customHeight="1" x14ac:dyDescent="0.3">
      <c r="A23" s="8"/>
      <c r="B23" s="3" t="s">
        <v>2</v>
      </c>
      <c r="C23" s="3"/>
      <c r="D23" s="59">
        <f t="shared" si="0"/>
        <v>37790</v>
      </c>
      <c r="E23" s="56">
        <v>640</v>
      </c>
      <c r="F23" s="56">
        <v>650</v>
      </c>
      <c r="G23" s="56">
        <v>420</v>
      </c>
      <c r="H23" s="56">
        <v>400</v>
      </c>
      <c r="I23" s="56">
        <v>1200</v>
      </c>
      <c r="J23" s="56">
        <v>1285</v>
      </c>
      <c r="K23" s="56">
        <v>2700</v>
      </c>
      <c r="L23" s="56">
        <v>620</v>
      </c>
      <c r="M23" s="56">
        <v>780</v>
      </c>
      <c r="N23" s="56">
        <v>785</v>
      </c>
      <c r="O23" s="57">
        <v>850</v>
      </c>
      <c r="P23" s="57">
        <v>1300</v>
      </c>
      <c r="Q23" s="57">
        <v>2500</v>
      </c>
      <c r="R23" s="58">
        <v>2550</v>
      </c>
      <c r="S23" s="58">
        <v>660</v>
      </c>
      <c r="T23" s="58">
        <v>380</v>
      </c>
      <c r="U23" s="58">
        <v>380</v>
      </c>
      <c r="V23" s="58">
        <v>880</v>
      </c>
      <c r="W23" s="58">
        <v>980</v>
      </c>
      <c r="X23" s="58">
        <v>2800</v>
      </c>
      <c r="Y23" s="58">
        <v>3800</v>
      </c>
      <c r="Z23" s="58">
        <v>700</v>
      </c>
      <c r="AA23" s="58">
        <v>780</v>
      </c>
      <c r="AB23" s="58">
        <v>1200</v>
      </c>
      <c r="AC23" s="58">
        <v>1250</v>
      </c>
      <c r="AD23" s="58">
        <v>1300</v>
      </c>
      <c r="AE23" s="58">
        <v>2500</v>
      </c>
      <c r="AF23" s="58">
        <v>3500</v>
      </c>
      <c r="AG23" s="58"/>
      <c r="AH23" s="58"/>
      <c r="AI23" s="58"/>
    </row>
    <row r="24" spans="1:35" ht="16.5" customHeight="1" x14ac:dyDescent="0.3">
      <c r="A24" s="2" t="s">
        <v>34</v>
      </c>
      <c r="B24" s="1"/>
      <c r="C24" s="87"/>
      <c r="D24" s="60">
        <f t="shared" ref="D24:AI24" si="1">SUM(D6:D23)</f>
        <v>211446</v>
      </c>
      <c r="E24" s="60">
        <f t="shared" si="1"/>
        <v>4243</v>
      </c>
      <c r="F24" s="60">
        <f t="shared" si="1"/>
        <v>4867</v>
      </c>
      <c r="G24" s="60">
        <f t="shared" si="1"/>
        <v>2187</v>
      </c>
      <c r="H24" s="60">
        <f t="shared" si="1"/>
        <v>2168</v>
      </c>
      <c r="I24" s="60">
        <f t="shared" si="1"/>
        <v>7148</v>
      </c>
      <c r="J24" s="60">
        <f t="shared" si="1"/>
        <v>6258</v>
      </c>
      <c r="K24" s="60">
        <f t="shared" si="1"/>
        <v>8292</v>
      </c>
      <c r="L24" s="60">
        <f t="shared" si="1"/>
        <v>3674</v>
      </c>
      <c r="M24" s="60">
        <f t="shared" si="1"/>
        <v>4725</v>
      </c>
      <c r="N24" s="60">
        <f t="shared" si="1"/>
        <v>4576</v>
      </c>
      <c r="O24" s="60">
        <f t="shared" si="1"/>
        <v>5429</v>
      </c>
      <c r="P24" s="60">
        <f t="shared" si="1"/>
        <v>7441</v>
      </c>
      <c r="Q24" s="60">
        <f t="shared" si="1"/>
        <v>15756</v>
      </c>
      <c r="R24" s="60">
        <f t="shared" si="1"/>
        <v>13283</v>
      </c>
      <c r="S24" s="60">
        <f t="shared" si="1"/>
        <v>3006</v>
      </c>
      <c r="T24" s="60">
        <f t="shared" si="1"/>
        <v>2451</v>
      </c>
      <c r="U24" s="60">
        <f t="shared" si="1"/>
        <v>2124</v>
      </c>
      <c r="V24" s="60">
        <f t="shared" si="1"/>
        <v>3755</v>
      </c>
      <c r="W24" s="60">
        <f t="shared" si="1"/>
        <v>5264</v>
      </c>
      <c r="X24" s="60">
        <f t="shared" si="1"/>
        <v>18172</v>
      </c>
      <c r="Y24" s="60">
        <f t="shared" si="1"/>
        <v>20803</v>
      </c>
      <c r="Z24" s="60">
        <f t="shared" si="1"/>
        <v>4868</v>
      </c>
      <c r="AA24" s="60">
        <f t="shared" si="1"/>
        <v>5721</v>
      </c>
      <c r="AB24" s="60">
        <f t="shared" si="1"/>
        <v>6365</v>
      </c>
      <c r="AC24" s="60">
        <f t="shared" si="1"/>
        <v>7784</v>
      </c>
      <c r="AD24" s="60">
        <f t="shared" si="1"/>
        <v>7342</v>
      </c>
      <c r="AE24" s="60">
        <f t="shared" si="1"/>
        <v>15535</v>
      </c>
      <c r="AF24" s="60">
        <f t="shared" si="1"/>
        <v>18209</v>
      </c>
      <c r="AG24" s="60">
        <f t="shared" si="1"/>
        <v>0</v>
      </c>
      <c r="AH24" s="60">
        <f t="shared" si="1"/>
        <v>0</v>
      </c>
      <c r="AI24" s="60">
        <f t="shared" si="1"/>
        <v>0</v>
      </c>
    </row>
    <row r="25" spans="1:35" x14ac:dyDescent="0.3">
      <c r="A25" s="88" t="s">
        <v>10</v>
      </c>
      <c r="B25" s="8" t="s">
        <v>39</v>
      </c>
      <c r="C25" s="61" t="s">
        <v>54</v>
      </c>
      <c r="D25" s="55">
        <f>SUM(E25:AI25)</f>
        <v>0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</row>
    <row r="26" spans="1:35" x14ac:dyDescent="0.3">
      <c r="A26" s="89"/>
      <c r="B26" s="8"/>
      <c r="C26" s="61" t="s">
        <v>79</v>
      </c>
      <c r="D26" s="55">
        <f t="shared" ref="D26:D30" si="2">SUM(E26:AI26)</f>
        <v>0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</row>
    <row r="27" spans="1:35" x14ac:dyDescent="0.3">
      <c r="A27" s="89"/>
      <c r="B27" s="8"/>
      <c r="C27" s="61" t="s">
        <v>78</v>
      </c>
      <c r="D27" s="55">
        <f t="shared" si="2"/>
        <v>0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</row>
    <row r="28" spans="1:35" x14ac:dyDescent="0.3">
      <c r="A28" s="89"/>
      <c r="B28" s="8"/>
      <c r="C28" s="61" t="s">
        <v>61</v>
      </c>
      <c r="D28" s="55">
        <f t="shared" si="2"/>
        <v>0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</row>
    <row r="29" spans="1:35" x14ac:dyDescent="0.3">
      <c r="A29" s="89"/>
      <c r="B29" s="8"/>
      <c r="C29" s="61" t="s">
        <v>94</v>
      </c>
      <c r="D29" s="55">
        <f t="shared" si="2"/>
        <v>0</v>
      </c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</row>
    <row r="30" spans="1:35" x14ac:dyDescent="0.3">
      <c r="A30" s="90"/>
      <c r="B30" s="8"/>
      <c r="C30" s="61" t="s">
        <v>67</v>
      </c>
      <c r="D30" s="55">
        <f t="shared" si="2"/>
        <v>0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</row>
    <row r="31" spans="1:35" x14ac:dyDescent="0.3">
      <c r="A31" s="2" t="s">
        <v>34</v>
      </c>
      <c r="B31" s="1"/>
      <c r="C31" s="87"/>
      <c r="D31" s="55">
        <f t="shared" ref="D31:AI31" si="3">SUM(D25:D30)</f>
        <v>0</v>
      </c>
      <c r="E31" s="64">
        <f t="shared" si="3"/>
        <v>0</v>
      </c>
      <c r="F31" s="64">
        <f t="shared" si="3"/>
        <v>0</v>
      </c>
      <c r="G31" s="64">
        <f t="shared" si="3"/>
        <v>0</v>
      </c>
      <c r="H31" s="64">
        <f t="shared" si="3"/>
        <v>0</v>
      </c>
      <c r="I31" s="64">
        <f t="shared" si="3"/>
        <v>0</v>
      </c>
      <c r="J31" s="64">
        <f t="shared" si="3"/>
        <v>0</v>
      </c>
      <c r="K31" s="64">
        <f t="shared" si="3"/>
        <v>0</v>
      </c>
      <c r="L31" s="64">
        <f t="shared" si="3"/>
        <v>0</v>
      </c>
      <c r="M31" s="64">
        <f t="shared" si="3"/>
        <v>0</v>
      </c>
      <c r="N31" s="64">
        <f t="shared" si="3"/>
        <v>0</v>
      </c>
      <c r="O31" s="64">
        <f t="shared" si="3"/>
        <v>0</v>
      </c>
      <c r="P31" s="64">
        <f t="shared" si="3"/>
        <v>0</v>
      </c>
      <c r="Q31" s="64">
        <f t="shared" si="3"/>
        <v>0</v>
      </c>
      <c r="R31" s="64">
        <f t="shared" si="3"/>
        <v>0</v>
      </c>
      <c r="S31" s="64">
        <f t="shared" si="3"/>
        <v>0</v>
      </c>
      <c r="T31" s="64">
        <f t="shared" si="3"/>
        <v>0</v>
      </c>
      <c r="U31" s="64">
        <f t="shared" si="3"/>
        <v>0</v>
      </c>
      <c r="V31" s="64">
        <f t="shared" si="3"/>
        <v>0</v>
      </c>
      <c r="W31" s="64">
        <f t="shared" si="3"/>
        <v>0</v>
      </c>
      <c r="X31" s="64">
        <f t="shared" si="3"/>
        <v>0</v>
      </c>
      <c r="Y31" s="64">
        <f t="shared" si="3"/>
        <v>0</v>
      </c>
      <c r="Z31" s="64">
        <f t="shared" si="3"/>
        <v>0</v>
      </c>
      <c r="AA31" s="64">
        <f t="shared" si="3"/>
        <v>0</v>
      </c>
      <c r="AB31" s="64">
        <f t="shared" si="3"/>
        <v>0</v>
      </c>
      <c r="AC31" s="64">
        <f t="shared" si="3"/>
        <v>0</v>
      </c>
      <c r="AD31" s="64">
        <f t="shared" si="3"/>
        <v>0</v>
      </c>
      <c r="AE31" s="64">
        <f t="shared" si="3"/>
        <v>0</v>
      </c>
      <c r="AF31" s="64">
        <f t="shared" si="3"/>
        <v>0</v>
      </c>
      <c r="AG31" s="64">
        <f t="shared" si="3"/>
        <v>0</v>
      </c>
      <c r="AH31" s="64">
        <f t="shared" si="3"/>
        <v>0</v>
      </c>
      <c r="AI31" s="64">
        <f t="shared" si="3"/>
        <v>0</v>
      </c>
    </row>
    <row r="32" spans="1:35" x14ac:dyDescent="0.3">
      <c r="A32" s="4" t="s">
        <v>30</v>
      </c>
      <c r="B32" s="4"/>
      <c r="C32" s="4"/>
      <c r="D32" s="65">
        <f>D24+D31</f>
        <v>211446</v>
      </c>
      <c r="E32" s="66">
        <f>SUM(E24,E31)</f>
        <v>4243</v>
      </c>
      <c r="F32" s="66">
        <f t="shared" ref="F32:AI32" si="4">SUM(F24,F31)</f>
        <v>4867</v>
      </c>
      <c r="G32" s="66">
        <f t="shared" si="4"/>
        <v>2187</v>
      </c>
      <c r="H32" s="66">
        <f t="shared" si="4"/>
        <v>2168</v>
      </c>
      <c r="I32" s="66">
        <f t="shared" si="4"/>
        <v>7148</v>
      </c>
      <c r="J32" s="66">
        <f t="shared" si="4"/>
        <v>6258</v>
      </c>
      <c r="K32" s="66">
        <f t="shared" si="4"/>
        <v>8292</v>
      </c>
      <c r="L32" s="66">
        <f t="shared" si="4"/>
        <v>3674</v>
      </c>
      <c r="M32" s="66">
        <f t="shared" si="4"/>
        <v>4725</v>
      </c>
      <c r="N32" s="66">
        <f t="shared" si="4"/>
        <v>4576</v>
      </c>
      <c r="O32" s="66">
        <f t="shared" si="4"/>
        <v>5429</v>
      </c>
      <c r="P32" s="66">
        <f t="shared" si="4"/>
        <v>7441</v>
      </c>
      <c r="Q32" s="66">
        <f t="shared" si="4"/>
        <v>15756</v>
      </c>
      <c r="R32" s="66">
        <f t="shared" si="4"/>
        <v>13283</v>
      </c>
      <c r="S32" s="66">
        <f t="shared" si="4"/>
        <v>3006</v>
      </c>
      <c r="T32" s="66">
        <f t="shared" si="4"/>
        <v>2451</v>
      </c>
      <c r="U32" s="66">
        <f t="shared" si="4"/>
        <v>2124</v>
      </c>
      <c r="V32" s="66">
        <f t="shared" si="4"/>
        <v>3755</v>
      </c>
      <c r="W32" s="66">
        <f t="shared" si="4"/>
        <v>5264</v>
      </c>
      <c r="X32" s="66">
        <f t="shared" si="4"/>
        <v>18172</v>
      </c>
      <c r="Y32" s="66">
        <f t="shared" si="4"/>
        <v>20803</v>
      </c>
      <c r="Z32" s="66">
        <f t="shared" si="4"/>
        <v>4868</v>
      </c>
      <c r="AA32" s="66">
        <f t="shared" si="4"/>
        <v>5721</v>
      </c>
      <c r="AB32" s="66">
        <f t="shared" si="4"/>
        <v>6365</v>
      </c>
      <c r="AC32" s="66">
        <f t="shared" si="4"/>
        <v>7784</v>
      </c>
      <c r="AD32" s="66">
        <f t="shared" si="4"/>
        <v>7342</v>
      </c>
      <c r="AE32" s="66">
        <f t="shared" si="4"/>
        <v>15535</v>
      </c>
      <c r="AF32" s="66">
        <f t="shared" si="4"/>
        <v>18209</v>
      </c>
      <c r="AG32" s="66">
        <f t="shared" si="4"/>
        <v>0</v>
      </c>
      <c r="AH32" s="66">
        <f t="shared" si="4"/>
        <v>0</v>
      </c>
      <c r="AI32" s="66">
        <f t="shared" si="4"/>
        <v>0</v>
      </c>
    </row>
    <row r="34" spans="1:4" x14ac:dyDescent="0.3">
      <c r="A34" s="67"/>
      <c r="D34" s="50"/>
    </row>
    <row r="35" spans="1:4" x14ac:dyDescent="0.3">
      <c r="A35" s="67"/>
      <c r="D35" s="50"/>
    </row>
    <row r="36" spans="1:4" x14ac:dyDescent="0.3">
      <c r="A36" s="67"/>
      <c r="D36" s="50"/>
    </row>
    <row r="37" spans="1:4" x14ac:dyDescent="0.3">
      <c r="A37" s="67"/>
      <c r="D37" s="50"/>
    </row>
    <row r="38" spans="1:4" x14ac:dyDescent="0.3">
      <c r="A38" s="67"/>
      <c r="D38" s="50"/>
    </row>
    <row r="39" spans="1:4" x14ac:dyDescent="0.3">
      <c r="A39" s="67"/>
      <c r="D39" s="50"/>
    </row>
    <row r="40" spans="1:4" x14ac:dyDescent="0.3">
      <c r="A40" s="67"/>
      <c r="D40" s="50"/>
    </row>
    <row r="41" spans="1:4" x14ac:dyDescent="0.3">
      <c r="A41" s="67"/>
      <c r="D41" s="50"/>
    </row>
    <row r="42" spans="1:4" x14ac:dyDescent="0.3">
      <c r="A42" s="67"/>
      <c r="D42" s="50"/>
    </row>
    <row r="43" spans="1:4" x14ac:dyDescent="0.3">
      <c r="A43" s="67"/>
      <c r="D43" s="50"/>
    </row>
    <row r="44" spans="1:4" x14ac:dyDescent="0.3">
      <c r="A44" s="67"/>
      <c r="D44" s="50"/>
    </row>
    <row r="45" spans="1:4" x14ac:dyDescent="0.3">
      <c r="A45" s="67"/>
      <c r="D45" s="50"/>
    </row>
    <row r="46" spans="1:4" x14ac:dyDescent="0.3">
      <c r="A46" s="67"/>
      <c r="D46" s="50"/>
    </row>
    <row r="47" spans="1:4" x14ac:dyDescent="0.3">
      <c r="A47" s="67"/>
      <c r="D47" s="50"/>
    </row>
    <row r="48" spans="1:4" x14ac:dyDescent="0.3">
      <c r="A48" s="67"/>
      <c r="D48" s="50"/>
    </row>
    <row r="49" spans="1:4" ht="16.5" customHeight="1" x14ac:dyDescent="0.3">
      <c r="A49" s="67"/>
      <c r="D49" s="50"/>
    </row>
    <row r="50" spans="1:4" ht="16.5" customHeight="1" x14ac:dyDescent="0.3">
      <c r="A50" s="67"/>
      <c r="D50" s="50"/>
    </row>
    <row r="51" spans="1:4" x14ac:dyDescent="0.3">
      <c r="A51" s="67"/>
      <c r="D51" s="50"/>
    </row>
    <row r="52" spans="1:4" x14ac:dyDescent="0.3">
      <c r="A52" s="67"/>
      <c r="D52" s="50"/>
    </row>
  </sheetData>
  <mergeCells count="29">
    <mergeCell ref="B20:C20"/>
    <mergeCell ref="A32:C32"/>
    <mergeCell ref="B22:C22"/>
    <mergeCell ref="B23:C23"/>
    <mergeCell ref="A24:C24"/>
    <mergeCell ref="A25:A30"/>
    <mergeCell ref="B25:B30"/>
    <mergeCell ref="A31:C31"/>
    <mergeCell ref="B15:C15"/>
    <mergeCell ref="B16:C16"/>
    <mergeCell ref="B17:C17"/>
    <mergeCell ref="B18:C18"/>
    <mergeCell ref="B19:C19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2"/>
  <sheetViews>
    <sheetView zoomScale="80" zoomScaleNormal="80" zoomScaleSheetLayoutView="75" workbookViewId="0">
      <pane xSplit="4" ySplit="5" topLeftCell="E9" activePane="bottomRight" state="frozen"/>
      <selection pane="topRight"/>
      <selection pane="bottomLeft"/>
      <selection pane="bottomRight" activeCell="D27" sqref="D27"/>
    </sheetView>
  </sheetViews>
  <sheetFormatPr defaultColWidth="9" defaultRowHeight="16.5" x14ac:dyDescent="0.3"/>
  <cols>
    <col min="1" max="1" width="20.25" style="50" bestFit="1" customWidth="1"/>
    <col min="2" max="2" width="7.375" style="50" customWidth="1"/>
    <col min="3" max="3" width="20.25" style="50" bestFit="1" customWidth="1"/>
    <col min="4" max="4" width="10.375" style="67" customWidth="1"/>
    <col min="5" max="29" width="9.125" style="50" customWidth="1"/>
    <col min="30" max="33" width="9" style="50"/>
    <col min="34" max="34" width="10.25" style="50" bestFit="1" customWidth="1"/>
    <col min="35" max="16384" width="9" style="50"/>
  </cols>
  <sheetData>
    <row r="1" spans="1:35" s="45" customFormat="1" ht="31.5" x14ac:dyDescent="0.3">
      <c r="A1" s="11" t="s">
        <v>107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5" ht="14.25" customHeight="1" x14ac:dyDescent="0.3">
      <c r="A2" s="46"/>
      <c r="B2" s="47"/>
      <c r="C2" s="47"/>
      <c r="D2" s="48"/>
      <c r="E2" s="49"/>
      <c r="F2" s="49"/>
      <c r="G2" s="49"/>
      <c r="H2" s="49"/>
      <c r="I2" s="49"/>
      <c r="J2" s="49"/>
      <c r="K2" s="47"/>
      <c r="L2" s="47"/>
      <c r="M2" s="47"/>
      <c r="N2" s="47"/>
      <c r="O2" s="47"/>
      <c r="P2" s="47"/>
    </row>
    <row r="3" spans="1:35" ht="16.5" customHeight="1" x14ac:dyDescent="0.3">
      <c r="A3" s="10" t="s">
        <v>7</v>
      </c>
      <c r="B3" s="10"/>
      <c r="C3" s="10"/>
      <c r="D3" s="9" t="s">
        <v>21</v>
      </c>
      <c r="E3" s="51">
        <v>1</v>
      </c>
      <c r="F3" s="51">
        <v>2</v>
      </c>
      <c r="G3" s="51">
        <v>3</v>
      </c>
      <c r="H3" s="51">
        <v>4</v>
      </c>
      <c r="I3" s="51">
        <v>5</v>
      </c>
      <c r="J3" s="51">
        <v>6</v>
      </c>
      <c r="K3" s="51">
        <v>7</v>
      </c>
      <c r="L3" s="51">
        <v>8</v>
      </c>
      <c r="M3" s="51">
        <v>9</v>
      </c>
      <c r="N3" s="51">
        <v>10</v>
      </c>
      <c r="O3" s="51">
        <v>11</v>
      </c>
      <c r="P3" s="51">
        <v>12</v>
      </c>
      <c r="Q3" s="51">
        <v>13</v>
      </c>
      <c r="R3" s="51">
        <v>14</v>
      </c>
      <c r="S3" s="51">
        <v>15</v>
      </c>
      <c r="T3" s="51">
        <v>16</v>
      </c>
      <c r="U3" s="51">
        <v>17</v>
      </c>
      <c r="V3" s="51">
        <v>18</v>
      </c>
      <c r="W3" s="51">
        <v>19</v>
      </c>
      <c r="X3" s="51">
        <v>20</v>
      </c>
      <c r="Y3" s="51">
        <v>21</v>
      </c>
      <c r="Z3" s="51">
        <v>22</v>
      </c>
      <c r="AA3" s="51">
        <v>23</v>
      </c>
      <c r="AB3" s="51">
        <v>24</v>
      </c>
      <c r="AC3" s="51">
        <v>25</v>
      </c>
      <c r="AD3" s="51">
        <v>26</v>
      </c>
      <c r="AE3" s="51">
        <v>27</v>
      </c>
      <c r="AF3" s="51">
        <v>28</v>
      </c>
      <c r="AG3" s="51">
        <v>29</v>
      </c>
      <c r="AH3" s="51">
        <v>30</v>
      </c>
      <c r="AI3" s="51">
        <v>31</v>
      </c>
    </row>
    <row r="4" spans="1:35" ht="16.5" customHeight="1" x14ac:dyDescent="0.3">
      <c r="A4" s="10" t="s">
        <v>8</v>
      </c>
      <c r="B4" s="10"/>
      <c r="C4" s="10"/>
      <c r="D4" s="9"/>
      <c r="E4" s="52" t="s">
        <v>37</v>
      </c>
      <c r="F4" s="52" t="s">
        <v>40</v>
      </c>
      <c r="G4" s="52" t="s">
        <v>38</v>
      </c>
      <c r="H4" s="52" t="s">
        <v>42</v>
      </c>
      <c r="I4" s="52" t="s">
        <v>47</v>
      </c>
      <c r="J4" s="52" t="s">
        <v>41</v>
      </c>
      <c r="K4" s="52" t="s">
        <v>44</v>
      </c>
      <c r="L4" s="52" t="s">
        <v>37</v>
      </c>
      <c r="M4" s="52" t="s">
        <v>40</v>
      </c>
      <c r="N4" s="52" t="s">
        <v>38</v>
      </c>
      <c r="O4" s="52" t="s">
        <v>42</v>
      </c>
      <c r="P4" s="52" t="s">
        <v>47</v>
      </c>
      <c r="Q4" s="52" t="s">
        <v>41</v>
      </c>
      <c r="R4" s="52" t="s">
        <v>44</v>
      </c>
      <c r="S4" s="52" t="s">
        <v>37</v>
      </c>
      <c r="T4" s="52" t="s">
        <v>40</v>
      </c>
      <c r="U4" s="52" t="s">
        <v>38</v>
      </c>
      <c r="V4" s="52" t="s">
        <v>42</v>
      </c>
      <c r="W4" s="52" t="s">
        <v>47</v>
      </c>
      <c r="X4" s="52" t="s">
        <v>41</v>
      </c>
      <c r="Y4" s="52" t="s">
        <v>44</v>
      </c>
      <c r="Z4" s="52" t="s">
        <v>37</v>
      </c>
      <c r="AA4" s="52" t="s">
        <v>40</v>
      </c>
      <c r="AB4" s="52" t="s">
        <v>38</v>
      </c>
      <c r="AC4" s="52" t="s">
        <v>42</v>
      </c>
      <c r="AD4" s="52" t="s">
        <v>47</v>
      </c>
      <c r="AE4" s="52" t="s">
        <v>41</v>
      </c>
      <c r="AF4" s="52" t="s">
        <v>44</v>
      </c>
      <c r="AG4" s="52" t="s">
        <v>37</v>
      </c>
      <c r="AH4" s="52" t="s">
        <v>40</v>
      </c>
      <c r="AI4" s="52" t="s">
        <v>38</v>
      </c>
    </row>
    <row r="5" spans="1:35" ht="16.5" customHeight="1" x14ac:dyDescent="0.3">
      <c r="A5" s="8" t="s">
        <v>60</v>
      </c>
      <c r="B5" s="8" t="s">
        <v>77</v>
      </c>
      <c r="C5" s="8"/>
      <c r="D5" s="53"/>
      <c r="E5" s="54" t="s">
        <v>26</v>
      </c>
      <c r="F5" s="52" t="s">
        <v>27</v>
      </c>
      <c r="G5" s="52" t="s">
        <v>27</v>
      </c>
      <c r="H5" s="54" t="s">
        <v>65</v>
      </c>
      <c r="I5" s="54" t="s">
        <v>27</v>
      </c>
      <c r="J5" s="54" t="s">
        <v>27</v>
      </c>
      <c r="K5" s="54" t="s">
        <v>27</v>
      </c>
      <c r="L5" s="54" t="s">
        <v>27</v>
      </c>
      <c r="M5" s="54" t="s">
        <v>27</v>
      </c>
      <c r="N5" s="54" t="s">
        <v>63</v>
      </c>
      <c r="O5" s="54" t="s">
        <v>63</v>
      </c>
      <c r="P5" s="54" t="s">
        <v>63</v>
      </c>
      <c r="Q5" s="54" t="s">
        <v>63</v>
      </c>
      <c r="R5" s="54" t="s">
        <v>63</v>
      </c>
      <c r="S5" s="54" t="s">
        <v>27</v>
      </c>
      <c r="T5" s="54" t="s">
        <v>27</v>
      </c>
      <c r="U5" s="54" t="s">
        <v>27</v>
      </c>
      <c r="V5" s="54" t="s">
        <v>28</v>
      </c>
      <c r="W5" s="54" t="s">
        <v>91</v>
      </c>
      <c r="X5" s="54" t="s">
        <v>26</v>
      </c>
      <c r="Y5" s="54" t="s">
        <v>75</v>
      </c>
      <c r="Z5" s="54" t="s">
        <v>27</v>
      </c>
      <c r="AA5" s="54" t="s">
        <v>27</v>
      </c>
      <c r="AB5" s="54" t="s">
        <v>27</v>
      </c>
      <c r="AC5" s="54" t="s">
        <v>27</v>
      </c>
      <c r="AD5" s="54" t="s">
        <v>27</v>
      </c>
      <c r="AE5" s="54" t="s">
        <v>64</v>
      </c>
      <c r="AF5" s="54" t="s">
        <v>26</v>
      </c>
      <c r="AG5" s="54" t="s">
        <v>28</v>
      </c>
      <c r="AH5" s="54" t="s">
        <v>27</v>
      </c>
      <c r="AI5" s="54" t="s">
        <v>27</v>
      </c>
    </row>
    <row r="6" spans="1:35" ht="16.5" customHeight="1" x14ac:dyDescent="0.3">
      <c r="A6" s="8"/>
      <c r="B6" s="8" t="s">
        <v>9</v>
      </c>
      <c r="C6" s="8"/>
      <c r="D6" s="55">
        <f>SUM(E6:AI6)</f>
        <v>4524</v>
      </c>
      <c r="E6" s="56">
        <v>60</v>
      </c>
      <c r="F6" s="56">
        <v>135</v>
      </c>
      <c r="G6" s="56">
        <v>145</v>
      </c>
      <c r="H6" s="56">
        <v>150</v>
      </c>
      <c r="I6" s="56">
        <v>165</v>
      </c>
      <c r="J6" s="56">
        <v>300</v>
      </c>
      <c r="K6" s="56">
        <v>320</v>
      </c>
      <c r="L6" s="56">
        <v>120</v>
      </c>
      <c r="M6" s="56">
        <v>130</v>
      </c>
      <c r="N6" s="56">
        <v>110</v>
      </c>
      <c r="O6" s="57">
        <v>120</v>
      </c>
      <c r="P6" s="57">
        <v>130</v>
      </c>
      <c r="Q6" s="57">
        <v>190</v>
      </c>
      <c r="R6" s="58">
        <v>210</v>
      </c>
      <c r="S6" s="58">
        <v>120</v>
      </c>
      <c r="T6" s="58">
        <v>150</v>
      </c>
      <c r="U6" s="58">
        <v>190</v>
      </c>
      <c r="V6" s="58">
        <v>140</v>
      </c>
      <c r="W6" s="58">
        <v>132</v>
      </c>
      <c r="X6" s="58">
        <v>85</v>
      </c>
      <c r="Y6" s="58">
        <v>180</v>
      </c>
      <c r="Z6" s="58">
        <v>110</v>
      </c>
      <c r="AA6" s="58">
        <v>125</v>
      </c>
      <c r="AB6" s="58">
        <v>110</v>
      </c>
      <c r="AC6" s="58">
        <v>170</v>
      </c>
      <c r="AD6" s="58">
        <v>120</v>
      </c>
      <c r="AE6" s="58">
        <v>32</v>
      </c>
      <c r="AF6" s="58">
        <v>95</v>
      </c>
      <c r="AG6" s="58">
        <v>185</v>
      </c>
      <c r="AH6" s="58">
        <v>140</v>
      </c>
      <c r="AI6" s="58">
        <v>155</v>
      </c>
    </row>
    <row r="7" spans="1:35" ht="16.5" customHeight="1" x14ac:dyDescent="0.3">
      <c r="A7" s="8"/>
      <c r="B7" s="7" t="s">
        <v>6</v>
      </c>
      <c r="C7" s="7"/>
      <c r="D7" s="55">
        <f t="shared" ref="D7:D23" si="0">SUM(E7:AI7)</f>
        <v>39627</v>
      </c>
      <c r="E7" s="56">
        <v>495</v>
      </c>
      <c r="F7" s="56">
        <v>850</v>
      </c>
      <c r="G7" s="56">
        <v>1009</v>
      </c>
      <c r="H7" s="56">
        <v>1320</v>
      </c>
      <c r="I7" s="56">
        <v>1325</v>
      </c>
      <c r="J7" s="56">
        <v>2500</v>
      </c>
      <c r="K7" s="56">
        <v>3000</v>
      </c>
      <c r="L7" s="56">
        <v>1175</v>
      </c>
      <c r="M7" s="56">
        <v>1200</v>
      </c>
      <c r="N7" s="56">
        <v>1190</v>
      </c>
      <c r="O7" s="57">
        <v>738</v>
      </c>
      <c r="P7" s="57">
        <v>1000</v>
      </c>
      <c r="Q7" s="57">
        <v>1700</v>
      </c>
      <c r="R7" s="58">
        <v>1850</v>
      </c>
      <c r="S7" s="58">
        <v>1280</v>
      </c>
      <c r="T7" s="58">
        <v>1700</v>
      </c>
      <c r="U7" s="58">
        <v>725</v>
      </c>
      <c r="V7" s="58">
        <v>1675</v>
      </c>
      <c r="W7" s="58">
        <v>1893</v>
      </c>
      <c r="X7" s="58">
        <v>700</v>
      </c>
      <c r="Y7" s="58">
        <v>1850</v>
      </c>
      <c r="Z7" s="58">
        <v>965</v>
      </c>
      <c r="AA7" s="58">
        <v>923</v>
      </c>
      <c r="AB7" s="58">
        <v>1380</v>
      </c>
      <c r="AC7" s="58">
        <v>620</v>
      </c>
      <c r="AD7" s="58">
        <v>1528</v>
      </c>
      <c r="AE7" s="58">
        <v>584</v>
      </c>
      <c r="AF7" s="58">
        <v>1250</v>
      </c>
      <c r="AG7" s="58">
        <v>1032</v>
      </c>
      <c r="AH7" s="58">
        <v>920</v>
      </c>
      <c r="AI7" s="58">
        <v>1250</v>
      </c>
    </row>
    <row r="8" spans="1:35" ht="16.5" customHeight="1" x14ac:dyDescent="0.3">
      <c r="A8" s="8"/>
      <c r="B8" s="7" t="s">
        <v>12</v>
      </c>
      <c r="C8" s="7"/>
      <c r="D8" s="55">
        <f t="shared" si="0"/>
        <v>35456</v>
      </c>
      <c r="E8" s="56">
        <v>593</v>
      </c>
      <c r="F8" s="56">
        <v>650</v>
      </c>
      <c r="G8" s="56">
        <v>684</v>
      </c>
      <c r="H8" s="56">
        <v>1614</v>
      </c>
      <c r="I8" s="56">
        <v>1650</v>
      </c>
      <c r="J8" s="56">
        <v>1700</v>
      </c>
      <c r="K8" s="56">
        <v>2800</v>
      </c>
      <c r="L8" s="56">
        <v>1461</v>
      </c>
      <c r="M8" s="56">
        <v>1333</v>
      </c>
      <c r="N8" s="56">
        <v>980</v>
      </c>
      <c r="O8" s="57">
        <v>748</v>
      </c>
      <c r="P8" s="57">
        <v>1000</v>
      </c>
      <c r="Q8" s="57">
        <v>1800</v>
      </c>
      <c r="R8" s="58">
        <v>1500</v>
      </c>
      <c r="S8" s="58">
        <v>1100</v>
      </c>
      <c r="T8" s="58">
        <v>1645</v>
      </c>
      <c r="U8" s="58">
        <v>1200</v>
      </c>
      <c r="V8" s="58">
        <v>440</v>
      </c>
      <c r="W8" s="58">
        <v>851</v>
      </c>
      <c r="X8" s="58">
        <v>1308</v>
      </c>
      <c r="Y8" s="58">
        <v>1300</v>
      </c>
      <c r="Z8" s="58">
        <v>440</v>
      </c>
      <c r="AA8" s="58">
        <v>716</v>
      </c>
      <c r="AB8" s="58">
        <v>2080</v>
      </c>
      <c r="AC8" s="58">
        <v>1370</v>
      </c>
      <c r="AD8" s="58">
        <v>440</v>
      </c>
      <c r="AE8" s="58">
        <v>169</v>
      </c>
      <c r="AF8" s="58">
        <v>988</v>
      </c>
      <c r="AG8" s="58">
        <v>1410</v>
      </c>
      <c r="AH8" s="58">
        <v>440</v>
      </c>
      <c r="AI8" s="58">
        <v>1046</v>
      </c>
    </row>
    <row r="9" spans="1:35" ht="16.5" customHeight="1" x14ac:dyDescent="0.3">
      <c r="A9" s="8"/>
      <c r="B9" s="7" t="s">
        <v>102</v>
      </c>
      <c r="C9" s="7"/>
      <c r="D9" s="55">
        <f t="shared" si="0"/>
        <v>24643</v>
      </c>
      <c r="E9" s="56">
        <v>68</v>
      </c>
      <c r="F9" s="56">
        <v>410</v>
      </c>
      <c r="G9" s="56">
        <v>475</v>
      </c>
      <c r="H9" s="56">
        <v>424</v>
      </c>
      <c r="I9" s="56">
        <v>451</v>
      </c>
      <c r="J9" s="56">
        <v>500</v>
      </c>
      <c r="K9" s="56">
        <v>1367</v>
      </c>
      <c r="L9" s="56">
        <v>790</v>
      </c>
      <c r="M9" s="56">
        <v>632</v>
      </c>
      <c r="N9" s="56">
        <v>594</v>
      </c>
      <c r="O9" s="57">
        <v>471</v>
      </c>
      <c r="P9" s="57">
        <v>401</v>
      </c>
      <c r="Q9" s="57">
        <v>1132</v>
      </c>
      <c r="R9" s="58">
        <v>619</v>
      </c>
      <c r="S9" s="58">
        <v>860</v>
      </c>
      <c r="T9" s="58">
        <v>1053</v>
      </c>
      <c r="U9" s="58">
        <v>806</v>
      </c>
      <c r="V9" s="58">
        <v>1325</v>
      </c>
      <c r="W9" s="58">
        <v>1295</v>
      </c>
      <c r="X9" s="58">
        <v>281</v>
      </c>
      <c r="Y9" s="58">
        <v>1056</v>
      </c>
      <c r="Z9" s="58">
        <v>728</v>
      </c>
      <c r="AA9" s="58">
        <v>878</v>
      </c>
      <c r="AB9" s="58">
        <v>1772</v>
      </c>
      <c r="AC9" s="58">
        <v>1061</v>
      </c>
      <c r="AD9" s="58">
        <v>1165</v>
      </c>
      <c r="AE9" s="58">
        <v>291</v>
      </c>
      <c r="AF9" s="58">
        <v>696</v>
      </c>
      <c r="AG9" s="58">
        <v>1073</v>
      </c>
      <c r="AH9" s="58">
        <v>630</v>
      </c>
      <c r="AI9" s="58">
        <v>1339</v>
      </c>
    </row>
    <row r="10" spans="1:35" ht="16.5" customHeight="1" x14ac:dyDescent="0.3">
      <c r="A10" s="8"/>
      <c r="B10" s="7" t="s">
        <v>36</v>
      </c>
      <c r="C10" s="7"/>
      <c r="D10" s="55">
        <f t="shared" si="0"/>
        <v>0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7"/>
      <c r="P10" s="57"/>
      <c r="Q10" s="57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ht="16.5" customHeight="1" x14ac:dyDescent="0.3">
      <c r="A11" s="8"/>
      <c r="B11" s="7" t="s">
        <v>68</v>
      </c>
      <c r="C11" s="7"/>
      <c r="D11" s="55">
        <f t="shared" si="0"/>
        <v>0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57"/>
      <c r="Q11" s="57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ht="16.5" customHeight="1" x14ac:dyDescent="0.3">
      <c r="A12" s="8"/>
      <c r="B12" s="7" t="s">
        <v>72</v>
      </c>
      <c r="C12" s="7"/>
      <c r="D12" s="55">
        <f t="shared" si="0"/>
        <v>0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7"/>
      <c r="P12" s="57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ht="16.5" customHeight="1" x14ac:dyDescent="0.3">
      <c r="A13" s="8"/>
      <c r="B13" s="7" t="s">
        <v>31</v>
      </c>
      <c r="C13" s="7"/>
      <c r="D13" s="55">
        <f t="shared" si="0"/>
        <v>11401</v>
      </c>
      <c r="E13" s="56">
        <v>35</v>
      </c>
      <c r="F13" s="56">
        <v>180</v>
      </c>
      <c r="G13" s="56">
        <v>150</v>
      </c>
      <c r="H13" s="56">
        <v>211</v>
      </c>
      <c r="I13" s="56">
        <v>218</v>
      </c>
      <c r="J13" s="56">
        <v>780</v>
      </c>
      <c r="K13" s="56">
        <v>850</v>
      </c>
      <c r="L13" s="56">
        <v>125</v>
      </c>
      <c r="M13" s="56">
        <v>698</v>
      </c>
      <c r="N13" s="56">
        <v>324</v>
      </c>
      <c r="O13" s="57">
        <v>98</v>
      </c>
      <c r="P13" s="57">
        <v>88</v>
      </c>
      <c r="Q13" s="57">
        <v>1098</v>
      </c>
      <c r="R13" s="58">
        <v>429</v>
      </c>
      <c r="S13" s="58">
        <v>138</v>
      </c>
      <c r="T13" s="58">
        <v>282</v>
      </c>
      <c r="U13" s="58">
        <v>598</v>
      </c>
      <c r="V13" s="58">
        <v>180</v>
      </c>
      <c r="W13" s="58">
        <v>199</v>
      </c>
      <c r="X13" s="58">
        <v>95</v>
      </c>
      <c r="Y13" s="58">
        <v>875</v>
      </c>
      <c r="Z13" s="58">
        <v>204</v>
      </c>
      <c r="AA13" s="58">
        <v>234</v>
      </c>
      <c r="AB13" s="58">
        <v>324</v>
      </c>
      <c r="AC13" s="58">
        <v>875</v>
      </c>
      <c r="AD13" s="58">
        <v>244</v>
      </c>
      <c r="AE13" s="58">
        <v>127</v>
      </c>
      <c r="AF13" s="58">
        <v>110</v>
      </c>
      <c r="AG13" s="58">
        <v>830</v>
      </c>
      <c r="AH13" s="58">
        <v>429</v>
      </c>
      <c r="AI13" s="58">
        <v>373</v>
      </c>
    </row>
    <row r="14" spans="1:35" ht="16.5" customHeight="1" x14ac:dyDescent="0.3">
      <c r="A14" s="8"/>
      <c r="B14" s="7" t="s">
        <v>24</v>
      </c>
      <c r="C14" s="7"/>
      <c r="D14" s="55">
        <f t="shared" si="0"/>
        <v>0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7"/>
      <c r="P14" s="57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ht="16.5" customHeight="1" x14ac:dyDescent="0.3">
      <c r="A15" s="8"/>
      <c r="B15" s="7" t="s">
        <v>51</v>
      </c>
      <c r="C15" s="7"/>
      <c r="D15" s="55">
        <f t="shared" si="0"/>
        <v>0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7"/>
      <c r="P15" s="57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16.5" customHeight="1" x14ac:dyDescent="0.3">
      <c r="A16" s="8"/>
      <c r="B16" s="7" t="s">
        <v>18</v>
      </c>
      <c r="C16" s="7"/>
      <c r="D16" s="55">
        <f t="shared" si="0"/>
        <v>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7"/>
      <c r="P16" s="57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16.5" customHeight="1" x14ac:dyDescent="0.3">
      <c r="A17" s="8"/>
      <c r="B17" s="7" t="s">
        <v>52</v>
      </c>
      <c r="C17" s="7"/>
      <c r="D17" s="55">
        <f t="shared" si="0"/>
        <v>0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7"/>
      <c r="P17" s="57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1:35" ht="16.5" customHeight="1" x14ac:dyDescent="0.3">
      <c r="A18" s="8"/>
      <c r="B18" s="7" t="s">
        <v>46</v>
      </c>
      <c r="C18" s="7"/>
      <c r="D18" s="55">
        <f t="shared" si="0"/>
        <v>73068</v>
      </c>
      <c r="E18" s="56">
        <v>125</v>
      </c>
      <c r="F18" s="56">
        <v>800</v>
      </c>
      <c r="G18" s="56">
        <v>1552</v>
      </c>
      <c r="H18" s="56">
        <v>2704</v>
      </c>
      <c r="I18" s="56">
        <v>2783</v>
      </c>
      <c r="J18" s="56">
        <v>4000</v>
      </c>
      <c r="K18" s="56">
        <v>4300</v>
      </c>
      <c r="L18" s="56">
        <v>3074</v>
      </c>
      <c r="M18" s="56">
        <v>2610</v>
      </c>
      <c r="N18" s="56">
        <v>1807</v>
      </c>
      <c r="O18" s="57">
        <v>1833</v>
      </c>
      <c r="P18" s="57">
        <v>2110</v>
      </c>
      <c r="Q18" s="57">
        <v>4070</v>
      </c>
      <c r="R18" s="58">
        <v>1867</v>
      </c>
      <c r="S18" s="58">
        <v>2480</v>
      </c>
      <c r="T18" s="58">
        <v>2509</v>
      </c>
      <c r="U18" s="58">
        <v>2603</v>
      </c>
      <c r="V18" s="58">
        <v>2523</v>
      </c>
      <c r="W18" s="58">
        <v>3100</v>
      </c>
      <c r="X18" s="58">
        <v>1252</v>
      </c>
      <c r="Y18" s="58">
        <v>2820</v>
      </c>
      <c r="Z18" s="58">
        <v>2057</v>
      </c>
      <c r="AA18" s="58">
        <v>2134</v>
      </c>
      <c r="AB18" s="58">
        <v>3038</v>
      </c>
      <c r="AC18" s="58">
        <v>2465</v>
      </c>
      <c r="AD18" s="58">
        <v>2559</v>
      </c>
      <c r="AE18" s="58">
        <v>983</v>
      </c>
      <c r="AF18" s="58">
        <v>1956</v>
      </c>
      <c r="AG18" s="58">
        <v>2393</v>
      </c>
      <c r="AH18" s="58">
        <v>1838</v>
      </c>
      <c r="AI18" s="58">
        <v>2723</v>
      </c>
    </row>
    <row r="19" spans="1:35" ht="16.5" customHeight="1" x14ac:dyDescent="0.3">
      <c r="A19" s="8"/>
      <c r="B19" s="7" t="s">
        <v>43</v>
      </c>
      <c r="C19" s="7"/>
      <c r="D19" s="55">
        <f t="shared" si="0"/>
        <v>50</v>
      </c>
      <c r="E19" s="56"/>
      <c r="F19" s="56">
        <v>3</v>
      </c>
      <c r="G19" s="56">
        <v>5</v>
      </c>
      <c r="H19" s="56">
        <v>3</v>
      </c>
      <c r="I19" s="56"/>
      <c r="J19" s="56">
        <v>10</v>
      </c>
      <c r="K19" s="56">
        <v>29</v>
      </c>
      <c r="L19" s="56"/>
      <c r="M19" s="56"/>
      <c r="N19" s="56"/>
      <c r="O19" s="57"/>
      <c r="P19" s="57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1:35" ht="16.5" customHeight="1" x14ac:dyDescent="0.3">
      <c r="A20" s="8"/>
      <c r="B20" s="6" t="s">
        <v>48</v>
      </c>
      <c r="C20" s="5"/>
      <c r="D20" s="55">
        <f t="shared" si="0"/>
        <v>0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57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1:35" ht="16.5" customHeight="1" x14ac:dyDescent="0.3">
      <c r="A21" s="8"/>
      <c r="B21" s="8" t="s">
        <v>17</v>
      </c>
      <c r="C21" s="8"/>
      <c r="D21" s="55">
        <f t="shared" si="0"/>
        <v>394</v>
      </c>
      <c r="E21" s="56">
        <v>20</v>
      </c>
      <c r="F21" s="56">
        <v>30</v>
      </c>
      <c r="G21" s="56">
        <v>40</v>
      </c>
      <c r="H21" s="56">
        <v>45</v>
      </c>
      <c r="I21" s="56">
        <v>40</v>
      </c>
      <c r="J21" s="56">
        <v>40</v>
      </c>
      <c r="K21" s="56">
        <v>50</v>
      </c>
      <c r="L21" s="56">
        <v>15</v>
      </c>
      <c r="M21" s="56">
        <v>15</v>
      </c>
      <c r="N21" s="56">
        <v>8</v>
      </c>
      <c r="O21" s="57">
        <v>10</v>
      </c>
      <c r="P21" s="57">
        <v>12</v>
      </c>
      <c r="Q21" s="57">
        <v>15</v>
      </c>
      <c r="R21" s="58">
        <v>10</v>
      </c>
      <c r="S21" s="58"/>
      <c r="T21" s="58"/>
      <c r="U21" s="58"/>
      <c r="V21" s="58">
        <v>8</v>
      </c>
      <c r="W21" s="58"/>
      <c r="X21" s="58"/>
      <c r="Y21" s="58">
        <v>12</v>
      </c>
      <c r="Z21" s="58">
        <v>8</v>
      </c>
      <c r="AA21" s="58"/>
      <c r="AB21" s="58"/>
      <c r="AC21" s="58"/>
      <c r="AD21" s="58">
        <v>8</v>
      </c>
      <c r="AE21" s="58"/>
      <c r="AF21" s="58"/>
      <c r="AG21" s="58"/>
      <c r="AH21" s="58">
        <v>8</v>
      </c>
      <c r="AI21" s="58"/>
    </row>
    <row r="22" spans="1:35" ht="16.5" customHeight="1" x14ac:dyDescent="0.3">
      <c r="A22" s="8"/>
      <c r="B22" s="8" t="s">
        <v>14</v>
      </c>
      <c r="C22" s="8"/>
      <c r="D22" s="55">
        <f t="shared" si="0"/>
        <v>737</v>
      </c>
      <c r="E22" s="56">
        <v>25</v>
      </c>
      <c r="F22" s="56">
        <v>15</v>
      </c>
      <c r="G22" s="56">
        <v>15</v>
      </c>
      <c r="H22" s="56">
        <v>18</v>
      </c>
      <c r="I22" s="56">
        <v>30</v>
      </c>
      <c r="J22" s="56">
        <v>30</v>
      </c>
      <c r="K22" s="56">
        <v>35</v>
      </c>
      <c r="L22" s="56">
        <v>8</v>
      </c>
      <c r="M22" s="56">
        <v>12</v>
      </c>
      <c r="N22" s="56">
        <v>7</v>
      </c>
      <c r="O22" s="57">
        <v>8</v>
      </c>
      <c r="P22" s="57">
        <v>16</v>
      </c>
      <c r="Q22" s="57">
        <v>33</v>
      </c>
      <c r="R22" s="58">
        <v>29</v>
      </c>
      <c r="S22" s="58">
        <v>28</v>
      </c>
      <c r="T22" s="58">
        <v>22</v>
      </c>
      <c r="U22" s="58">
        <v>33</v>
      </c>
      <c r="V22" s="58">
        <v>13</v>
      </c>
      <c r="W22" s="58">
        <v>27</v>
      </c>
      <c r="X22" s="58">
        <v>19</v>
      </c>
      <c r="Y22" s="58">
        <v>33</v>
      </c>
      <c r="Z22" s="58">
        <v>25</v>
      </c>
      <c r="AA22" s="58">
        <v>19</v>
      </c>
      <c r="AB22" s="58">
        <v>33</v>
      </c>
      <c r="AC22" s="58">
        <v>38</v>
      </c>
      <c r="AD22" s="58">
        <v>25</v>
      </c>
      <c r="AE22" s="58">
        <v>24</v>
      </c>
      <c r="AF22" s="58">
        <v>27</v>
      </c>
      <c r="AG22" s="58">
        <v>38</v>
      </c>
      <c r="AH22" s="58">
        <v>25</v>
      </c>
      <c r="AI22" s="58">
        <v>27</v>
      </c>
    </row>
    <row r="23" spans="1:35" ht="16.5" customHeight="1" x14ac:dyDescent="0.3">
      <c r="A23" s="8"/>
      <c r="B23" s="3" t="s">
        <v>2</v>
      </c>
      <c r="C23" s="3"/>
      <c r="D23" s="59">
        <f t="shared" si="0"/>
        <v>46497</v>
      </c>
      <c r="E23" s="56">
        <v>450</v>
      </c>
      <c r="F23" s="56">
        <v>790</v>
      </c>
      <c r="G23" s="56">
        <v>850</v>
      </c>
      <c r="H23" s="56">
        <v>1100</v>
      </c>
      <c r="I23" s="56">
        <v>1350</v>
      </c>
      <c r="J23" s="56">
        <v>2800</v>
      </c>
      <c r="K23" s="56">
        <v>3500</v>
      </c>
      <c r="L23" s="56">
        <v>980</v>
      </c>
      <c r="M23" s="56">
        <v>880</v>
      </c>
      <c r="N23" s="56">
        <v>1200</v>
      </c>
      <c r="O23" s="57">
        <v>1100</v>
      </c>
      <c r="P23" s="57">
        <v>1250</v>
      </c>
      <c r="Q23" s="57">
        <v>2850</v>
      </c>
      <c r="R23" s="58">
        <v>2700</v>
      </c>
      <c r="S23" s="58">
        <v>1041</v>
      </c>
      <c r="T23" s="58">
        <v>1053</v>
      </c>
      <c r="U23" s="58">
        <v>1904</v>
      </c>
      <c r="V23" s="58">
        <v>1383</v>
      </c>
      <c r="W23" s="58">
        <v>1237</v>
      </c>
      <c r="X23" s="58">
        <v>673</v>
      </c>
      <c r="Y23" s="58">
        <v>1900</v>
      </c>
      <c r="Z23" s="58">
        <v>1688</v>
      </c>
      <c r="AA23" s="58">
        <v>1650</v>
      </c>
      <c r="AB23" s="58">
        <v>2044</v>
      </c>
      <c r="AC23" s="58">
        <v>2436</v>
      </c>
      <c r="AD23" s="58">
        <v>1608</v>
      </c>
      <c r="AE23" s="58">
        <v>688</v>
      </c>
      <c r="AF23" s="58">
        <v>722</v>
      </c>
      <c r="AG23" s="58">
        <v>2045</v>
      </c>
      <c r="AH23" s="58">
        <v>1592</v>
      </c>
      <c r="AI23" s="58">
        <v>1033</v>
      </c>
    </row>
    <row r="24" spans="1:35" ht="16.5" customHeight="1" x14ac:dyDescent="0.3">
      <c r="A24" s="2" t="s">
        <v>34</v>
      </c>
      <c r="B24" s="1"/>
      <c r="C24" s="87"/>
      <c r="D24" s="60">
        <f t="shared" ref="D24:AI24" si="1">SUM(D6:D23)</f>
        <v>236397</v>
      </c>
      <c r="E24" s="60">
        <f t="shared" si="1"/>
        <v>1871</v>
      </c>
      <c r="F24" s="60">
        <f t="shared" si="1"/>
        <v>3863</v>
      </c>
      <c r="G24" s="60">
        <f t="shared" si="1"/>
        <v>4925</v>
      </c>
      <c r="H24" s="60">
        <f t="shared" si="1"/>
        <v>7589</v>
      </c>
      <c r="I24" s="60">
        <f t="shared" si="1"/>
        <v>8012</v>
      </c>
      <c r="J24" s="60">
        <f t="shared" si="1"/>
        <v>12660</v>
      </c>
      <c r="K24" s="60">
        <f t="shared" si="1"/>
        <v>16251</v>
      </c>
      <c r="L24" s="60">
        <f t="shared" si="1"/>
        <v>7748</v>
      </c>
      <c r="M24" s="60">
        <f t="shared" si="1"/>
        <v>7510</v>
      </c>
      <c r="N24" s="60">
        <f t="shared" si="1"/>
        <v>6220</v>
      </c>
      <c r="O24" s="60">
        <f t="shared" si="1"/>
        <v>5126</v>
      </c>
      <c r="P24" s="60">
        <f t="shared" si="1"/>
        <v>6007</v>
      </c>
      <c r="Q24" s="60">
        <f t="shared" si="1"/>
        <v>12888</v>
      </c>
      <c r="R24" s="60">
        <f t="shared" si="1"/>
        <v>9214</v>
      </c>
      <c r="S24" s="60">
        <f t="shared" si="1"/>
        <v>7047</v>
      </c>
      <c r="T24" s="60">
        <f t="shared" si="1"/>
        <v>8414</v>
      </c>
      <c r="U24" s="60">
        <f t="shared" si="1"/>
        <v>8059</v>
      </c>
      <c r="V24" s="60">
        <f t="shared" si="1"/>
        <v>7687</v>
      </c>
      <c r="W24" s="60">
        <f t="shared" si="1"/>
        <v>8734</v>
      </c>
      <c r="X24" s="60">
        <f t="shared" si="1"/>
        <v>4413</v>
      </c>
      <c r="Y24" s="60">
        <f t="shared" si="1"/>
        <v>10026</v>
      </c>
      <c r="Z24" s="60">
        <f t="shared" si="1"/>
        <v>6225</v>
      </c>
      <c r="AA24" s="60">
        <f t="shared" si="1"/>
        <v>6679</v>
      </c>
      <c r="AB24" s="60">
        <f t="shared" si="1"/>
        <v>10781</v>
      </c>
      <c r="AC24" s="60">
        <f t="shared" si="1"/>
        <v>9035</v>
      </c>
      <c r="AD24" s="60">
        <f t="shared" si="1"/>
        <v>7697</v>
      </c>
      <c r="AE24" s="60">
        <f t="shared" si="1"/>
        <v>2898</v>
      </c>
      <c r="AF24" s="60">
        <f t="shared" si="1"/>
        <v>5844</v>
      </c>
      <c r="AG24" s="60">
        <f t="shared" si="1"/>
        <v>9006</v>
      </c>
      <c r="AH24" s="60">
        <f t="shared" si="1"/>
        <v>6022</v>
      </c>
      <c r="AI24" s="60">
        <f t="shared" si="1"/>
        <v>7946</v>
      </c>
    </row>
    <row r="25" spans="1:35" x14ac:dyDescent="0.3">
      <c r="A25" s="88" t="s">
        <v>10</v>
      </c>
      <c r="B25" s="8" t="s">
        <v>39</v>
      </c>
      <c r="C25" s="61" t="s">
        <v>54</v>
      </c>
      <c r="D25" s="55">
        <f>SUM(E25:AI25)</f>
        <v>0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</row>
    <row r="26" spans="1:35" x14ac:dyDescent="0.3">
      <c r="A26" s="89"/>
      <c r="B26" s="8"/>
      <c r="C26" s="61" t="s">
        <v>79</v>
      </c>
      <c r="D26" s="55">
        <f t="shared" ref="D26:D30" si="2">SUM(E26:AI26)</f>
        <v>0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</row>
    <row r="27" spans="1:35" x14ac:dyDescent="0.3">
      <c r="A27" s="89"/>
      <c r="B27" s="8"/>
      <c r="C27" s="61" t="s">
        <v>78</v>
      </c>
      <c r="D27" s="55">
        <f t="shared" si="2"/>
        <v>0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</row>
    <row r="28" spans="1:35" x14ac:dyDescent="0.3">
      <c r="A28" s="89"/>
      <c r="B28" s="8"/>
      <c r="C28" s="61" t="s">
        <v>61</v>
      </c>
      <c r="D28" s="55">
        <f t="shared" si="2"/>
        <v>0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</row>
    <row r="29" spans="1:35" x14ac:dyDescent="0.3">
      <c r="A29" s="89"/>
      <c r="B29" s="8"/>
      <c r="C29" s="61" t="s">
        <v>94</v>
      </c>
      <c r="D29" s="55">
        <f t="shared" si="2"/>
        <v>0</v>
      </c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</row>
    <row r="30" spans="1:35" x14ac:dyDescent="0.3">
      <c r="A30" s="90"/>
      <c r="B30" s="8"/>
      <c r="C30" s="61" t="s">
        <v>67</v>
      </c>
      <c r="D30" s="55">
        <f t="shared" si="2"/>
        <v>0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</row>
    <row r="31" spans="1:35" x14ac:dyDescent="0.3">
      <c r="A31" s="2" t="s">
        <v>34</v>
      </c>
      <c r="B31" s="1"/>
      <c r="C31" s="87"/>
      <c r="D31" s="55">
        <f t="shared" ref="D31:AI31" si="3">SUM(D25:D30)</f>
        <v>0</v>
      </c>
      <c r="E31" s="64">
        <f t="shared" si="3"/>
        <v>0</v>
      </c>
      <c r="F31" s="64">
        <f t="shared" si="3"/>
        <v>0</v>
      </c>
      <c r="G31" s="64">
        <f t="shared" si="3"/>
        <v>0</v>
      </c>
      <c r="H31" s="64">
        <f t="shared" si="3"/>
        <v>0</v>
      </c>
      <c r="I31" s="64">
        <f t="shared" si="3"/>
        <v>0</v>
      </c>
      <c r="J31" s="64">
        <f t="shared" si="3"/>
        <v>0</v>
      </c>
      <c r="K31" s="64">
        <f t="shared" si="3"/>
        <v>0</v>
      </c>
      <c r="L31" s="64">
        <f t="shared" si="3"/>
        <v>0</v>
      </c>
      <c r="M31" s="64">
        <f t="shared" si="3"/>
        <v>0</v>
      </c>
      <c r="N31" s="64">
        <f t="shared" si="3"/>
        <v>0</v>
      </c>
      <c r="O31" s="64">
        <f t="shared" si="3"/>
        <v>0</v>
      </c>
      <c r="P31" s="64">
        <f t="shared" si="3"/>
        <v>0</v>
      </c>
      <c r="Q31" s="64">
        <f t="shared" si="3"/>
        <v>0</v>
      </c>
      <c r="R31" s="64">
        <f t="shared" si="3"/>
        <v>0</v>
      </c>
      <c r="S31" s="64">
        <f t="shared" si="3"/>
        <v>0</v>
      </c>
      <c r="T31" s="64">
        <f t="shared" si="3"/>
        <v>0</v>
      </c>
      <c r="U31" s="64">
        <f t="shared" si="3"/>
        <v>0</v>
      </c>
      <c r="V31" s="64">
        <f t="shared" si="3"/>
        <v>0</v>
      </c>
      <c r="W31" s="64">
        <f t="shared" si="3"/>
        <v>0</v>
      </c>
      <c r="X31" s="64">
        <f t="shared" si="3"/>
        <v>0</v>
      </c>
      <c r="Y31" s="64">
        <f t="shared" si="3"/>
        <v>0</v>
      </c>
      <c r="Z31" s="64">
        <f t="shared" si="3"/>
        <v>0</v>
      </c>
      <c r="AA31" s="64">
        <f t="shared" si="3"/>
        <v>0</v>
      </c>
      <c r="AB31" s="64">
        <f t="shared" si="3"/>
        <v>0</v>
      </c>
      <c r="AC31" s="64">
        <f t="shared" si="3"/>
        <v>0</v>
      </c>
      <c r="AD31" s="64">
        <f t="shared" si="3"/>
        <v>0</v>
      </c>
      <c r="AE31" s="64">
        <f t="shared" si="3"/>
        <v>0</v>
      </c>
      <c r="AF31" s="64">
        <f t="shared" si="3"/>
        <v>0</v>
      </c>
      <c r="AG31" s="64">
        <f t="shared" si="3"/>
        <v>0</v>
      </c>
      <c r="AH31" s="64">
        <f t="shared" si="3"/>
        <v>0</v>
      </c>
      <c r="AI31" s="64">
        <f t="shared" si="3"/>
        <v>0</v>
      </c>
    </row>
    <row r="32" spans="1:35" x14ac:dyDescent="0.3">
      <c r="A32" s="4" t="s">
        <v>30</v>
      </c>
      <c r="B32" s="4"/>
      <c r="C32" s="4"/>
      <c r="D32" s="65">
        <f>D24+D31</f>
        <v>236397</v>
      </c>
      <c r="E32" s="66">
        <f>SUM(E24,E31)</f>
        <v>1871</v>
      </c>
      <c r="F32" s="66">
        <f t="shared" ref="F32:AI32" si="4">SUM(F24,F31)</f>
        <v>3863</v>
      </c>
      <c r="G32" s="66">
        <f t="shared" si="4"/>
        <v>4925</v>
      </c>
      <c r="H32" s="66">
        <f t="shared" si="4"/>
        <v>7589</v>
      </c>
      <c r="I32" s="66">
        <f t="shared" si="4"/>
        <v>8012</v>
      </c>
      <c r="J32" s="66">
        <f t="shared" si="4"/>
        <v>12660</v>
      </c>
      <c r="K32" s="66">
        <f t="shared" si="4"/>
        <v>16251</v>
      </c>
      <c r="L32" s="66">
        <f t="shared" si="4"/>
        <v>7748</v>
      </c>
      <c r="M32" s="66">
        <f t="shared" si="4"/>
        <v>7510</v>
      </c>
      <c r="N32" s="66">
        <f t="shared" si="4"/>
        <v>6220</v>
      </c>
      <c r="O32" s="66">
        <f t="shared" si="4"/>
        <v>5126</v>
      </c>
      <c r="P32" s="66">
        <f t="shared" si="4"/>
        <v>6007</v>
      </c>
      <c r="Q32" s="66">
        <f t="shared" si="4"/>
        <v>12888</v>
      </c>
      <c r="R32" s="66">
        <f t="shared" si="4"/>
        <v>9214</v>
      </c>
      <c r="S32" s="66">
        <f t="shared" si="4"/>
        <v>7047</v>
      </c>
      <c r="T32" s="66">
        <f t="shared" si="4"/>
        <v>8414</v>
      </c>
      <c r="U32" s="66">
        <f t="shared" si="4"/>
        <v>8059</v>
      </c>
      <c r="V32" s="66">
        <f t="shared" si="4"/>
        <v>7687</v>
      </c>
      <c r="W32" s="66">
        <f t="shared" si="4"/>
        <v>8734</v>
      </c>
      <c r="X32" s="66">
        <f t="shared" si="4"/>
        <v>4413</v>
      </c>
      <c r="Y32" s="66">
        <f t="shared" si="4"/>
        <v>10026</v>
      </c>
      <c r="Z32" s="66">
        <f t="shared" si="4"/>
        <v>6225</v>
      </c>
      <c r="AA32" s="66">
        <f t="shared" si="4"/>
        <v>6679</v>
      </c>
      <c r="AB32" s="66">
        <f t="shared" si="4"/>
        <v>10781</v>
      </c>
      <c r="AC32" s="66">
        <f t="shared" si="4"/>
        <v>9035</v>
      </c>
      <c r="AD32" s="66">
        <f t="shared" si="4"/>
        <v>7697</v>
      </c>
      <c r="AE32" s="66">
        <f t="shared" si="4"/>
        <v>2898</v>
      </c>
      <c r="AF32" s="66">
        <f t="shared" si="4"/>
        <v>5844</v>
      </c>
      <c r="AG32" s="66">
        <f t="shared" si="4"/>
        <v>9006</v>
      </c>
      <c r="AH32" s="66">
        <f t="shared" si="4"/>
        <v>6022</v>
      </c>
      <c r="AI32" s="66">
        <f t="shared" si="4"/>
        <v>7946</v>
      </c>
    </row>
    <row r="34" spans="1:4" x14ac:dyDescent="0.3">
      <c r="A34" s="67"/>
      <c r="D34" s="50"/>
    </row>
    <row r="35" spans="1:4" x14ac:dyDescent="0.3">
      <c r="A35" s="67"/>
      <c r="D35" s="50"/>
    </row>
    <row r="36" spans="1:4" x14ac:dyDescent="0.3">
      <c r="A36" s="67"/>
      <c r="D36" s="50"/>
    </row>
    <row r="37" spans="1:4" x14ac:dyDescent="0.3">
      <c r="A37" s="67"/>
      <c r="D37" s="50"/>
    </row>
    <row r="38" spans="1:4" x14ac:dyDescent="0.3">
      <c r="A38" s="67"/>
      <c r="D38" s="50"/>
    </row>
    <row r="39" spans="1:4" x14ac:dyDescent="0.3">
      <c r="A39" s="67"/>
      <c r="D39" s="50"/>
    </row>
    <row r="40" spans="1:4" x14ac:dyDescent="0.3">
      <c r="A40" s="67"/>
      <c r="D40" s="50"/>
    </row>
    <row r="41" spans="1:4" x14ac:dyDescent="0.3">
      <c r="A41" s="67"/>
      <c r="D41" s="50"/>
    </row>
    <row r="42" spans="1:4" x14ac:dyDescent="0.3">
      <c r="A42" s="67"/>
      <c r="D42" s="50"/>
    </row>
    <row r="43" spans="1:4" x14ac:dyDescent="0.3">
      <c r="A43" s="67"/>
      <c r="D43" s="50"/>
    </row>
    <row r="44" spans="1:4" x14ac:dyDescent="0.3">
      <c r="A44" s="67"/>
      <c r="D44" s="50"/>
    </row>
    <row r="45" spans="1:4" x14ac:dyDescent="0.3">
      <c r="A45" s="67"/>
      <c r="D45" s="50"/>
    </row>
    <row r="46" spans="1:4" x14ac:dyDescent="0.3">
      <c r="A46" s="67"/>
      <c r="D46" s="50"/>
    </row>
    <row r="47" spans="1:4" x14ac:dyDescent="0.3">
      <c r="A47" s="67"/>
      <c r="D47" s="50"/>
    </row>
    <row r="48" spans="1:4" x14ac:dyDescent="0.3">
      <c r="A48" s="67"/>
      <c r="D48" s="50"/>
    </row>
    <row r="49" spans="1:4" ht="16.5" customHeight="1" x14ac:dyDescent="0.3">
      <c r="A49" s="67"/>
      <c r="D49" s="50"/>
    </row>
    <row r="50" spans="1:4" ht="16.5" customHeight="1" x14ac:dyDescent="0.3">
      <c r="A50" s="67"/>
      <c r="D50" s="50"/>
    </row>
    <row r="51" spans="1:4" x14ac:dyDescent="0.3">
      <c r="A51" s="67"/>
      <c r="D51" s="50"/>
    </row>
    <row r="52" spans="1:4" x14ac:dyDescent="0.3">
      <c r="A52" s="67"/>
      <c r="D52" s="50"/>
    </row>
  </sheetData>
  <mergeCells count="29">
    <mergeCell ref="B20:C20"/>
    <mergeCell ref="A32:C32"/>
    <mergeCell ref="B22:C22"/>
    <mergeCell ref="B23:C23"/>
    <mergeCell ref="A24:C24"/>
    <mergeCell ref="A25:A30"/>
    <mergeCell ref="B25:B30"/>
    <mergeCell ref="A31:C31"/>
    <mergeCell ref="B15:C15"/>
    <mergeCell ref="B16:C16"/>
    <mergeCell ref="B17:C17"/>
    <mergeCell ref="B18:C18"/>
    <mergeCell ref="B19:C19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51"/>
  <sheetViews>
    <sheetView zoomScale="90" zoomScaleNormal="90" zoomScaleSheetLayoutView="75" workbookViewId="0">
      <pane xSplit="4" ySplit="5" topLeftCell="AG66" activePane="bottomRight" state="frozen"/>
      <selection pane="topRight"/>
      <selection pane="bottomLeft"/>
      <selection pane="bottomRight" activeCell="B42" sqref="B42:B4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2" customWidth="1"/>
    <col min="5" max="5" width="10.25" bestFit="1" customWidth="1"/>
    <col min="6" max="9" width="9.125" customWidth="1"/>
    <col min="10" max="10" width="10.25" bestFit="1" customWidth="1"/>
    <col min="11" max="17" width="9.125" customWidth="1"/>
    <col min="18" max="18" width="10.25" bestFit="1" customWidth="1"/>
    <col min="19" max="25" width="9.125" customWidth="1"/>
    <col min="26" max="26" width="10.25" bestFit="1" customWidth="1"/>
    <col min="27" max="33" width="9.125" customWidth="1"/>
    <col min="40" max="41" width="9.125" customWidth="1"/>
  </cols>
  <sheetData>
    <row r="1" spans="1:49" ht="34.5" customHeight="1" x14ac:dyDescent="0.3">
      <c r="A1" s="97" t="s">
        <v>1</v>
      </c>
      <c r="B1" s="97"/>
      <c r="C1" s="97"/>
      <c r="D1" s="97"/>
      <c r="F1" s="92"/>
      <c r="G1" s="92"/>
      <c r="H1" s="92"/>
      <c r="I1" s="92"/>
      <c r="J1" s="92"/>
      <c r="K1" s="92"/>
      <c r="L1" s="92"/>
    </row>
    <row r="2" spans="1:49" ht="14.25" customHeight="1" x14ac:dyDescent="0.3">
      <c r="A2" s="30"/>
      <c r="B2" s="28"/>
      <c r="C2" s="28"/>
      <c r="D2" s="29"/>
      <c r="F2" s="93"/>
      <c r="G2" s="93"/>
      <c r="H2" s="93"/>
      <c r="I2" s="93"/>
      <c r="J2" s="93"/>
      <c r="K2" s="93"/>
      <c r="L2" s="93"/>
      <c r="M2" s="28"/>
      <c r="N2" s="28"/>
      <c r="O2" s="28"/>
      <c r="P2" s="28"/>
      <c r="Q2" s="28"/>
      <c r="S2" s="28"/>
    </row>
    <row r="3" spans="1:49" ht="16.5" customHeight="1" x14ac:dyDescent="0.3">
      <c r="A3" s="94" t="s">
        <v>7</v>
      </c>
      <c r="B3" s="94"/>
      <c r="C3" s="94"/>
      <c r="D3" s="95" t="s">
        <v>21</v>
      </c>
      <c r="E3" s="96" t="s">
        <v>45</v>
      </c>
      <c r="F3" s="27">
        <v>1</v>
      </c>
      <c r="G3" s="27">
        <v>2</v>
      </c>
      <c r="H3" s="27">
        <v>3</v>
      </c>
      <c r="I3" s="27">
        <v>4</v>
      </c>
      <c r="J3" s="96" t="s">
        <v>45</v>
      </c>
      <c r="K3" s="27">
        <v>5</v>
      </c>
      <c r="L3" s="27">
        <v>6</v>
      </c>
      <c r="M3" s="27">
        <v>7</v>
      </c>
      <c r="N3" s="27">
        <v>8</v>
      </c>
      <c r="O3" s="27">
        <v>9</v>
      </c>
      <c r="P3" s="27">
        <v>10</v>
      </c>
      <c r="Q3" s="27">
        <v>11</v>
      </c>
      <c r="R3" s="96" t="s">
        <v>45</v>
      </c>
      <c r="S3" s="27">
        <v>12</v>
      </c>
      <c r="T3" s="27">
        <v>13</v>
      </c>
      <c r="U3" s="27">
        <v>14</v>
      </c>
      <c r="V3" s="27">
        <v>15</v>
      </c>
      <c r="W3" s="27">
        <v>16</v>
      </c>
      <c r="X3" s="27">
        <v>17</v>
      </c>
      <c r="Y3" s="27">
        <v>18</v>
      </c>
      <c r="Z3" s="96" t="s">
        <v>45</v>
      </c>
      <c r="AA3" s="27">
        <v>19</v>
      </c>
      <c r="AB3" s="27">
        <v>20</v>
      </c>
      <c r="AC3" s="27">
        <v>21</v>
      </c>
      <c r="AD3" s="27">
        <v>22</v>
      </c>
      <c r="AE3" s="27">
        <v>23</v>
      </c>
      <c r="AF3" s="27">
        <v>24</v>
      </c>
      <c r="AG3" s="27">
        <v>25</v>
      </c>
      <c r="AH3" s="96" t="s">
        <v>45</v>
      </c>
      <c r="AI3" s="27">
        <v>26</v>
      </c>
      <c r="AJ3" s="27">
        <v>27</v>
      </c>
      <c r="AK3" s="27">
        <v>28</v>
      </c>
      <c r="AL3" s="32">
        <v>29</v>
      </c>
      <c r="AM3" s="32">
        <v>30</v>
      </c>
      <c r="AN3" s="37">
        <v>1</v>
      </c>
      <c r="AO3" s="37">
        <v>2</v>
      </c>
      <c r="AP3" s="96" t="s">
        <v>45</v>
      </c>
      <c r="AQ3" s="32"/>
      <c r="AR3" s="32"/>
      <c r="AS3" s="32"/>
      <c r="AT3" s="32"/>
      <c r="AU3" s="32"/>
      <c r="AV3" s="32"/>
      <c r="AW3" s="32"/>
    </row>
    <row r="4" spans="1:49" ht="16.5" customHeight="1" x14ac:dyDescent="0.3">
      <c r="A4" s="94" t="s">
        <v>8</v>
      </c>
      <c r="B4" s="94"/>
      <c r="C4" s="94"/>
      <c r="D4" s="95"/>
      <c r="E4" s="96"/>
      <c r="F4" s="22" t="s">
        <v>42</v>
      </c>
      <c r="G4" s="22" t="s">
        <v>47</v>
      </c>
      <c r="H4" s="22" t="s">
        <v>41</v>
      </c>
      <c r="I4" s="22" t="s">
        <v>44</v>
      </c>
      <c r="J4" s="96"/>
      <c r="K4" s="22" t="s">
        <v>37</v>
      </c>
      <c r="L4" s="22" t="s">
        <v>40</v>
      </c>
      <c r="M4" s="22" t="s">
        <v>38</v>
      </c>
      <c r="N4" s="22" t="s">
        <v>42</v>
      </c>
      <c r="O4" s="22" t="s">
        <v>47</v>
      </c>
      <c r="P4" s="22" t="s">
        <v>41</v>
      </c>
      <c r="Q4" s="22" t="s">
        <v>44</v>
      </c>
      <c r="R4" s="96"/>
      <c r="S4" s="22" t="s">
        <v>37</v>
      </c>
      <c r="T4" s="22" t="s">
        <v>40</v>
      </c>
      <c r="U4" s="22" t="s">
        <v>38</v>
      </c>
      <c r="V4" s="22" t="s">
        <v>42</v>
      </c>
      <c r="W4" s="22" t="s">
        <v>47</v>
      </c>
      <c r="X4" s="22" t="s">
        <v>41</v>
      </c>
      <c r="Y4" s="22" t="s">
        <v>44</v>
      </c>
      <c r="Z4" s="96"/>
      <c r="AA4" s="22" t="s">
        <v>37</v>
      </c>
      <c r="AB4" s="22" t="s">
        <v>40</v>
      </c>
      <c r="AC4" s="22" t="s">
        <v>38</v>
      </c>
      <c r="AD4" s="22" t="s">
        <v>42</v>
      </c>
      <c r="AE4" s="22" t="s">
        <v>47</v>
      </c>
      <c r="AF4" s="22" t="s">
        <v>41</v>
      </c>
      <c r="AG4" s="22" t="s">
        <v>44</v>
      </c>
      <c r="AH4" s="96"/>
      <c r="AI4" s="22" t="s">
        <v>37</v>
      </c>
      <c r="AJ4" s="22" t="s">
        <v>40</v>
      </c>
      <c r="AK4" s="22" t="s">
        <v>38</v>
      </c>
      <c r="AL4" s="34" t="s">
        <v>42</v>
      </c>
      <c r="AM4" s="34" t="s">
        <v>47</v>
      </c>
      <c r="AN4" s="38" t="s">
        <v>41</v>
      </c>
      <c r="AO4" s="38" t="s">
        <v>44</v>
      </c>
      <c r="AP4" s="96"/>
      <c r="AQ4" s="34"/>
      <c r="AR4" s="34"/>
      <c r="AS4" s="34"/>
      <c r="AT4" s="34"/>
      <c r="AU4" s="34"/>
      <c r="AV4" s="34"/>
      <c r="AW4" s="34"/>
    </row>
    <row r="5" spans="1:49" ht="16.5" customHeight="1" x14ac:dyDescent="0.3">
      <c r="A5" s="98" t="s">
        <v>60</v>
      </c>
      <c r="B5" s="98" t="s">
        <v>77</v>
      </c>
      <c r="C5" s="98"/>
      <c r="D5" s="26"/>
      <c r="E5" s="25"/>
      <c r="F5" s="24" t="s">
        <v>27</v>
      </c>
      <c r="G5" s="36" t="s">
        <v>66</v>
      </c>
      <c r="H5" s="24" t="s">
        <v>26</v>
      </c>
      <c r="I5" s="24" t="s">
        <v>27</v>
      </c>
      <c r="J5" s="25"/>
      <c r="K5" s="24" t="s">
        <v>27</v>
      </c>
      <c r="L5" s="24" t="s">
        <v>27</v>
      </c>
      <c r="M5" s="24" t="s">
        <v>27</v>
      </c>
      <c r="N5" s="24" t="s">
        <v>27</v>
      </c>
      <c r="O5" s="24" t="s">
        <v>27</v>
      </c>
      <c r="P5" s="24" t="s">
        <v>27</v>
      </c>
      <c r="Q5" s="24" t="s">
        <v>27</v>
      </c>
      <c r="R5" s="25"/>
      <c r="S5" s="24" t="s">
        <v>26</v>
      </c>
      <c r="T5" s="24" t="s">
        <v>27</v>
      </c>
      <c r="U5" s="24" t="s">
        <v>27</v>
      </c>
      <c r="V5" s="24" t="s">
        <v>27</v>
      </c>
      <c r="W5" s="24" t="s">
        <v>27</v>
      </c>
      <c r="X5" s="36" t="s">
        <v>83</v>
      </c>
      <c r="Y5" s="24" t="s">
        <v>27</v>
      </c>
      <c r="Z5" s="25"/>
      <c r="AA5" s="24" t="s">
        <v>27</v>
      </c>
      <c r="AB5" s="24" t="s">
        <v>27</v>
      </c>
      <c r="AC5" s="24" t="s">
        <v>27</v>
      </c>
      <c r="AD5" s="24" t="s">
        <v>27</v>
      </c>
      <c r="AE5" s="24" t="s">
        <v>28</v>
      </c>
      <c r="AF5" s="24" t="s">
        <v>27</v>
      </c>
      <c r="AG5" s="24" t="s">
        <v>27</v>
      </c>
      <c r="AH5" s="25"/>
      <c r="AI5" s="24" t="s">
        <v>27</v>
      </c>
      <c r="AJ5" s="24" t="s">
        <v>87</v>
      </c>
      <c r="AK5" s="24" t="s">
        <v>27</v>
      </c>
      <c r="AL5" s="24" t="s">
        <v>98</v>
      </c>
      <c r="AM5" s="24" t="s">
        <v>26</v>
      </c>
      <c r="AN5" s="24" t="s">
        <v>26</v>
      </c>
      <c r="AO5" s="24" t="s">
        <v>27</v>
      </c>
      <c r="AP5" s="35"/>
      <c r="AQ5" s="24"/>
      <c r="AR5" s="24"/>
      <c r="AS5" s="24"/>
      <c r="AT5" s="24"/>
      <c r="AU5" s="24"/>
      <c r="AV5" s="24"/>
      <c r="AW5" s="24"/>
    </row>
    <row r="6" spans="1:49" ht="16.5" customHeight="1" x14ac:dyDescent="0.3">
      <c r="A6" s="98"/>
      <c r="B6" s="98" t="s">
        <v>9</v>
      </c>
      <c r="C6" s="98"/>
      <c r="D6" s="18">
        <f t="shared" ref="D6:D24" si="0">SUM(E6,J6,R6,Z6,AH6)</f>
        <v>3573</v>
      </c>
      <c r="E6" s="20">
        <f t="shared" ref="E6:E24" si="1">SUM(F6:I6)</f>
        <v>322</v>
      </c>
      <c r="F6" s="23">
        <v>105</v>
      </c>
      <c r="G6" s="23">
        <v>165</v>
      </c>
      <c r="H6" s="23">
        <v>20</v>
      </c>
      <c r="I6" s="23">
        <v>32</v>
      </c>
      <c r="J6" s="20">
        <f t="shared" ref="J6:J24" si="2">SUM(K6:Q6)</f>
        <v>765</v>
      </c>
      <c r="K6" s="23">
        <v>104</v>
      </c>
      <c r="L6" s="23">
        <v>180</v>
      </c>
      <c r="M6" s="23">
        <v>65</v>
      </c>
      <c r="N6" s="23">
        <v>55</v>
      </c>
      <c r="O6" s="23">
        <v>105</v>
      </c>
      <c r="P6" s="23">
        <v>130</v>
      </c>
      <c r="Q6" s="40">
        <v>126</v>
      </c>
      <c r="R6" s="20">
        <f t="shared" ref="R6:R24" si="3">SUM(S6:Y6)</f>
        <v>749</v>
      </c>
      <c r="S6" s="23">
        <v>35</v>
      </c>
      <c r="T6" s="23">
        <v>94</v>
      </c>
      <c r="U6" s="23">
        <v>138</v>
      </c>
      <c r="V6" s="23">
        <v>120</v>
      </c>
      <c r="W6" s="23">
        <v>125</v>
      </c>
      <c r="X6" s="23">
        <v>102</v>
      </c>
      <c r="Y6" s="23">
        <v>135</v>
      </c>
      <c r="Z6" s="20">
        <f t="shared" ref="Z6:Z24" si="4">SUM(AA6:AG6)</f>
        <v>851</v>
      </c>
      <c r="AA6" s="23">
        <v>120</v>
      </c>
      <c r="AB6" s="23">
        <v>55</v>
      </c>
      <c r="AC6" s="23">
        <v>106</v>
      </c>
      <c r="AD6" s="23">
        <v>110</v>
      </c>
      <c r="AE6" s="23">
        <v>115</v>
      </c>
      <c r="AF6" s="23">
        <v>156</v>
      </c>
      <c r="AG6" s="23">
        <v>189</v>
      </c>
      <c r="AH6" s="20">
        <f>SUM(AI6:AO6)</f>
        <v>886</v>
      </c>
      <c r="AI6" s="23">
        <v>120</v>
      </c>
      <c r="AJ6" s="23">
        <v>150</v>
      </c>
      <c r="AK6" s="23">
        <v>128</v>
      </c>
      <c r="AL6" s="23">
        <v>85</v>
      </c>
      <c r="AM6" s="23">
        <v>125</v>
      </c>
      <c r="AN6" s="23">
        <v>150</v>
      </c>
      <c r="AO6" s="23">
        <v>128</v>
      </c>
      <c r="AP6" s="20">
        <f t="shared" ref="AP6:AP24" si="5">SUM(AQ6:AW6)</f>
        <v>0</v>
      </c>
      <c r="AQ6" s="23"/>
      <c r="AR6" s="23"/>
      <c r="AS6" s="23"/>
      <c r="AT6" s="23"/>
      <c r="AU6" s="23"/>
      <c r="AV6" s="23"/>
      <c r="AW6" s="23"/>
    </row>
    <row r="7" spans="1:49" ht="16.5" customHeight="1" x14ac:dyDescent="0.3">
      <c r="A7" s="98"/>
      <c r="B7" s="91" t="s">
        <v>6</v>
      </c>
      <c r="C7" s="91"/>
      <c r="D7" s="18">
        <f t="shared" si="0"/>
        <v>41485</v>
      </c>
      <c r="E7" s="20">
        <f t="shared" si="1"/>
        <v>4885</v>
      </c>
      <c r="F7" s="23">
        <v>1180</v>
      </c>
      <c r="G7" s="23">
        <v>1050</v>
      </c>
      <c r="H7" s="23">
        <v>883</v>
      </c>
      <c r="I7" s="23">
        <v>1772</v>
      </c>
      <c r="J7" s="20">
        <f t="shared" si="2"/>
        <v>8666</v>
      </c>
      <c r="K7" s="31">
        <v>1180</v>
      </c>
      <c r="L7" s="31">
        <v>1286</v>
      </c>
      <c r="M7" s="31">
        <v>920</v>
      </c>
      <c r="N7" s="31">
        <v>1215</v>
      </c>
      <c r="O7" s="31">
        <v>1325</v>
      </c>
      <c r="P7" s="31">
        <v>1820</v>
      </c>
      <c r="Q7" s="23">
        <v>920</v>
      </c>
      <c r="R7" s="20">
        <f t="shared" si="3"/>
        <v>8637</v>
      </c>
      <c r="S7" s="23">
        <v>805</v>
      </c>
      <c r="T7" s="23">
        <v>925</v>
      </c>
      <c r="U7" s="23">
        <v>1125</v>
      </c>
      <c r="V7" s="23">
        <v>1566</v>
      </c>
      <c r="W7" s="23">
        <v>831</v>
      </c>
      <c r="X7" s="23">
        <v>1770</v>
      </c>
      <c r="Y7" s="23">
        <v>1615</v>
      </c>
      <c r="Z7" s="20">
        <f t="shared" si="4"/>
        <v>10153</v>
      </c>
      <c r="AA7" s="23">
        <v>1155</v>
      </c>
      <c r="AB7" s="23">
        <v>835</v>
      </c>
      <c r="AC7" s="23">
        <v>1410</v>
      </c>
      <c r="AD7" s="23">
        <v>1125</v>
      </c>
      <c r="AE7" s="23">
        <v>1843</v>
      </c>
      <c r="AF7" s="23">
        <v>1485</v>
      </c>
      <c r="AG7" s="23">
        <v>2300</v>
      </c>
      <c r="AH7" s="20">
        <f t="shared" ref="AH7:AH24" si="6">SUM(AI7:AO7)</f>
        <v>9144</v>
      </c>
      <c r="AI7" s="23">
        <v>680</v>
      </c>
      <c r="AJ7" s="23">
        <v>900</v>
      </c>
      <c r="AK7" s="23">
        <v>664</v>
      </c>
      <c r="AL7" s="23">
        <v>664</v>
      </c>
      <c r="AM7" s="23">
        <v>740</v>
      </c>
      <c r="AN7" s="23">
        <v>610</v>
      </c>
      <c r="AO7" s="23">
        <v>4886</v>
      </c>
      <c r="AP7" s="20">
        <f t="shared" si="5"/>
        <v>0</v>
      </c>
      <c r="AQ7" s="23"/>
      <c r="AR7" s="23"/>
      <c r="AS7" s="23"/>
      <c r="AT7" s="23"/>
      <c r="AU7" s="23"/>
      <c r="AV7" s="23"/>
      <c r="AW7" s="23"/>
    </row>
    <row r="8" spans="1:49" ht="16.5" customHeight="1" x14ac:dyDescent="0.3">
      <c r="A8" s="98"/>
      <c r="B8" s="91" t="s">
        <v>12</v>
      </c>
      <c r="C8" s="91"/>
      <c r="D8" s="18">
        <f t="shared" si="0"/>
        <v>44964</v>
      </c>
      <c r="E8" s="20">
        <f t="shared" si="1"/>
        <v>5108</v>
      </c>
      <c r="F8" s="31">
        <v>1997</v>
      </c>
      <c r="G8" s="31">
        <v>1425</v>
      </c>
      <c r="H8" s="31">
        <v>247</v>
      </c>
      <c r="I8" s="31">
        <v>1439</v>
      </c>
      <c r="J8" s="20">
        <f t="shared" si="2"/>
        <v>12859</v>
      </c>
      <c r="K8" s="31">
        <v>2021</v>
      </c>
      <c r="L8" s="31">
        <v>1425</v>
      </c>
      <c r="M8" s="31">
        <v>1347</v>
      </c>
      <c r="N8" s="31">
        <v>1239</v>
      </c>
      <c r="O8" s="31">
        <v>2430</v>
      </c>
      <c r="P8" s="31">
        <v>2050</v>
      </c>
      <c r="Q8" s="31">
        <v>2347</v>
      </c>
      <c r="R8" s="20">
        <f t="shared" si="3"/>
        <v>6968</v>
      </c>
      <c r="S8" s="31">
        <v>429</v>
      </c>
      <c r="T8" s="31">
        <v>1141</v>
      </c>
      <c r="U8" s="31">
        <v>1150</v>
      </c>
      <c r="V8" s="31">
        <v>547</v>
      </c>
      <c r="W8" s="31">
        <v>879</v>
      </c>
      <c r="X8" s="31">
        <v>1382</v>
      </c>
      <c r="Y8" s="31">
        <v>1440</v>
      </c>
      <c r="Z8" s="20">
        <f t="shared" si="4"/>
        <v>10982</v>
      </c>
      <c r="AA8" s="31">
        <v>547</v>
      </c>
      <c r="AB8" s="31">
        <v>849</v>
      </c>
      <c r="AC8" s="31">
        <v>2038</v>
      </c>
      <c r="AD8" s="31">
        <v>1455</v>
      </c>
      <c r="AE8" s="31">
        <v>547</v>
      </c>
      <c r="AF8" s="31">
        <v>1428</v>
      </c>
      <c r="AG8" s="31">
        <v>4118</v>
      </c>
      <c r="AH8" s="20">
        <f t="shared" si="6"/>
        <v>9047</v>
      </c>
      <c r="AI8" s="23">
        <v>1455</v>
      </c>
      <c r="AJ8" s="23">
        <v>552</v>
      </c>
      <c r="AK8" s="23">
        <v>916</v>
      </c>
      <c r="AL8" s="31">
        <v>1269</v>
      </c>
      <c r="AM8" s="31">
        <v>1492</v>
      </c>
      <c r="AN8" s="31">
        <v>147</v>
      </c>
      <c r="AO8" s="31">
        <v>3216</v>
      </c>
      <c r="AP8" s="20">
        <f t="shared" si="5"/>
        <v>0</v>
      </c>
      <c r="AQ8" s="31"/>
      <c r="AR8" s="31"/>
      <c r="AS8" s="31"/>
      <c r="AT8" s="31"/>
      <c r="AU8" s="31"/>
      <c r="AV8" s="31"/>
      <c r="AW8" s="31"/>
    </row>
    <row r="9" spans="1:49" ht="16.5" customHeight="1" x14ac:dyDescent="0.3">
      <c r="A9" s="98"/>
      <c r="B9" s="91" t="s">
        <v>102</v>
      </c>
      <c r="C9" s="91"/>
      <c r="D9" s="18">
        <f t="shared" si="0"/>
        <v>38387</v>
      </c>
      <c r="E9" s="20">
        <f t="shared" si="1"/>
        <v>4406</v>
      </c>
      <c r="F9" s="31">
        <v>1699</v>
      </c>
      <c r="G9" s="31">
        <v>960</v>
      </c>
      <c r="H9" s="31">
        <v>376</v>
      </c>
      <c r="I9" s="31">
        <v>1371</v>
      </c>
      <c r="J9" s="20">
        <f>SUM(K9:Q9)</f>
        <v>8107</v>
      </c>
      <c r="K9" s="31">
        <v>1855</v>
      </c>
      <c r="L9" s="31">
        <v>1060</v>
      </c>
      <c r="M9" s="31">
        <v>599</v>
      </c>
      <c r="N9" s="31">
        <v>1099</v>
      </c>
      <c r="O9" s="31">
        <v>1675</v>
      </c>
      <c r="P9" s="31">
        <v>1220</v>
      </c>
      <c r="Q9" s="31">
        <v>599</v>
      </c>
      <c r="R9" s="20">
        <f t="shared" si="3"/>
        <v>6774</v>
      </c>
      <c r="S9" s="31">
        <v>488</v>
      </c>
      <c r="T9" s="31">
        <v>593</v>
      </c>
      <c r="U9" s="31">
        <v>990</v>
      </c>
      <c r="V9" s="31">
        <v>1320</v>
      </c>
      <c r="W9" s="31">
        <v>690</v>
      </c>
      <c r="X9" s="31">
        <v>1453</v>
      </c>
      <c r="Y9" s="31">
        <v>1240</v>
      </c>
      <c r="Z9" s="20">
        <f t="shared" si="4"/>
        <v>10132</v>
      </c>
      <c r="AA9" s="31">
        <v>1309</v>
      </c>
      <c r="AB9" s="31">
        <v>1277</v>
      </c>
      <c r="AC9" s="31">
        <v>887</v>
      </c>
      <c r="AD9" s="31">
        <v>1138</v>
      </c>
      <c r="AE9" s="31">
        <v>1524</v>
      </c>
      <c r="AF9" s="31">
        <v>1541</v>
      </c>
      <c r="AG9" s="31">
        <v>2456</v>
      </c>
      <c r="AH9" s="20">
        <f t="shared" si="6"/>
        <v>8968</v>
      </c>
      <c r="AI9" s="31">
        <v>1125</v>
      </c>
      <c r="AJ9" s="31">
        <v>1394</v>
      </c>
      <c r="AK9" s="31">
        <v>1314</v>
      </c>
      <c r="AL9" s="31">
        <v>1234</v>
      </c>
      <c r="AM9" s="31">
        <v>825</v>
      </c>
      <c r="AN9" s="31">
        <v>569</v>
      </c>
      <c r="AO9" s="31">
        <v>2507</v>
      </c>
      <c r="AP9" s="20">
        <f t="shared" si="5"/>
        <v>0</v>
      </c>
      <c r="AQ9" s="31"/>
      <c r="AR9" s="31"/>
      <c r="AS9" s="31"/>
      <c r="AT9" s="31"/>
      <c r="AU9" s="31"/>
      <c r="AV9" s="31"/>
      <c r="AW9" s="31"/>
    </row>
    <row r="10" spans="1:49" ht="16.5" customHeight="1" x14ac:dyDescent="0.3">
      <c r="A10" s="98"/>
      <c r="B10" s="91" t="s">
        <v>36</v>
      </c>
      <c r="C10" s="91"/>
      <c r="D10" s="18">
        <f t="shared" si="0"/>
        <v>0</v>
      </c>
      <c r="E10" s="20">
        <f t="shared" si="1"/>
        <v>0</v>
      </c>
      <c r="F10" s="31"/>
      <c r="G10" s="31"/>
      <c r="H10" s="31"/>
      <c r="I10" s="31"/>
      <c r="J10" s="20">
        <f t="shared" si="2"/>
        <v>0</v>
      </c>
      <c r="K10" s="31"/>
      <c r="L10" s="31"/>
      <c r="M10" s="31"/>
      <c r="N10" s="31"/>
      <c r="O10" s="31"/>
      <c r="P10" s="31"/>
      <c r="Q10" s="31"/>
      <c r="R10" s="20">
        <f t="shared" si="3"/>
        <v>0</v>
      </c>
      <c r="S10" s="31"/>
      <c r="T10" s="31"/>
      <c r="U10" s="31"/>
      <c r="V10" s="31"/>
      <c r="W10" s="31"/>
      <c r="X10" s="31"/>
      <c r="Y10" s="31"/>
      <c r="Z10" s="20">
        <f t="shared" si="4"/>
        <v>0</v>
      </c>
      <c r="AA10" s="31"/>
      <c r="AB10" s="31"/>
      <c r="AC10" s="31"/>
      <c r="AD10" s="31"/>
      <c r="AE10" s="31"/>
      <c r="AF10" s="31"/>
      <c r="AG10" s="31"/>
      <c r="AH10" s="20">
        <f t="shared" si="6"/>
        <v>0</v>
      </c>
      <c r="AI10" s="31"/>
      <c r="AJ10" s="31"/>
      <c r="AK10" s="31"/>
      <c r="AL10" s="31"/>
      <c r="AM10" s="31"/>
      <c r="AN10" s="31"/>
      <c r="AO10" s="31"/>
      <c r="AP10" s="20">
        <f t="shared" si="5"/>
        <v>0</v>
      </c>
      <c r="AQ10" s="31"/>
      <c r="AR10" s="31"/>
      <c r="AS10" s="31"/>
      <c r="AT10" s="31"/>
      <c r="AU10" s="31"/>
      <c r="AV10" s="31"/>
      <c r="AW10" s="31"/>
    </row>
    <row r="11" spans="1:49" ht="16.5" customHeight="1" x14ac:dyDescent="0.3">
      <c r="A11" s="98"/>
      <c r="B11" s="91" t="s">
        <v>68</v>
      </c>
      <c r="C11" s="91"/>
      <c r="D11" s="18">
        <f t="shared" si="0"/>
        <v>275</v>
      </c>
      <c r="E11" s="20">
        <f t="shared" si="1"/>
        <v>0</v>
      </c>
      <c r="F11" s="31"/>
      <c r="G11" s="31"/>
      <c r="H11" s="31"/>
      <c r="I11" s="31"/>
      <c r="J11" s="20">
        <f t="shared" si="2"/>
        <v>0</v>
      </c>
      <c r="K11" s="31"/>
      <c r="L11" s="31"/>
      <c r="M11" s="31"/>
      <c r="N11" s="31"/>
      <c r="O11" s="31"/>
      <c r="P11" s="31"/>
      <c r="Q11" s="31"/>
      <c r="R11" s="20">
        <f t="shared" si="3"/>
        <v>0</v>
      </c>
      <c r="S11" s="31"/>
      <c r="T11" s="31"/>
      <c r="U11" s="31"/>
      <c r="V11" s="31"/>
      <c r="W11" s="31"/>
      <c r="X11" s="31"/>
      <c r="Y11" s="31"/>
      <c r="Z11" s="20">
        <f t="shared" si="4"/>
        <v>79</v>
      </c>
      <c r="AA11" s="31"/>
      <c r="AB11" s="31"/>
      <c r="AC11" s="31"/>
      <c r="AD11" s="31"/>
      <c r="AE11" s="31"/>
      <c r="AF11" s="31">
        <v>35</v>
      </c>
      <c r="AG11" s="31">
        <v>44</v>
      </c>
      <c r="AH11" s="20">
        <f t="shared" si="6"/>
        <v>196</v>
      </c>
      <c r="AI11" s="31">
        <v>23</v>
      </c>
      <c r="AJ11" s="31">
        <v>43</v>
      </c>
      <c r="AK11" s="31">
        <v>28</v>
      </c>
      <c r="AL11" s="31"/>
      <c r="AM11" s="31">
        <v>23</v>
      </c>
      <c r="AN11" s="31">
        <v>43</v>
      </c>
      <c r="AO11" s="31">
        <v>36</v>
      </c>
      <c r="AP11" s="20">
        <f t="shared" si="5"/>
        <v>0</v>
      </c>
      <c r="AQ11" s="31"/>
      <c r="AR11" s="31"/>
      <c r="AS11" s="31"/>
      <c r="AT11" s="31"/>
      <c r="AU11" s="31"/>
      <c r="AV11" s="31"/>
      <c r="AW11" s="31"/>
    </row>
    <row r="12" spans="1:49" ht="16.5" customHeight="1" x14ac:dyDescent="0.3">
      <c r="A12" s="98"/>
      <c r="B12" s="91" t="s">
        <v>55</v>
      </c>
      <c r="C12" s="91"/>
      <c r="D12" s="18">
        <f t="shared" si="0"/>
        <v>0</v>
      </c>
      <c r="E12" s="20">
        <f t="shared" si="1"/>
        <v>0</v>
      </c>
      <c r="F12" s="31"/>
      <c r="G12" s="31"/>
      <c r="H12" s="31"/>
      <c r="I12" s="31"/>
      <c r="J12" s="20">
        <f t="shared" si="2"/>
        <v>0</v>
      </c>
      <c r="K12" s="31"/>
      <c r="L12" s="31"/>
      <c r="M12" s="31"/>
      <c r="N12" s="31"/>
      <c r="O12" s="31"/>
      <c r="P12" s="31"/>
      <c r="Q12" s="31"/>
      <c r="R12" s="20">
        <f t="shared" si="3"/>
        <v>0</v>
      </c>
      <c r="S12" s="31"/>
      <c r="T12" s="31"/>
      <c r="U12" s="31"/>
      <c r="V12" s="31"/>
      <c r="W12" s="31"/>
      <c r="X12" s="31"/>
      <c r="Y12" s="31"/>
      <c r="Z12" s="20">
        <f t="shared" si="4"/>
        <v>0</v>
      </c>
      <c r="AA12" s="31"/>
      <c r="AB12" s="31"/>
      <c r="AC12" s="31"/>
      <c r="AD12" s="31"/>
      <c r="AE12" s="31"/>
      <c r="AF12" s="31"/>
      <c r="AG12" s="31"/>
      <c r="AH12" s="20">
        <f t="shared" si="6"/>
        <v>0</v>
      </c>
      <c r="AI12" s="31"/>
      <c r="AJ12" s="31"/>
      <c r="AK12" s="31"/>
      <c r="AL12" s="31"/>
      <c r="AM12" s="31"/>
      <c r="AN12" s="31"/>
      <c r="AO12" s="31"/>
      <c r="AP12" s="20">
        <f t="shared" si="5"/>
        <v>0</v>
      </c>
      <c r="AQ12" s="31"/>
      <c r="AR12" s="31"/>
      <c r="AS12" s="31"/>
      <c r="AT12" s="31"/>
      <c r="AU12" s="31"/>
      <c r="AV12" s="31"/>
      <c r="AW12" s="31"/>
    </row>
    <row r="13" spans="1:49" ht="16.5" customHeight="1" x14ac:dyDescent="0.3">
      <c r="A13" s="98"/>
      <c r="B13" s="91" t="s">
        <v>72</v>
      </c>
      <c r="C13" s="91"/>
      <c r="D13" s="18">
        <f t="shared" si="0"/>
        <v>19802</v>
      </c>
      <c r="E13" s="20">
        <f t="shared" si="1"/>
        <v>1463</v>
      </c>
      <c r="F13" s="31">
        <v>274</v>
      </c>
      <c r="G13" s="31">
        <v>585</v>
      </c>
      <c r="H13" s="31">
        <v>96</v>
      </c>
      <c r="I13" s="31">
        <v>508</v>
      </c>
      <c r="J13" s="20">
        <f t="shared" si="2"/>
        <v>3505</v>
      </c>
      <c r="K13" s="31">
        <v>249</v>
      </c>
      <c r="L13" s="31">
        <v>348</v>
      </c>
      <c r="M13" s="31">
        <v>531</v>
      </c>
      <c r="N13" s="31">
        <v>474</v>
      </c>
      <c r="O13" s="31">
        <v>336</v>
      </c>
      <c r="P13" s="31">
        <v>336</v>
      </c>
      <c r="Q13" s="31">
        <v>1231</v>
      </c>
      <c r="R13" s="20">
        <f t="shared" si="3"/>
        <v>3741</v>
      </c>
      <c r="S13" s="31">
        <v>136</v>
      </c>
      <c r="T13" s="31">
        <v>450</v>
      </c>
      <c r="U13" s="31">
        <v>301</v>
      </c>
      <c r="V13" s="31">
        <v>532</v>
      </c>
      <c r="W13" s="31">
        <v>545</v>
      </c>
      <c r="X13" s="31">
        <v>540</v>
      </c>
      <c r="Y13" s="31">
        <v>1237</v>
      </c>
      <c r="Z13" s="20">
        <f t="shared" si="4"/>
        <v>5541</v>
      </c>
      <c r="AA13" s="31">
        <v>844</v>
      </c>
      <c r="AB13" s="31">
        <v>291</v>
      </c>
      <c r="AC13" s="31">
        <v>211</v>
      </c>
      <c r="AD13" s="31">
        <v>397</v>
      </c>
      <c r="AE13" s="31">
        <v>402</v>
      </c>
      <c r="AF13" s="31">
        <v>1413</v>
      </c>
      <c r="AG13" s="31">
        <v>1983</v>
      </c>
      <c r="AH13" s="20">
        <f t="shared" si="6"/>
        <v>5552</v>
      </c>
      <c r="AI13" s="31">
        <v>1400</v>
      </c>
      <c r="AJ13" s="31">
        <v>1730</v>
      </c>
      <c r="AK13" s="31">
        <v>608</v>
      </c>
      <c r="AL13" s="31">
        <v>190</v>
      </c>
      <c r="AM13" s="31">
        <v>341</v>
      </c>
      <c r="AN13" s="31">
        <v>122</v>
      </c>
      <c r="AO13" s="31">
        <v>1161</v>
      </c>
      <c r="AP13" s="20">
        <f t="shared" si="5"/>
        <v>0</v>
      </c>
      <c r="AQ13" s="31"/>
      <c r="AR13" s="31"/>
      <c r="AS13" s="31"/>
      <c r="AT13" s="31"/>
      <c r="AU13" s="31"/>
      <c r="AV13" s="31"/>
      <c r="AW13" s="31"/>
    </row>
    <row r="14" spans="1:49" ht="16.5" customHeight="1" x14ac:dyDescent="0.3">
      <c r="A14" s="98"/>
      <c r="B14" s="91" t="s">
        <v>31</v>
      </c>
      <c r="C14" s="91"/>
      <c r="D14" s="18">
        <f t="shared" si="0"/>
        <v>0</v>
      </c>
      <c r="E14" s="20">
        <f t="shared" si="1"/>
        <v>0</v>
      </c>
      <c r="F14" s="31"/>
      <c r="G14" s="31"/>
      <c r="H14" s="31"/>
      <c r="I14" s="31"/>
      <c r="J14" s="20">
        <f t="shared" si="2"/>
        <v>0</v>
      </c>
      <c r="K14" s="31"/>
      <c r="L14" s="31"/>
      <c r="M14" s="31"/>
      <c r="N14" s="31"/>
      <c r="O14" s="31"/>
      <c r="P14" s="31"/>
      <c r="Q14" s="31"/>
      <c r="R14" s="20">
        <f t="shared" si="3"/>
        <v>0</v>
      </c>
      <c r="S14" s="31"/>
      <c r="T14" s="31"/>
      <c r="U14" s="31"/>
      <c r="V14" s="31"/>
      <c r="W14" s="31"/>
      <c r="X14" s="31"/>
      <c r="Y14" s="31"/>
      <c r="Z14" s="20">
        <f t="shared" si="4"/>
        <v>0</v>
      </c>
      <c r="AA14" s="31"/>
      <c r="AB14" s="31"/>
      <c r="AC14" s="31"/>
      <c r="AD14" s="31"/>
      <c r="AE14" s="31"/>
      <c r="AF14" s="31"/>
      <c r="AG14" s="31"/>
      <c r="AH14" s="20">
        <f t="shared" si="6"/>
        <v>0</v>
      </c>
      <c r="AI14" s="31"/>
      <c r="AJ14" s="31"/>
      <c r="AK14" s="31"/>
      <c r="AL14" s="31"/>
      <c r="AM14" s="31"/>
      <c r="AN14" s="31"/>
      <c r="AO14" s="31"/>
      <c r="AP14" s="20">
        <f t="shared" si="5"/>
        <v>0</v>
      </c>
      <c r="AQ14" s="31"/>
      <c r="AR14" s="31"/>
      <c r="AS14" s="31"/>
      <c r="AT14" s="31"/>
      <c r="AU14" s="31"/>
      <c r="AV14" s="31"/>
      <c r="AW14" s="31"/>
    </row>
    <row r="15" spans="1:49" ht="16.5" customHeight="1" x14ac:dyDescent="0.3">
      <c r="A15" s="98"/>
      <c r="B15" s="91" t="s">
        <v>24</v>
      </c>
      <c r="C15" s="91"/>
      <c r="D15" s="18">
        <f t="shared" si="0"/>
        <v>0</v>
      </c>
      <c r="E15" s="20">
        <f t="shared" si="1"/>
        <v>0</v>
      </c>
      <c r="F15" s="31"/>
      <c r="G15" s="31"/>
      <c r="H15" s="31"/>
      <c r="I15" s="31"/>
      <c r="J15" s="20">
        <f t="shared" si="2"/>
        <v>0</v>
      </c>
      <c r="K15" s="31"/>
      <c r="L15" s="31"/>
      <c r="M15" s="31"/>
      <c r="N15" s="31"/>
      <c r="O15" s="31"/>
      <c r="P15" s="31"/>
      <c r="Q15" s="31"/>
      <c r="R15" s="20">
        <f t="shared" si="3"/>
        <v>0</v>
      </c>
      <c r="S15" s="31"/>
      <c r="T15" s="31"/>
      <c r="U15" s="31"/>
      <c r="V15" s="31"/>
      <c r="W15" s="31"/>
      <c r="X15" s="31"/>
      <c r="Y15" s="31"/>
      <c r="Z15" s="20">
        <f t="shared" si="4"/>
        <v>0</v>
      </c>
      <c r="AA15" s="31"/>
      <c r="AB15" s="31"/>
      <c r="AC15" s="31"/>
      <c r="AD15" s="31"/>
      <c r="AE15" s="31"/>
      <c r="AF15" s="31"/>
      <c r="AG15" s="31"/>
      <c r="AH15" s="20">
        <f t="shared" si="6"/>
        <v>0</v>
      </c>
      <c r="AI15" s="31"/>
      <c r="AJ15" s="31"/>
      <c r="AK15" s="31"/>
      <c r="AL15" s="31"/>
      <c r="AM15" s="31"/>
      <c r="AN15" s="31"/>
      <c r="AO15" s="31"/>
      <c r="AP15" s="20">
        <f t="shared" si="5"/>
        <v>0</v>
      </c>
      <c r="AQ15" s="31"/>
      <c r="AR15" s="31"/>
      <c r="AS15" s="31"/>
      <c r="AT15" s="31"/>
      <c r="AU15" s="31"/>
      <c r="AV15" s="31"/>
      <c r="AW15" s="31"/>
    </row>
    <row r="16" spans="1:49" ht="16.5" customHeight="1" x14ac:dyDescent="0.3">
      <c r="A16" s="98"/>
      <c r="B16" s="91" t="s">
        <v>51</v>
      </c>
      <c r="C16" s="91"/>
      <c r="D16" s="18">
        <f t="shared" si="0"/>
        <v>0</v>
      </c>
      <c r="E16" s="20">
        <f t="shared" si="1"/>
        <v>0</v>
      </c>
      <c r="F16" s="31"/>
      <c r="G16" s="31"/>
      <c r="H16" s="31"/>
      <c r="I16" s="31"/>
      <c r="J16" s="20">
        <f t="shared" si="2"/>
        <v>0</v>
      </c>
      <c r="K16" s="31"/>
      <c r="L16" s="31"/>
      <c r="M16" s="31"/>
      <c r="N16" s="31"/>
      <c r="O16" s="31"/>
      <c r="P16" s="31"/>
      <c r="Q16" s="31"/>
      <c r="R16" s="20">
        <f t="shared" si="3"/>
        <v>0</v>
      </c>
      <c r="S16" s="31"/>
      <c r="T16" s="31"/>
      <c r="U16" s="31"/>
      <c r="V16" s="31"/>
      <c r="W16" s="31"/>
      <c r="X16" s="31"/>
      <c r="Y16" s="31"/>
      <c r="Z16" s="20">
        <f t="shared" si="4"/>
        <v>0</v>
      </c>
      <c r="AA16" s="31"/>
      <c r="AB16" s="31"/>
      <c r="AC16" s="31"/>
      <c r="AD16" s="31"/>
      <c r="AE16" s="31"/>
      <c r="AF16" s="31"/>
      <c r="AG16" s="31"/>
      <c r="AH16" s="20">
        <f t="shared" si="6"/>
        <v>0</v>
      </c>
      <c r="AI16" s="31"/>
      <c r="AJ16" s="31"/>
      <c r="AK16" s="31"/>
      <c r="AL16" s="31"/>
      <c r="AM16" s="31"/>
      <c r="AN16" s="31"/>
      <c r="AO16" s="31"/>
      <c r="AP16" s="20">
        <f t="shared" si="5"/>
        <v>0</v>
      </c>
      <c r="AQ16" s="31"/>
      <c r="AR16" s="31"/>
      <c r="AS16" s="31"/>
      <c r="AT16" s="31"/>
      <c r="AU16" s="31"/>
      <c r="AV16" s="31"/>
      <c r="AW16" s="31"/>
    </row>
    <row r="17" spans="1:49" ht="16.5" customHeight="1" x14ac:dyDescent="0.3">
      <c r="A17" s="98"/>
      <c r="B17" s="91" t="s">
        <v>18</v>
      </c>
      <c r="C17" s="91"/>
      <c r="D17" s="18">
        <f t="shared" si="0"/>
        <v>4503</v>
      </c>
      <c r="E17" s="20">
        <f t="shared" si="1"/>
        <v>374</v>
      </c>
      <c r="F17" s="31">
        <v>107</v>
      </c>
      <c r="G17" s="31">
        <v>126</v>
      </c>
      <c r="H17" s="31">
        <v>47</v>
      </c>
      <c r="I17" s="31">
        <v>94</v>
      </c>
      <c r="J17" s="20">
        <f t="shared" si="2"/>
        <v>972</v>
      </c>
      <c r="K17" s="31">
        <v>114</v>
      </c>
      <c r="L17" s="31">
        <v>128</v>
      </c>
      <c r="M17" s="31">
        <v>139</v>
      </c>
      <c r="N17" s="31">
        <v>142</v>
      </c>
      <c r="O17" s="31">
        <v>147</v>
      </c>
      <c r="P17" s="31">
        <v>163</v>
      </c>
      <c r="Q17" s="31">
        <v>139</v>
      </c>
      <c r="R17" s="20">
        <f t="shared" si="3"/>
        <v>941</v>
      </c>
      <c r="S17" s="31">
        <v>56</v>
      </c>
      <c r="T17" s="31">
        <v>130</v>
      </c>
      <c r="U17" s="31">
        <v>129</v>
      </c>
      <c r="V17" s="31">
        <v>145</v>
      </c>
      <c r="W17" s="31">
        <v>149</v>
      </c>
      <c r="X17" s="31">
        <v>144</v>
      </c>
      <c r="Y17" s="31">
        <v>188</v>
      </c>
      <c r="Z17" s="20">
        <f t="shared" si="4"/>
        <v>1142</v>
      </c>
      <c r="AA17" s="31">
        <v>162</v>
      </c>
      <c r="AB17" s="31">
        <v>155</v>
      </c>
      <c r="AC17" s="31">
        <v>154</v>
      </c>
      <c r="AD17" s="31">
        <v>148</v>
      </c>
      <c r="AE17" s="31">
        <v>176</v>
      </c>
      <c r="AF17" s="31">
        <v>176</v>
      </c>
      <c r="AG17" s="31">
        <v>171</v>
      </c>
      <c r="AH17" s="20">
        <f t="shared" si="6"/>
        <v>1074</v>
      </c>
      <c r="AI17" s="31">
        <v>150</v>
      </c>
      <c r="AJ17" s="31">
        <v>150</v>
      </c>
      <c r="AK17" s="31">
        <v>129</v>
      </c>
      <c r="AL17" s="31">
        <v>102</v>
      </c>
      <c r="AM17" s="31">
        <v>133</v>
      </c>
      <c r="AN17" s="31">
        <v>167</v>
      </c>
      <c r="AO17" s="31">
        <v>243</v>
      </c>
      <c r="AP17" s="20">
        <f t="shared" si="5"/>
        <v>0</v>
      </c>
      <c r="AQ17" s="31"/>
      <c r="AR17" s="31"/>
      <c r="AS17" s="31"/>
      <c r="AT17" s="31"/>
      <c r="AU17" s="31"/>
      <c r="AV17" s="31"/>
      <c r="AW17" s="31"/>
    </row>
    <row r="18" spans="1:49" ht="16.5" customHeight="1" x14ac:dyDescent="0.3">
      <c r="A18" s="98"/>
      <c r="B18" s="91" t="s">
        <v>52</v>
      </c>
      <c r="C18" s="91"/>
      <c r="D18" s="18">
        <f t="shared" si="0"/>
        <v>0</v>
      </c>
      <c r="E18" s="20">
        <f t="shared" si="1"/>
        <v>0</v>
      </c>
      <c r="F18" s="31"/>
      <c r="G18" s="31"/>
      <c r="H18" s="31"/>
      <c r="I18" s="31"/>
      <c r="J18" s="20">
        <f t="shared" si="2"/>
        <v>0</v>
      </c>
      <c r="K18" s="31"/>
      <c r="L18" s="31"/>
      <c r="M18" s="31"/>
      <c r="N18" s="31"/>
      <c r="O18" s="31"/>
      <c r="P18" s="31"/>
      <c r="Q18" s="31"/>
      <c r="R18" s="20">
        <f t="shared" si="3"/>
        <v>0</v>
      </c>
      <c r="S18" s="31"/>
      <c r="T18" s="31"/>
      <c r="U18" s="31"/>
      <c r="V18" s="31"/>
      <c r="W18" s="31"/>
      <c r="X18" s="31"/>
      <c r="Y18" s="31"/>
      <c r="Z18" s="20">
        <f t="shared" si="4"/>
        <v>0</v>
      </c>
      <c r="AA18" s="31"/>
      <c r="AB18" s="31"/>
      <c r="AC18" s="31"/>
      <c r="AD18" s="31"/>
      <c r="AE18" s="31"/>
      <c r="AF18" s="31"/>
      <c r="AG18" s="31"/>
      <c r="AH18" s="20">
        <f t="shared" si="6"/>
        <v>0</v>
      </c>
      <c r="AI18" s="31"/>
      <c r="AJ18" s="31"/>
      <c r="AK18" s="31"/>
      <c r="AL18" s="31"/>
      <c r="AM18" s="31"/>
      <c r="AN18" s="31"/>
      <c r="AO18" s="31"/>
      <c r="AP18" s="20">
        <f t="shared" si="5"/>
        <v>0</v>
      </c>
      <c r="AQ18" s="31"/>
      <c r="AR18" s="31"/>
      <c r="AS18" s="31"/>
      <c r="AT18" s="31"/>
      <c r="AU18" s="31"/>
      <c r="AV18" s="31"/>
      <c r="AW18" s="31"/>
    </row>
    <row r="19" spans="1:49" ht="16.5" customHeight="1" x14ac:dyDescent="0.3">
      <c r="A19" s="98"/>
      <c r="B19" s="91" t="s">
        <v>46</v>
      </c>
      <c r="C19" s="91"/>
      <c r="D19" s="18">
        <f t="shared" si="0"/>
        <v>96700</v>
      </c>
      <c r="E19" s="20">
        <f t="shared" si="1"/>
        <v>9960</v>
      </c>
      <c r="F19" s="31">
        <v>3536</v>
      </c>
      <c r="G19" s="31">
        <v>2380</v>
      </c>
      <c r="H19" s="31">
        <v>865</v>
      </c>
      <c r="I19" s="31">
        <v>3179</v>
      </c>
      <c r="J19" s="20">
        <f t="shared" si="2"/>
        <v>26492</v>
      </c>
      <c r="K19" s="31">
        <v>3676</v>
      </c>
      <c r="L19" s="31">
        <v>3264</v>
      </c>
      <c r="M19" s="31">
        <v>2397</v>
      </c>
      <c r="N19" s="31">
        <v>2974</v>
      </c>
      <c r="O19" s="31">
        <v>4339</v>
      </c>
      <c r="P19" s="31">
        <v>3445</v>
      </c>
      <c r="Q19" s="31">
        <v>6397</v>
      </c>
      <c r="R19" s="20">
        <f t="shared" si="3"/>
        <v>16828</v>
      </c>
      <c r="S19" s="31">
        <v>1160</v>
      </c>
      <c r="T19" s="31">
        <v>2410</v>
      </c>
      <c r="U19" s="31">
        <v>2355</v>
      </c>
      <c r="V19" s="31">
        <v>2816</v>
      </c>
      <c r="W19" s="31">
        <v>1856</v>
      </c>
      <c r="X19" s="31">
        <v>3401</v>
      </c>
      <c r="Y19" s="31">
        <v>2830</v>
      </c>
      <c r="Z19" s="20">
        <f t="shared" si="4"/>
        <v>25703</v>
      </c>
      <c r="AA19" s="31">
        <v>2526</v>
      </c>
      <c r="AB19" s="31">
        <v>1699</v>
      </c>
      <c r="AC19" s="31">
        <v>4341</v>
      </c>
      <c r="AD19" s="31">
        <v>2795</v>
      </c>
      <c r="AE19" s="31">
        <v>3019</v>
      </c>
      <c r="AF19" s="31">
        <v>2796</v>
      </c>
      <c r="AG19" s="31">
        <v>8527</v>
      </c>
      <c r="AH19" s="20">
        <f t="shared" si="6"/>
        <v>17717</v>
      </c>
      <c r="AI19" s="31">
        <v>2010</v>
      </c>
      <c r="AJ19" s="31">
        <v>1410</v>
      </c>
      <c r="AK19" s="31">
        <v>2657</v>
      </c>
      <c r="AL19" s="31">
        <v>2826</v>
      </c>
      <c r="AM19" s="31">
        <v>2585</v>
      </c>
      <c r="AN19" s="31">
        <v>1410</v>
      </c>
      <c r="AO19" s="31">
        <v>4819</v>
      </c>
      <c r="AP19" s="20">
        <f t="shared" si="5"/>
        <v>0</v>
      </c>
      <c r="AQ19" s="31"/>
      <c r="AR19" s="31"/>
      <c r="AS19" s="31"/>
      <c r="AT19" s="31"/>
      <c r="AU19" s="31"/>
      <c r="AV19" s="31"/>
      <c r="AW19" s="31"/>
    </row>
    <row r="20" spans="1:49" ht="16.5" customHeight="1" x14ac:dyDescent="0.3">
      <c r="A20" s="98"/>
      <c r="B20" s="91" t="s">
        <v>43</v>
      </c>
      <c r="C20" s="91"/>
      <c r="D20" s="18">
        <f t="shared" si="0"/>
        <v>6</v>
      </c>
      <c r="E20" s="20">
        <f t="shared" si="1"/>
        <v>2</v>
      </c>
      <c r="F20" s="31"/>
      <c r="G20" s="31"/>
      <c r="H20" s="31">
        <v>2</v>
      </c>
      <c r="I20" s="31"/>
      <c r="J20" s="20">
        <f t="shared" si="2"/>
        <v>0</v>
      </c>
      <c r="K20" s="31"/>
      <c r="L20" s="31"/>
      <c r="M20" s="31"/>
      <c r="N20" s="31"/>
      <c r="O20" s="31"/>
      <c r="P20" s="31"/>
      <c r="Q20" s="31"/>
      <c r="R20" s="20">
        <f t="shared" si="3"/>
        <v>0</v>
      </c>
      <c r="S20" s="31"/>
      <c r="T20" s="31"/>
      <c r="U20" s="31"/>
      <c r="V20" s="31"/>
      <c r="W20" s="31"/>
      <c r="X20" s="31"/>
      <c r="Y20" s="31"/>
      <c r="Z20" s="20">
        <f t="shared" si="4"/>
        <v>0</v>
      </c>
      <c r="AA20" s="31"/>
      <c r="AB20" s="31"/>
      <c r="AC20" s="31"/>
      <c r="AD20" s="31"/>
      <c r="AE20" s="31"/>
      <c r="AF20" s="31"/>
      <c r="AG20" s="31"/>
      <c r="AH20" s="20">
        <f t="shared" si="6"/>
        <v>4</v>
      </c>
      <c r="AI20" s="31"/>
      <c r="AJ20" s="31"/>
      <c r="AK20" s="31"/>
      <c r="AL20" s="31"/>
      <c r="AM20" s="31"/>
      <c r="AN20" s="31"/>
      <c r="AO20" s="31">
        <v>4</v>
      </c>
      <c r="AP20" s="20">
        <f t="shared" si="5"/>
        <v>0</v>
      </c>
      <c r="AQ20" s="31"/>
      <c r="AR20" s="31"/>
      <c r="AS20" s="31"/>
      <c r="AT20" s="31"/>
      <c r="AU20" s="31"/>
      <c r="AV20" s="31"/>
      <c r="AW20" s="31"/>
    </row>
    <row r="21" spans="1:49" ht="16.5" customHeight="1" x14ac:dyDescent="0.3">
      <c r="A21" s="98"/>
      <c r="B21" s="99" t="s">
        <v>48</v>
      </c>
      <c r="C21" s="100"/>
      <c r="D21" s="18">
        <f t="shared" si="0"/>
        <v>326</v>
      </c>
      <c r="E21" s="20">
        <f t="shared" si="1"/>
        <v>11</v>
      </c>
      <c r="F21" s="31">
        <v>3</v>
      </c>
      <c r="G21" s="31">
        <v>3</v>
      </c>
      <c r="H21" s="31"/>
      <c r="I21" s="31">
        <v>5</v>
      </c>
      <c r="J21" s="20">
        <f t="shared" si="2"/>
        <v>29</v>
      </c>
      <c r="K21" s="31">
        <v>2</v>
      </c>
      <c r="L21" s="31">
        <v>4</v>
      </c>
      <c r="M21" s="31">
        <v>2</v>
      </c>
      <c r="N21" s="31">
        <v>3</v>
      </c>
      <c r="O21" s="31">
        <v>4</v>
      </c>
      <c r="P21" s="31">
        <v>6</v>
      </c>
      <c r="Q21" s="31">
        <v>8</v>
      </c>
      <c r="R21" s="20">
        <f t="shared" si="3"/>
        <v>37</v>
      </c>
      <c r="S21" s="31"/>
      <c r="T21" s="31">
        <v>4</v>
      </c>
      <c r="U21" s="31">
        <v>3</v>
      </c>
      <c r="V21" s="31">
        <v>5</v>
      </c>
      <c r="W21" s="31">
        <v>6</v>
      </c>
      <c r="X21" s="31">
        <v>8</v>
      </c>
      <c r="Y21" s="31">
        <v>11</v>
      </c>
      <c r="Z21" s="20">
        <f t="shared" si="4"/>
        <v>99</v>
      </c>
      <c r="AA21" s="31">
        <v>5</v>
      </c>
      <c r="AB21" s="31">
        <v>6</v>
      </c>
      <c r="AC21" s="31">
        <v>12</v>
      </c>
      <c r="AD21" s="31">
        <v>8</v>
      </c>
      <c r="AE21" s="31">
        <v>4</v>
      </c>
      <c r="AF21" s="31">
        <v>17</v>
      </c>
      <c r="AG21" s="31">
        <v>47</v>
      </c>
      <c r="AH21" s="20">
        <f t="shared" si="6"/>
        <v>150</v>
      </c>
      <c r="AI21" s="31">
        <v>33</v>
      </c>
      <c r="AJ21" s="31">
        <v>21</v>
      </c>
      <c r="AK21" s="31">
        <v>9</v>
      </c>
      <c r="AL21" s="31">
        <v>14</v>
      </c>
      <c r="AM21" s="31">
        <v>16</v>
      </c>
      <c r="AN21" s="31">
        <v>11</v>
      </c>
      <c r="AO21" s="31">
        <v>46</v>
      </c>
      <c r="AP21" s="20">
        <f t="shared" si="5"/>
        <v>0</v>
      </c>
      <c r="AQ21" s="31"/>
      <c r="AR21" s="31"/>
      <c r="AS21" s="31"/>
      <c r="AT21" s="31"/>
      <c r="AU21" s="31"/>
      <c r="AV21" s="31"/>
      <c r="AW21" s="31"/>
    </row>
    <row r="22" spans="1:49" ht="16.5" customHeight="1" x14ac:dyDescent="0.3">
      <c r="A22" s="98"/>
      <c r="B22" s="98" t="s">
        <v>17</v>
      </c>
      <c r="C22" s="98"/>
      <c r="D22" s="18">
        <f t="shared" si="0"/>
        <v>990</v>
      </c>
      <c r="E22" s="20">
        <f t="shared" si="1"/>
        <v>17</v>
      </c>
      <c r="F22" s="31"/>
      <c r="G22" s="31"/>
      <c r="H22" s="31">
        <v>17</v>
      </c>
      <c r="I22" s="31"/>
      <c r="J22" s="20">
        <f t="shared" si="2"/>
        <v>162</v>
      </c>
      <c r="K22" s="31"/>
      <c r="L22" s="31">
        <v>28</v>
      </c>
      <c r="M22" s="31">
        <v>47</v>
      </c>
      <c r="N22" s="31"/>
      <c r="O22" s="31"/>
      <c r="P22" s="31">
        <v>45</v>
      </c>
      <c r="Q22" s="31">
        <v>42</v>
      </c>
      <c r="R22" s="20">
        <f t="shared" si="3"/>
        <v>129</v>
      </c>
      <c r="S22" s="31"/>
      <c r="T22" s="31"/>
      <c r="U22" s="31">
        <v>36</v>
      </c>
      <c r="V22" s="31">
        <v>47</v>
      </c>
      <c r="W22" s="31"/>
      <c r="X22" s="31"/>
      <c r="Y22" s="31">
        <v>46</v>
      </c>
      <c r="Z22" s="20">
        <f t="shared" si="4"/>
        <v>291</v>
      </c>
      <c r="AA22" s="23">
        <v>47</v>
      </c>
      <c r="AB22" s="23"/>
      <c r="AC22" s="23"/>
      <c r="AD22" s="23">
        <v>18</v>
      </c>
      <c r="AE22" s="23">
        <v>47</v>
      </c>
      <c r="AF22" s="23">
        <v>41</v>
      </c>
      <c r="AG22" s="23">
        <v>138</v>
      </c>
      <c r="AH22" s="20">
        <f t="shared" si="6"/>
        <v>391</v>
      </c>
      <c r="AI22" s="23">
        <v>62</v>
      </c>
      <c r="AJ22" s="23">
        <v>70</v>
      </c>
      <c r="AK22" s="23">
        <v>39</v>
      </c>
      <c r="AL22" s="31">
        <v>55</v>
      </c>
      <c r="AM22" s="31">
        <v>58</v>
      </c>
      <c r="AN22" s="31">
        <v>66</v>
      </c>
      <c r="AO22" s="31">
        <v>41</v>
      </c>
      <c r="AP22" s="20">
        <f t="shared" si="5"/>
        <v>0</v>
      </c>
      <c r="AQ22" s="23"/>
      <c r="AR22" s="23"/>
      <c r="AS22" s="23"/>
      <c r="AT22" s="23"/>
      <c r="AU22" s="23"/>
      <c r="AV22" s="23"/>
      <c r="AW22" s="23"/>
    </row>
    <row r="23" spans="1:49" ht="16.5" customHeight="1" x14ac:dyDescent="0.3">
      <c r="A23" s="98"/>
      <c r="B23" s="98" t="s">
        <v>14</v>
      </c>
      <c r="C23" s="98"/>
      <c r="D23" s="18">
        <f t="shared" si="0"/>
        <v>2079</v>
      </c>
      <c r="E23" s="20">
        <f t="shared" si="1"/>
        <v>118</v>
      </c>
      <c r="F23" s="23">
        <v>30</v>
      </c>
      <c r="G23" s="23">
        <v>34</v>
      </c>
      <c r="H23" s="23">
        <v>15</v>
      </c>
      <c r="I23" s="23">
        <v>39</v>
      </c>
      <c r="J23" s="20">
        <f t="shared" si="2"/>
        <v>479</v>
      </c>
      <c r="K23" s="23">
        <v>37</v>
      </c>
      <c r="L23" s="23">
        <v>47</v>
      </c>
      <c r="M23" s="23">
        <v>45</v>
      </c>
      <c r="N23" s="23">
        <v>47</v>
      </c>
      <c r="O23" s="23">
        <v>48</v>
      </c>
      <c r="P23" s="23">
        <v>210</v>
      </c>
      <c r="Q23" s="23">
        <v>45</v>
      </c>
      <c r="R23" s="20">
        <f t="shared" si="3"/>
        <v>554</v>
      </c>
      <c r="S23" s="23">
        <v>19</v>
      </c>
      <c r="T23" s="23">
        <v>104</v>
      </c>
      <c r="U23" s="23">
        <v>179</v>
      </c>
      <c r="V23" s="23">
        <v>38</v>
      </c>
      <c r="W23" s="23">
        <v>16</v>
      </c>
      <c r="X23" s="23">
        <v>81</v>
      </c>
      <c r="Y23" s="23">
        <v>117</v>
      </c>
      <c r="Z23" s="20">
        <f t="shared" si="4"/>
        <v>606</v>
      </c>
      <c r="AA23" s="23">
        <v>79</v>
      </c>
      <c r="AB23" s="23">
        <v>14</v>
      </c>
      <c r="AC23" s="23">
        <v>51</v>
      </c>
      <c r="AD23" s="23">
        <v>163</v>
      </c>
      <c r="AE23" s="23">
        <v>30</v>
      </c>
      <c r="AF23" s="23">
        <v>160</v>
      </c>
      <c r="AG23" s="23">
        <v>109</v>
      </c>
      <c r="AH23" s="20">
        <f t="shared" si="6"/>
        <v>322</v>
      </c>
      <c r="AI23" s="23">
        <v>90</v>
      </c>
      <c r="AJ23" s="23">
        <v>71</v>
      </c>
      <c r="AK23" s="23">
        <v>19</v>
      </c>
      <c r="AL23" s="23">
        <v>10</v>
      </c>
      <c r="AM23" s="23">
        <v>60</v>
      </c>
      <c r="AN23" s="23">
        <v>34</v>
      </c>
      <c r="AO23" s="23">
        <v>38</v>
      </c>
      <c r="AP23" s="20">
        <f t="shared" si="5"/>
        <v>0</v>
      </c>
      <c r="AQ23" s="23"/>
      <c r="AR23" s="23"/>
      <c r="AS23" s="23"/>
      <c r="AT23" s="23"/>
      <c r="AU23" s="23"/>
      <c r="AV23" s="23"/>
      <c r="AW23" s="23"/>
    </row>
    <row r="24" spans="1:49" ht="16.5" customHeight="1" x14ac:dyDescent="0.3">
      <c r="A24" s="98"/>
      <c r="B24" s="98" t="s">
        <v>74</v>
      </c>
      <c r="C24" s="98"/>
      <c r="D24" s="18">
        <f t="shared" si="0"/>
        <v>0</v>
      </c>
      <c r="E24" s="20">
        <f t="shared" si="1"/>
        <v>0</v>
      </c>
      <c r="F24" s="23"/>
      <c r="G24" s="23"/>
      <c r="H24" s="23"/>
      <c r="I24" s="23"/>
      <c r="J24" s="20">
        <f t="shared" si="2"/>
        <v>0</v>
      </c>
      <c r="K24" s="23"/>
      <c r="L24" s="23"/>
      <c r="M24" s="23"/>
      <c r="N24" s="23"/>
      <c r="O24" s="23"/>
      <c r="P24" s="23"/>
      <c r="Q24" s="23"/>
      <c r="R24" s="20">
        <f t="shared" si="3"/>
        <v>0</v>
      </c>
      <c r="S24" s="23"/>
      <c r="T24" s="23"/>
      <c r="U24" s="23"/>
      <c r="V24" s="23"/>
      <c r="W24" s="23"/>
      <c r="X24" s="23"/>
      <c r="Y24" s="23"/>
      <c r="Z24" s="20">
        <f t="shared" si="4"/>
        <v>0</v>
      </c>
      <c r="AA24" s="23"/>
      <c r="AB24" s="23"/>
      <c r="AC24" s="23"/>
      <c r="AD24" s="23"/>
      <c r="AE24" s="23"/>
      <c r="AF24" s="23"/>
      <c r="AG24" s="23"/>
      <c r="AH24" s="20">
        <f t="shared" si="6"/>
        <v>0</v>
      </c>
      <c r="AI24" s="23"/>
      <c r="AJ24" s="23"/>
      <c r="AK24" s="23"/>
      <c r="AL24" s="23"/>
      <c r="AM24" s="23"/>
      <c r="AN24" s="23"/>
      <c r="AO24" s="23"/>
      <c r="AP24" s="20">
        <f t="shared" si="5"/>
        <v>0</v>
      </c>
      <c r="AQ24" s="23"/>
      <c r="AR24" s="23"/>
      <c r="AS24" s="23"/>
      <c r="AT24" s="23"/>
      <c r="AU24" s="23"/>
      <c r="AV24" s="23"/>
      <c r="AW24" s="23"/>
    </row>
    <row r="25" spans="1:49" ht="16.5" customHeight="1" x14ac:dyDescent="0.3">
      <c r="A25" s="94" t="s">
        <v>34</v>
      </c>
      <c r="B25" s="94"/>
      <c r="C25" s="94"/>
      <c r="D25" s="17">
        <f t="shared" ref="D25:AG25" si="7">SUM(D6:D24)</f>
        <v>253090</v>
      </c>
      <c r="E25" s="17">
        <f t="shared" si="7"/>
        <v>26666</v>
      </c>
      <c r="F25" s="17">
        <f t="shared" si="7"/>
        <v>8931</v>
      </c>
      <c r="G25" s="17">
        <f t="shared" si="7"/>
        <v>6728</v>
      </c>
      <c r="H25" s="17">
        <f t="shared" si="7"/>
        <v>2568</v>
      </c>
      <c r="I25" s="17">
        <f t="shared" si="7"/>
        <v>8439</v>
      </c>
      <c r="J25" s="17">
        <f t="shared" si="7"/>
        <v>62036</v>
      </c>
      <c r="K25" s="17">
        <f t="shared" si="7"/>
        <v>9238</v>
      </c>
      <c r="L25" s="17">
        <f t="shared" si="7"/>
        <v>7770</v>
      </c>
      <c r="M25" s="17">
        <f t="shared" si="7"/>
        <v>6092</v>
      </c>
      <c r="N25" s="17">
        <f t="shared" si="7"/>
        <v>7248</v>
      </c>
      <c r="O25" s="17">
        <f t="shared" si="7"/>
        <v>10409</v>
      </c>
      <c r="P25" s="17">
        <f t="shared" si="7"/>
        <v>9425</v>
      </c>
      <c r="Q25" s="17">
        <f>SUM(Q7:Q24)</f>
        <v>11728</v>
      </c>
      <c r="R25" s="17">
        <f t="shared" si="7"/>
        <v>45358</v>
      </c>
      <c r="S25" s="17">
        <f t="shared" si="7"/>
        <v>3128</v>
      </c>
      <c r="T25" s="17">
        <f t="shared" si="7"/>
        <v>5851</v>
      </c>
      <c r="U25" s="17">
        <f t="shared" si="7"/>
        <v>6406</v>
      </c>
      <c r="V25" s="17">
        <f t="shared" si="7"/>
        <v>7136</v>
      </c>
      <c r="W25" s="17">
        <f t="shared" si="7"/>
        <v>5097</v>
      </c>
      <c r="X25" s="17">
        <f t="shared" si="7"/>
        <v>8881</v>
      </c>
      <c r="Y25" s="17">
        <f t="shared" si="7"/>
        <v>8859</v>
      </c>
      <c r="Z25" s="17">
        <f t="shared" si="7"/>
        <v>65579</v>
      </c>
      <c r="AA25" s="17">
        <f t="shared" si="7"/>
        <v>6794</v>
      </c>
      <c r="AB25" s="17">
        <f t="shared" si="7"/>
        <v>5181</v>
      </c>
      <c r="AC25" s="17">
        <f t="shared" si="7"/>
        <v>9210</v>
      </c>
      <c r="AD25" s="17">
        <f t="shared" si="7"/>
        <v>7357</v>
      </c>
      <c r="AE25" s="17">
        <f t="shared" si="7"/>
        <v>7707</v>
      </c>
      <c r="AF25" s="17">
        <f t="shared" si="7"/>
        <v>9248</v>
      </c>
      <c r="AG25" s="17">
        <f t="shared" si="7"/>
        <v>20082</v>
      </c>
      <c r="AH25" s="17">
        <f>SUM(AH6:AH24)</f>
        <v>53451</v>
      </c>
      <c r="AI25" s="17">
        <f>SUM(AI6:AI24)</f>
        <v>7148</v>
      </c>
      <c r="AJ25" s="17">
        <f t="shared" ref="AJ25:AO25" si="8">SUM(AJ6:AJ24)</f>
        <v>6491</v>
      </c>
      <c r="AK25" s="17">
        <f t="shared" si="8"/>
        <v>6511</v>
      </c>
      <c r="AL25" s="17">
        <f t="shared" si="8"/>
        <v>6449</v>
      </c>
      <c r="AM25" s="17">
        <f t="shared" si="8"/>
        <v>6398</v>
      </c>
      <c r="AN25" s="17">
        <f t="shared" si="8"/>
        <v>3329</v>
      </c>
      <c r="AO25" s="17">
        <f t="shared" si="8"/>
        <v>17125</v>
      </c>
      <c r="AP25" s="17">
        <f t="shared" ref="AP25:AW25" si="9">SUM(AP6:AP24)</f>
        <v>0</v>
      </c>
      <c r="AQ25" s="17">
        <f t="shared" si="9"/>
        <v>0</v>
      </c>
      <c r="AR25" s="17">
        <f t="shared" si="9"/>
        <v>0</v>
      </c>
      <c r="AS25" s="17">
        <f t="shared" si="9"/>
        <v>0</v>
      </c>
      <c r="AT25" s="17">
        <f t="shared" si="9"/>
        <v>0</v>
      </c>
      <c r="AU25" s="17">
        <f t="shared" si="9"/>
        <v>0</v>
      </c>
      <c r="AV25" s="17">
        <f t="shared" si="9"/>
        <v>0</v>
      </c>
      <c r="AW25" s="17">
        <f t="shared" si="9"/>
        <v>0</v>
      </c>
    </row>
    <row r="26" spans="1:49" x14ac:dyDescent="0.3">
      <c r="A26" s="98" t="s">
        <v>10</v>
      </c>
      <c r="B26" s="98" t="s">
        <v>32</v>
      </c>
      <c r="C26" s="22" t="s">
        <v>96</v>
      </c>
      <c r="D26" s="18">
        <f t="shared" ref="D26:D51" si="10">SUM(F26:AG26)</f>
        <v>0</v>
      </c>
      <c r="E26" s="20">
        <f t="shared" ref="E26:E49" si="11">SUM(F26:I26)</f>
        <v>0</v>
      </c>
      <c r="F26" s="21"/>
      <c r="G26" s="21"/>
      <c r="H26" s="21"/>
      <c r="I26" s="21"/>
      <c r="J26" s="20">
        <f t="shared" ref="J26:J49" si="12">SUM(K26:Q26)</f>
        <v>0</v>
      </c>
      <c r="K26" s="21"/>
      <c r="L26" s="21"/>
      <c r="M26" s="21"/>
      <c r="N26" s="21"/>
      <c r="O26" s="21"/>
      <c r="P26" s="21"/>
      <c r="Q26" s="21"/>
      <c r="R26" s="20">
        <f t="shared" ref="R26:R49" si="13">SUM(S26:Y26)</f>
        <v>0</v>
      </c>
      <c r="S26" s="21"/>
      <c r="T26" s="19"/>
      <c r="U26" s="19"/>
      <c r="V26" s="19"/>
      <c r="W26" s="19"/>
      <c r="X26" s="19"/>
      <c r="Y26" s="19"/>
      <c r="Z26" s="20">
        <f t="shared" ref="Z26:Z49" si="14">SUM(AA26:AG26)</f>
        <v>0</v>
      </c>
      <c r="AA26" s="19"/>
      <c r="AB26" s="19"/>
      <c r="AC26" s="19"/>
      <c r="AD26" s="19"/>
      <c r="AE26" s="19"/>
      <c r="AF26" s="19"/>
      <c r="AG26" s="19"/>
      <c r="AH26" s="20">
        <f t="shared" ref="AH26:AH41" si="15">SUM(AI26:AO26)</f>
        <v>0</v>
      </c>
      <c r="AI26" s="19"/>
      <c r="AJ26" s="19"/>
      <c r="AK26" s="19"/>
      <c r="AL26" s="19"/>
      <c r="AM26" s="19"/>
      <c r="AN26" s="21"/>
      <c r="AO26" s="21"/>
      <c r="AP26" s="20">
        <f t="shared" ref="AP26:AP49" si="16">SUM(AQ26:AW26)</f>
        <v>0</v>
      </c>
      <c r="AQ26" s="19"/>
      <c r="AR26" s="19"/>
      <c r="AS26" s="19"/>
      <c r="AT26" s="19"/>
      <c r="AU26" s="19"/>
      <c r="AV26" s="19"/>
      <c r="AW26" s="19"/>
    </row>
    <row r="27" spans="1:49" x14ac:dyDescent="0.3">
      <c r="A27" s="98"/>
      <c r="B27" s="98"/>
      <c r="C27" s="22" t="s">
        <v>4</v>
      </c>
      <c r="D27" s="18">
        <f t="shared" si="10"/>
        <v>0</v>
      </c>
      <c r="E27" s="20">
        <f t="shared" si="11"/>
        <v>0</v>
      </c>
      <c r="F27" s="21"/>
      <c r="G27" s="21"/>
      <c r="H27" s="21"/>
      <c r="I27" s="21"/>
      <c r="J27" s="20">
        <f t="shared" si="12"/>
        <v>0</v>
      </c>
      <c r="K27" s="21"/>
      <c r="L27" s="21"/>
      <c r="M27" s="21"/>
      <c r="N27" s="21"/>
      <c r="O27" s="21"/>
      <c r="P27" s="21"/>
      <c r="Q27" s="21"/>
      <c r="R27" s="20">
        <f t="shared" si="13"/>
        <v>0</v>
      </c>
      <c r="S27" s="21"/>
      <c r="T27" s="19"/>
      <c r="U27" s="19"/>
      <c r="V27" s="19"/>
      <c r="W27" s="19"/>
      <c r="X27" s="19"/>
      <c r="Y27" s="19"/>
      <c r="Z27" s="20">
        <f t="shared" si="14"/>
        <v>0</v>
      </c>
      <c r="AA27" s="19"/>
      <c r="AB27" s="19"/>
      <c r="AC27" s="19"/>
      <c r="AD27" s="19"/>
      <c r="AE27" s="19"/>
      <c r="AF27" s="19"/>
      <c r="AG27" s="19"/>
      <c r="AH27" s="20">
        <f t="shared" si="15"/>
        <v>0</v>
      </c>
      <c r="AI27" s="19"/>
      <c r="AJ27" s="19"/>
      <c r="AK27" s="19"/>
      <c r="AL27" s="19"/>
      <c r="AM27" s="19"/>
      <c r="AN27" s="21"/>
      <c r="AO27" s="21"/>
      <c r="AP27" s="20">
        <f t="shared" si="16"/>
        <v>0</v>
      </c>
      <c r="AQ27" s="19"/>
      <c r="AR27" s="19"/>
      <c r="AS27" s="19"/>
      <c r="AT27" s="19"/>
      <c r="AU27" s="19"/>
      <c r="AV27" s="19"/>
      <c r="AW27" s="19"/>
    </row>
    <row r="28" spans="1:49" x14ac:dyDescent="0.3">
      <c r="A28" s="98"/>
      <c r="B28" s="98"/>
      <c r="C28" s="22" t="s">
        <v>101</v>
      </c>
      <c r="D28" s="18">
        <f t="shared" si="10"/>
        <v>0</v>
      </c>
      <c r="E28" s="20">
        <f t="shared" si="11"/>
        <v>0</v>
      </c>
      <c r="F28" s="21"/>
      <c r="G28" s="21"/>
      <c r="H28" s="21"/>
      <c r="I28" s="21"/>
      <c r="J28" s="20">
        <f t="shared" si="12"/>
        <v>0</v>
      </c>
      <c r="K28" s="21"/>
      <c r="L28" s="21"/>
      <c r="M28" s="21"/>
      <c r="N28" s="21"/>
      <c r="O28" s="21"/>
      <c r="P28" s="21"/>
      <c r="Q28" s="21"/>
      <c r="R28" s="20">
        <f t="shared" si="13"/>
        <v>0</v>
      </c>
      <c r="S28" s="21"/>
      <c r="T28" s="19"/>
      <c r="U28" s="19"/>
      <c r="V28" s="19"/>
      <c r="W28" s="19"/>
      <c r="X28" s="19"/>
      <c r="Y28" s="19"/>
      <c r="Z28" s="20">
        <f t="shared" si="14"/>
        <v>0</v>
      </c>
      <c r="AA28" s="19"/>
      <c r="AB28" s="19"/>
      <c r="AC28" s="19"/>
      <c r="AD28" s="19"/>
      <c r="AE28" s="19"/>
      <c r="AF28" s="19"/>
      <c r="AG28" s="19"/>
      <c r="AH28" s="20">
        <f t="shared" si="15"/>
        <v>0</v>
      </c>
      <c r="AI28" s="19"/>
      <c r="AJ28" s="19"/>
      <c r="AK28" s="19"/>
      <c r="AL28" s="19"/>
      <c r="AM28" s="19"/>
      <c r="AN28" s="21"/>
      <c r="AO28" s="21"/>
      <c r="AP28" s="20">
        <f t="shared" si="16"/>
        <v>0</v>
      </c>
      <c r="AQ28" s="19"/>
      <c r="AR28" s="19"/>
      <c r="AS28" s="19"/>
      <c r="AT28" s="19"/>
      <c r="AU28" s="19"/>
      <c r="AV28" s="19"/>
      <c r="AW28" s="19"/>
    </row>
    <row r="29" spans="1:49" x14ac:dyDescent="0.3">
      <c r="A29" s="98"/>
      <c r="B29" s="98"/>
      <c r="C29" s="22" t="s">
        <v>53</v>
      </c>
      <c r="D29" s="18">
        <f t="shared" si="10"/>
        <v>0</v>
      </c>
      <c r="E29" s="20">
        <f t="shared" si="11"/>
        <v>0</v>
      </c>
      <c r="F29" s="21"/>
      <c r="G29" s="21"/>
      <c r="H29" s="21"/>
      <c r="I29" s="21"/>
      <c r="J29" s="20">
        <f t="shared" si="12"/>
        <v>0</v>
      </c>
      <c r="K29" s="21"/>
      <c r="L29" s="21"/>
      <c r="M29" s="21"/>
      <c r="N29" s="21"/>
      <c r="O29" s="21"/>
      <c r="P29" s="21"/>
      <c r="Q29" s="21"/>
      <c r="R29" s="20">
        <f t="shared" si="13"/>
        <v>0</v>
      </c>
      <c r="S29" s="21"/>
      <c r="T29" s="19"/>
      <c r="U29" s="19"/>
      <c r="V29" s="19"/>
      <c r="W29" s="19"/>
      <c r="X29" s="19"/>
      <c r="Y29" s="19"/>
      <c r="Z29" s="20">
        <f t="shared" si="14"/>
        <v>0</v>
      </c>
      <c r="AA29" s="19"/>
      <c r="AB29" s="19"/>
      <c r="AC29" s="19"/>
      <c r="AD29" s="19"/>
      <c r="AE29" s="19"/>
      <c r="AF29" s="19"/>
      <c r="AG29" s="19"/>
      <c r="AH29" s="20">
        <f t="shared" si="15"/>
        <v>0</v>
      </c>
      <c r="AI29" s="19"/>
      <c r="AJ29" s="19"/>
      <c r="AK29" s="19"/>
      <c r="AL29" s="19"/>
      <c r="AM29" s="19"/>
      <c r="AN29" s="21"/>
      <c r="AO29" s="21"/>
      <c r="AP29" s="20">
        <f t="shared" si="16"/>
        <v>0</v>
      </c>
      <c r="AQ29" s="19"/>
      <c r="AR29" s="19"/>
      <c r="AS29" s="19"/>
      <c r="AT29" s="19"/>
      <c r="AU29" s="19"/>
      <c r="AV29" s="19"/>
      <c r="AW29" s="19"/>
    </row>
    <row r="30" spans="1:49" x14ac:dyDescent="0.3">
      <c r="A30" s="98"/>
      <c r="B30" s="98"/>
      <c r="C30" s="22" t="s">
        <v>99</v>
      </c>
      <c r="D30" s="18">
        <f t="shared" si="10"/>
        <v>0</v>
      </c>
      <c r="E30" s="20">
        <f t="shared" si="11"/>
        <v>0</v>
      </c>
      <c r="F30" s="21"/>
      <c r="G30" s="21"/>
      <c r="H30" s="21"/>
      <c r="I30" s="21"/>
      <c r="J30" s="20">
        <f t="shared" si="12"/>
        <v>0</v>
      </c>
      <c r="K30" s="21"/>
      <c r="L30" s="21"/>
      <c r="M30" s="21"/>
      <c r="N30" s="21"/>
      <c r="O30" s="21"/>
      <c r="P30" s="21"/>
      <c r="Q30" s="21"/>
      <c r="R30" s="20">
        <f t="shared" si="13"/>
        <v>0</v>
      </c>
      <c r="S30" s="21"/>
      <c r="T30" s="19"/>
      <c r="U30" s="19"/>
      <c r="V30" s="19"/>
      <c r="W30" s="19"/>
      <c r="X30" s="19"/>
      <c r="Y30" s="19"/>
      <c r="Z30" s="20">
        <f t="shared" si="14"/>
        <v>0</v>
      </c>
      <c r="AA30" s="19"/>
      <c r="AB30" s="19"/>
      <c r="AC30" s="19"/>
      <c r="AD30" s="19"/>
      <c r="AE30" s="19"/>
      <c r="AF30" s="19"/>
      <c r="AG30" s="19"/>
      <c r="AH30" s="20">
        <f t="shared" si="15"/>
        <v>0</v>
      </c>
      <c r="AI30" s="19"/>
      <c r="AJ30" s="19"/>
      <c r="AK30" s="19"/>
      <c r="AL30" s="19"/>
      <c r="AM30" s="19"/>
      <c r="AN30" s="21"/>
      <c r="AO30" s="21"/>
      <c r="AP30" s="20">
        <f t="shared" si="16"/>
        <v>0</v>
      </c>
      <c r="AQ30" s="19"/>
      <c r="AR30" s="19"/>
      <c r="AS30" s="19"/>
      <c r="AT30" s="19"/>
      <c r="AU30" s="19"/>
      <c r="AV30" s="19"/>
      <c r="AW30" s="19"/>
    </row>
    <row r="31" spans="1:49" x14ac:dyDescent="0.3">
      <c r="A31" s="98"/>
      <c r="B31" s="98"/>
      <c r="C31" s="22" t="s">
        <v>90</v>
      </c>
      <c r="D31" s="18">
        <f t="shared" si="10"/>
        <v>0</v>
      </c>
      <c r="E31" s="20">
        <f t="shared" si="11"/>
        <v>0</v>
      </c>
      <c r="F31" s="21"/>
      <c r="G31" s="21"/>
      <c r="H31" s="21"/>
      <c r="I31" s="21"/>
      <c r="J31" s="20">
        <f t="shared" si="12"/>
        <v>0</v>
      </c>
      <c r="K31" s="21"/>
      <c r="L31" s="21"/>
      <c r="M31" s="21"/>
      <c r="N31" s="21"/>
      <c r="O31" s="21"/>
      <c r="P31" s="21"/>
      <c r="Q31" s="21"/>
      <c r="R31" s="20">
        <f t="shared" si="13"/>
        <v>0</v>
      </c>
      <c r="S31" s="21"/>
      <c r="T31" s="19"/>
      <c r="U31" s="19"/>
      <c r="V31" s="19"/>
      <c r="W31" s="19"/>
      <c r="X31" s="19"/>
      <c r="Y31" s="19"/>
      <c r="Z31" s="20">
        <f t="shared" si="14"/>
        <v>0</v>
      </c>
      <c r="AA31" s="19"/>
      <c r="AB31" s="19"/>
      <c r="AC31" s="19"/>
      <c r="AD31" s="19"/>
      <c r="AE31" s="19"/>
      <c r="AF31" s="19"/>
      <c r="AG31" s="19"/>
      <c r="AH31" s="20">
        <f t="shared" si="15"/>
        <v>0</v>
      </c>
      <c r="AI31" s="19"/>
      <c r="AJ31" s="19"/>
      <c r="AK31" s="19"/>
      <c r="AL31" s="19"/>
      <c r="AM31" s="19"/>
      <c r="AN31" s="21"/>
      <c r="AO31" s="21"/>
      <c r="AP31" s="20">
        <f t="shared" si="16"/>
        <v>0</v>
      </c>
      <c r="AQ31" s="19"/>
      <c r="AR31" s="19"/>
      <c r="AS31" s="19"/>
      <c r="AT31" s="19"/>
      <c r="AU31" s="19"/>
      <c r="AV31" s="19"/>
      <c r="AW31" s="19"/>
    </row>
    <row r="32" spans="1:49" x14ac:dyDescent="0.3">
      <c r="A32" s="98"/>
      <c r="B32" s="98"/>
      <c r="C32" s="22" t="s">
        <v>92</v>
      </c>
      <c r="D32" s="18">
        <f t="shared" si="10"/>
        <v>0</v>
      </c>
      <c r="E32" s="20">
        <f t="shared" si="11"/>
        <v>0</v>
      </c>
      <c r="F32" s="21"/>
      <c r="G32" s="21"/>
      <c r="H32" s="21"/>
      <c r="I32" s="21"/>
      <c r="J32" s="20">
        <f t="shared" si="12"/>
        <v>0</v>
      </c>
      <c r="K32" s="21"/>
      <c r="L32" s="21"/>
      <c r="M32" s="21"/>
      <c r="N32" s="21"/>
      <c r="O32" s="21"/>
      <c r="P32" s="21"/>
      <c r="Q32" s="21"/>
      <c r="R32" s="20">
        <f t="shared" si="13"/>
        <v>0</v>
      </c>
      <c r="S32" s="21"/>
      <c r="T32" s="19"/>
      <c r="U32" s="19"/>
      <c r="V32" s="19"/>
      <c r="W32" s="19"/>
      <c r="X32" s="19"/>
      <c r="Y32" s="19"/>
      <c r="Z32" s="20">
        <f t="shared" si="14"/>
        <v>0</v>
      </c>
      <c r="AA32" s="19"/>
      <c r="AB32" s="19"/>
      <c r="AC32" s="19"/>
      <c r="AD32" s="19"/>
      <c r="AE32" s="19"/>
      <c r="AF32" s="19"/>
      <c r="AG32" s="19"/>
      <c r="AH32" s="20">
        <f t="shared" si="15"/>
        <v>0</v>
      </c>
      <c r="AI32" s="19"/>
      <c r="AJ32" s="19"/>
      <c r="AK32" s="19"/>
      <c r="AL32" s="19"/>
      <c r="AM32" s="19"/>
      <c r="AN32" s="21"/>
      <c r="AO32" s="21"/>
      <c r="AP32" s="20">
        <f t="shared" si="16"/>
        <v>0</v>
      </c>
      <c r="AQ32" s="19"/>
      <c r="AR32" s="19"/>
      <c r="AS32" s="19"/>
      <c r="AT32" s="19"/>
      <c r="AU32" s="19"/>
      <c r="AV32" s="19"/>
      <c r="AW32" s="19"/>
    </row>
    <row r="33" spans="1:49" x14ac:dyDescent="0.3">
      <c r="A33" s="98"/>
      <c r="B33" s="98"/>
      <c r="C33" s="22" t="s">
        <v>56</v>
      </c>
      <c r="D33" s="18">
        <f t="shared" si="10"/>
        <v>0</v>
      </c>
      <c r="E33" s="20">
        <f t="shared" si="11"/>
        <v>0</v>
      </c>
      <c r="F33" s="21"/>
      <c r="G33" s="21"/>
      <c r="H33" s="21"/>
      <c r="I33" s="21"/>
      <c r="J33" s="20">
        <f t="shared" si="12"/>
        <v>0</v>
      </c>
      <c r="K33" s="21"/>
      <c r="L33" s="21"/>
      <c r="M33" s="21"/>
      <c r="N33" s="21"/>
      <c r="O33" s="21"/>
      <c r="P33" s="21"/>
      <c r="Q33" s="21"/>
      <c r="R33" s="20">
        <f t="shared" si="13"/>
        <v>0</v>
      </c>
      <c r="S33" s="21"/>
      <c r="T33" s="19"/>
      <c r="U33" s="19"/>
      <c r="V33" s="19"/>
      <c r="W33" s="19"/>
      <c r="X33" s="19"/>
      <c r="Y33" s="19"/>
      <c r="Z33" s="20">
        <f t="shared" si="14"/>
        <v>0</v>
      </c>
      <c r="AA33" s="19"/>
      <c r="AB33" s="19"/>
      <c r="AC33" s="19"/>
      <c r="AD33" s="19"/>
      <c r="AE33" s="19"/>
      <c r="AF33" s="19"/>
      <c r="AG33" s="19"/>
      <c r="AH33" s="20">
        <f t="shared" si="15"/>
        <v>0</v>
      </c>
      <c r="AI33" s="19"/>
      <c r="AJ33" s="19"/>
      <c r="AK33" s="19"/>
      <c r="AL33" s="19"/>
      <c r="AM33" s="19"/>
      <c r="AN33" s="21"/>
      <c r="AO33" s="21"/>
      <c r="AP33" s="20">
        <f t="shared" si="16"/>
        <v>0</v>
      </c>
      <c r="AQ33" s="19"/>
      <c r="AR33" s="19"/>
      <c r="AS33" s="19"/>
      <c r="AT33" s="19"/>
      <c r="AU33" s="19"/>
      <c r="AV33" s="19"/>
      <c r="AW33" s="19"/>
    </row>
    <row r="34" spans="1:49" x14ac:dyDescent="0.3">
      <c r="A34" s="98"/>
      <c r="B34" s="98"/>
      <c r="C34" s="22" t="s">
        <v>29</v>
      </c>
      <c r="D34" s="18">
        <f t="shared" si="10"/>
        <v>0</v>
      </c>
      <c r="E34" s="20">
        <f t="shared" si="11"/>
        <v>0</v>
      </c>
      <c r="F34" s="21"/>
      <c r="G34" s="21"/>
      <c r="H34" s="21"/>
      <c r="I34" s="21"/>
      <c r="J34" s="20">
        <f t="shared" si="12"/>
        <v>0</v>
      </c>
      <c r="K34" s="21"/>
      <c r="L34" s="21"/>
      <c r="M34" s="21"/>
      <c r="N34" s="21"/>
      <c r="O34" s="21"/>
      <c r="P34" s="21"/>
      <c r="Q34" s="21"/>
      <c r="R34" s="20">
        <f t="shared" si="13"/>
        <v>0</v>
      </c>
      <c r="S34" s="21"/>
      <c r="T34" s="19"/>
      <c r="U34" s="19"/>
      <c r="V34" s="19"/>
      <c r="W34" s="19"/>
      <c r="X34" s="19"/>
      <c r="Y34" s="19"/>
      <c r="Z34" s="20">
        <f t="shared" si="14"/>
        <v>0</v>
      </c>
      <c r="AA34" s="19"/>
      <c r="AB34" s="19"/>
      <c r="AC34" s="19"/>
      <c r="AD34" s="19"/>
      <c r="AE34" s="19"/>
      <c r="AF34" s="19"/>
      <c r="AG34" s="19"/>
      <c r="AH34" s="20">
        <f t="shared" si="15"/>
        <v>0</v>
      </c>
      <c r="AI34" s="19"/>
      <c r="AJ34" s="19"/>
      <c r="AK34" s="19"/>
      <c r="AL34" s="19"/>
      <c r="AM34" s="19"/>
      <c r="AN34" s="21"/>
      <c r="AO34" s="21"/>
      <c r="AP34" s="20">
        <f t="shared" si="16"/>
        <v>0</v>
      </c>
      <c r="AQ34" s="19"/>
      <c r="AR34" s="19"/>
      <c r="AS34" s="19"/>
      <c r="AT34" s="19"/>
      <c r="AU34" s="19"/>
      <c r="AV34" s="19"/>
      <c r="AW34" s="19"/>
    </row>
    <row r="35" spans="1:49" x14ac:dyDescent="0.3">
      <c r="A35" s="98"/>
      <c r="B35" s="98"/>
      <c r="C35" s="22" t="s">
        <v>69</v>
      </c>
      <c r="D35" s="18">
        <f t="shared" si="10"/>
        <v>0</v>
      </c>
      <c r="E35" s="20">
        <f t="shared" si="11"/>
        <v>0</v>
      </c>
      <c r="F35" s="21"/>
      <c r="G35" s="21"/>
      <c r="H35" s="21"/>
      <c r="I35" s="21"/>
      <c r="J35" s="20">
        <f t="shared" si="12"/>
        <v>0</v>
      </c>
      <c r="K35" s="21"/>
      <c r="L35" s="21"/>
      <c r="M35" s="21"/>
      <c r="N35" s="21"/>
      <c r="O35" s="21"/>
      <c r="P35" s="21"/>
      <c r="Q35" s="21"/>
      <c r="R35" s="20">
        <f t="shared" si="13"/>
        <v>0</v>
      </c>
      <c r="S35" s="21"/>
      <c r="T35" s="19"/>
      <c r="U35" s="19"/>
      <c r="V35" s="19"/>
      <c r="W35" s="19"/>
      <c r="X35" s="19"/>
      <c r="Y35" s="19"/>
      <c r="Z35" s="20">
        <f t="shared" si="14"/>
        <v>0</v>
      </c>
      <c r="AA35" s="19"/>
      <c r="AB35" s="19"/>
      <c r="AC35" s="19"/>
      <c r="AD35" s="19"/>
      <c r="AE35" s="19"/>
      <c r="AF35" s="19"/>
      <c r="AG35" s="19"/>
      <c r="AH35" s="20">
        <f t="shared" si="15"/>
        <v>0</v>
      </c>
      <c r="AI35" s="19"/>
      <c r="AJ35" s="19"/>
      <c r="AK35" s="19"/>
      <c r="AL35" s="19"/>
      <c r="AM35" s="19"/>
      <c r="AN35" s="21"/>
      <c r="AO35" s="21"/>
      <c r="AP35" s="20">
        <f t="shared" si="16"/>
        <v>0</v>
      </c>
      <c r="AQ35" s="19"/>
      <c r="AR35" s="19"/>
      <c r="AS35" s="19"/>
      <c r="AT35" s="19"/>
      <c r="AU35" s="19"/>
      <c r="AV35" s="19"/>
      <c r="AW35" s="19"/>
    </row>
    <row r="36" spans="1:49" x14ac:dyDescent="0.3">
      <c r="A36" s="98"/>
      <c r="B36" s="98"/>
      <c r="C36" s="22" t="s">
        <v>5</v>
      </c>
      <c r="D36" s="18">
        <f t="shared" si="10"/>
        <v>0</v>
      </c>
      <c r="E36" s="20">
        <f t="shared" si="11"/>
        <v>0</v>
      </c>
      <c r="F36" s="21"/>
      <c r="G36" s="21"/>
      <c r="H36" s="21"/>
      <c r="I36" s="21"/>
      <c r="J36" s="20">
        <f t="shared" si="12"/>
        <v>0</v>
      </c>
      <c r="K36" s="21"/>
      <c r="L36" s="21"/>
      <c r="M36" s="21"/>
      <c r="N36" s="21"/>
      <c r="O36" s="21"/>
      <c r="P36" s="21"/>
      <c r="Q36" s="21"/>
      <c r="R36" s="20">
        <f t="shared" si="13"/>
        <v>0</v>
      </c>
      <c r="S36" s="21"/>
      <c r="T36" s="19"/>
      <c r="U36" s="19"/>
      <c r="V36" s="19"/>
      <c r="W36" s="19"/>
      <c r="X36" s="19"/>
      <c r="Y36" s="19"/>
      <c r="Z36" s="20">
        <f t="shared" si="14"/>
        <v>0</v>
      </c>
      <c r="AA36" s="19"/>
      <c r="AB36" s="19"/>
      <c r="AC36" s="19"/>
      <c r="AD36" s="19"/>
      <c r="AE36" s="19"/>
      <c r="AF36" s="19"/>
      <c r="AG36" s="19"/>
      <c r="AH36" s="20">
        <f t="shared" si="15"/>
        <v>0</v>
      </c>
      <c r="AI36" s="19"/>
      <c r="AJ36" s="19"/>
      <c r="AK36" s="19"/>
      <c r="AL36" s="19"/>
      <c r="AM36" s="19"/>
      <c r="AN36" s="21"/>
      <c r="AO36" s="21"/>
      <c r="AP36" s="20">
        <f t="shared" si="16"/>
        <v>0</v>
      </c>
      <c r="AQ36" s="19"/>
      <c r="AR36" s="19"/>
      <c r="AS36" s="19"/>
      <c r="AT36" s="19"/>
      <c r="AU36" s="19"/>
      <c r="AV36" s="19"/>
      <c r="AW36" s="19"/>
    </row>
    <row r="37" spans="1:49" x14ac:dyDescent="0.3">
      <c r="A37" s="98"/>
      <c r="B37" s="98" t="s">
        <v>13</v>
      </c>
      <c r="C37" s="22" t="s">
        <v>62</v>
      </c>
      <c r="D37" s="18">
        <f t="shared" si="10"/>
        <v>0</v>
      </c>
      <c r="E37" s="20">
        <f t="shared" si="11"/>
        <v>0</v>
      </c>
      <c r="F37" s="21"/>
      <c r="G37" s="21"/>
      <c r="H37" s="21"/>
      <c r="I37" s="21"/>
      <c r="J37" s="20">
        <f t="shared" si="12"/>
        <v>0</v>
      </c>
      <c r="K37" s="21"/>
      <c r="L37" s="21"/>
      <c r="M37" s="21"/>
      <c r="N37" s="21"/>
      <c r="O37" s="21"/>
      <c r="P37" s="21"/>
      <c r="Q37" s="21"/>
      <c r="R37" s="20">
        <f t="shared" si="13"/>
        <v>0</v>
      </c>
      <c r="S37" s="21"/>
      <c r="T37" s="19"/>
      <c r="U37" s="19"/>
      <c r="V37" s="19"/>
      <c r="W37" s="19"/>
      <c r="X37" s="19"/>
      <c r="Y37" s="19"/>
      <c r="Z37" s="20">
        <f t="shared" si="14"/>
        <v>0</v>
      </c>
      <c r="AA37" s="19"/>
      <c r="AB37" s="19"/>
      <c r="AC37" s="19"/>
      <c r="AD37" s="19"/>
      <c r="AE37" s="19"/>
      <c r="AF37" s="19"/>
      <c r="AG37" s="19"/>
      <c r="AH37" s="20">
        <f t="shared" si="15"/>
        <v>0</v>
      </c>
      <c r="AI37" s="19"/>
      <c r="AJ37" s="19"/>
      <c r="AK37" s="19"/>
      <c r="AL37" s="19"/>
      <c r="AM37" s="19"/>
      <c r="AN37" s="21"/>
      <c r="AO37" s="21"/>
      <c r="AP37" s="20">
        <f t="shared" si="16"/>
        <v>0</v>
      </c>
      <c r="AQ37" s="19"/>
      <c r="AR37" s="19"/>
      <c r="AS37" s="19"/>
      <c r="AT37" s="19"/>
      <c r="AU37" s="19"/>
      <c r="AV37" s="19"/>
      <c r="AW37" s="19"/>
    </row>
    <row r="38" spans="1:49" x14ac:dyDescent="0.3">
      <c r="A38" s="98"/>
      <c r="B38" s="98"/>
      <c r="C38" s="22" t="s">
        <v>103</v>
      </c>
      <c r="D38" s="18">
        <f t="shared" si="10"/>
        <v>0</v>
      </c>
      <c r="E38" s="20">
        <f t="shared" si="11"/>
        <v>0</v>
      </c>
      <c r="F38" s="21"/>
      <c r="G38" s="21"/>
      <c r="H38" s="21"/>
      <c r="I38" s="21"/>
      <c r="J38" s="20">
        <f t="shared" si="12"/>
        <v>0</v>
      </c>
      <c r="K38" s="21"/>
      <c r="L38" s="21"/>
      <c r="M38" s="21"/>
      <c r="N38" s="21"/>
      <c r="O38" s="21"/>
      <c r="P38" s="21"/>
      <c r="Q38" s="21"/>
      <c r="R38" s="20">
        <f t="shared" si="13"/>
        <v>0</v>
      </c>
      <c r="S38" s="21"/>
      <c r="T38" s="19"/>
      <c r="U38" s="19"/>
      <c r="V38" s="19"/>
      <c r="W38" s="19"/>
      <c r="X38" s="19"/>
      <c r="Y38" s="19"/>
      <c r="Z38" s="20">
        <f t="shared" si="14"/>
        <v>0</v>
      </c>
      <c r="AA38" s="19"/>
      <c r="AB38" s="19"/>
      <c r="AC38" s="19"/>
      <c r="AD38" s="19"/>
      <c r="AE38" s="19"/>
      <c r="AF38" s="19"/>
      <c r="AG38" s="19"/>
      <c r="AH38" s="20">
        <f t="shared" si="15"/>
        <v>0</v>
      </c>
      <c r="AI38" s="19"/>
      <c r="AJ38" s="19"/>
      <c r="AK38" s="19"/>
      <c r="AL38" s="19"/>
      <c r="AM38" s="19"/>
      <c r="AN38" s="21"/>
      <c r="AO38" s="21"/>
      <c r="AP38" s="20">
        <f t="shared" si="16"/>
        <v>0</v>
      </c>
      <c r="AQ38" s="19"/>
      <c r="AR38" s="19"/>
      <c r="AS38" s="19"/>
      <c r="AT38" s="19"/>
      <c r="AU38" s="19"/>
      <c r="AV38" s="19"/>
      <c r="AW38" s="19"/>
    </row>
    <row r="39" spans="1:49" x14ac:dyDescent="0.3">
      <c r="A39" s="98"/>
      <c r="B39" s="98"/>
      <c r="C39" s="22" t="s">
        <v>25</v>
      </c>
      <c r="D39" s="18">
        <f t="shared" si="10"/>
        <v>0</v>
      </c>
      <c r="E39" s="20">
        <f t="shared" si="11"/>
        <v>0</v>
      </c>
      <c r="F39" s="21"/>
      <c r="G39" s="21"/>
      <c r="H39" s="21"/>
      <c r="I39" s="21"/>
      <c r="J39" s="20">
        <f t="shared" si="12"/>
        <v>0</v>
      </c>
      <c r="K39" s="21"/>
      <c r="L39" s="21"/>
      <c r="M39" s="21"/>
      <c r="N39" s="21"/>
      <c r="O39" s="21"/>
      <c r="P39" s="21"/>
      <c r="Q39" s="21"/>
      <c r="R39" s="20">
        <f t="shared" si="13"/>
        <v>0</v>
      </c>
      <c r="S39" s="21"/>
      <c r="T39" s="19"/>
      <c r="U39" s="19"/>
      <c r="V39" s="19"/>
      <c r="W39" s="19"/>
      <c r="X39" s="19"/>
      <c r="Y39" s="19"/>
      <c r="Z39" s="20">
        <f t="shared" si="14"/>
        <v>0</v>
      </c>
      <c r="AA39" s="19"/>
      <c r="AB39" s="19"/>
      <c r="AC39" s="19"/>
      <c r="AD39" s="19"/>
      <c r="AE39" s="19"/>
      <c r="AF39" s="19"/>
      <c r="AG39" s="19"/>
      <c r="AH39" s="20">
        <f t="shared" si="15"/>
        <v>0</v>
      </c>
      <c r="AI39" s="19"/>
      <c r="AJ39" s="19"/>
      <c r="AK39" s="19"/>
      <c r="AL39" s="19"/>
      <c r="AM39" s="19"/>
      <c r="AN39" s="21"/>
      <c r="AO39" s="21"/>
      <c r="AP39" s="20">
        <f t="shared" si="16"/>
        <v>0</v>
      </c>
      <c r="AQ39" s="19"/>
      <c r="AR39" s="19"/>
      <c r="AS39" s="19"/>
      <c r="AT39" s="19"/>
      <c r="AU39" s="19"/>
      <c r="AV39" s="19"/>
      <c r="AW39" s="19"/>
    </row>
    <row r="40" spans="1:49" x14ac:dyDescent="0.3">
      <c r="A40" s="98"/>
      <c r="B40" s="98"/>
      <c r="C40" s="22" t="s">
        <v>57</v>
      </c>
      <c r="D40" s="18">
        <f t="shared" si="10"/>
        <v>0</v>
      </c>
      <c r="E40" s="20">
        <f t="shared" si="11"/>
        <v>0</v>
      </c>
      <c r="F40" s="21"/>
      <c r="G40" s="21"/>
      <c r="H40" s="21"/>
      <c r="I40" s="21"/>
      <c r="J40" s="20">
        <f t="shared" si="12"/>
        <v>0</v>
      </c>
      <c r="K40" s="21"/>
      <c r="L40" s="21"/>
      <c r="M40" s="21"/>
      <c r="N40" s="21"/>
      <c r="O40" s="21"/>
      <c r="P40" s="21"/>
      <c r="Q40" s="21"/>
      <c r="R40" s="20">
        <f t="shared" si="13"/>
        <v>0</v>
      </c>
      <c r="S40" s="21"/>
      <c r="T40" s="19"/>
      <c r="U40" s="19"/>
      <c r="V40" s="19"/>
      <c r="W40" s="19"/>
      <c r="X40" s="19"/>
      <c r="Y40" s="19"/>
      <c r="Z40" s="20">
        <f t="shared" si="14"/>
        <v>0</v>
      </c>
      <c r="AA40" s="19"/>
      <c r="AB40" s="19"/>
      <c r="AC40" s="19"/>
      <c r="AD40" s="19"/>
      <c r="AE40" s="19"/>
      <c r="AF40" s="19"/>
      <c r="AG40" s="19"/>
      <c r="AH40" s="20">
        <f t="shared" si="15"/>
        <v>0</v>
      </c>
      <c r="AI40" s="19"/>
      <c r="AJ40" s="19"/>
      <c r="AK40" s="19"/>
      <c r="AL40" s="19"/>
      <c r="AM40" s="19"/>
      <c r="AN40" s="21"/>
      <c r="AO40" s="21"/>
      <c r="AP40" s="20">
        <f t="shared" si="16"/>
        <v>0</v>
      </c>
      <c r="AQ40" s="19"/>
      <c r="AR40" s="19"/>
      <c r="AS40" s="19"/>
      <c r="AT40" s="19"/>
      <c r="AU40" s="19"/>
      <c r="AV40" s="19"/>
      <c r="AW40" s="19"/>
    </row>
    <row r="41" spans="1:49" x14ac:dyDescent="0.3">
      <c r="A41" s="98"/>
      <c r="B41" s="98"/>
      <c r="C41" s="22" t="s">
        <v>19</v>
      </c>
      <c r="D41" s="18">
        <f t="shared" si="10"/>
        <v>0</v>
      </c>
      <c r="E41" s="20">
        <f t="shared" si="11"/>
        <v>0</v>
      </c>
      <c r="F41" s="21"/>
      <c r="G41" s="21"/>
      <c r="H41" s="21"/>
      <c r="I41" s="21"/>
      <c r="J41" s="20">
        <f t="shared" si="12"/>
        <v>0</v>
      </c>
      <c r="K41" s="21"/>
      <c r="L41" s="21"/>
      <c r="M41" s="21"/>
      <c r="N41" s="21"/>
      <c r="O41" s="21"/>
      <c r="P41" s="21"/>
      <c r="Q41" s="21"/>
      <c r="R41" s="20">
        <f t="shared" si="13"/>
        <v>0</v>
      </c>
      <c r="S41" s="21"/>
      <c r="T41" s="19"/>
      <c r="U41" s="19"/>
      <c r="V41" s="19"/>
      <c r="W41" s="19"/>
      <c r="X41" s="19"/>
      <c r="Y41" s="19"/>
      <c r="Z41" s="20">
        <f t="shared" si="14"/>
        <v>0</v>
      </c>
      <c r="AA41" s="19"/>
      <c r="AB41" s="19"/>
      <c r="AC41" s="19"/>
      <c r="AD41" s="19"/>
      <c r="AE41" s="19"/>
      <c r="AF41" s="19"/>
      <c r="AG41" s="19"/>
      <c r="AH41" s="20">
        <f t="shared" si="15"/>
        <v>0</v>
      </c>
      <c r="AI41" s="19"/>
      <c r="AJ41" s="19"/>
      <c r="AK41" s="19"/>
      <c r="AL41" s="19"/>
      <c r="AM41" s="19"/>
      <c r="AN41" s="21"/>
      <c r="AO41" s="21"/>
      <c r="AP41" s="20">
        <f t="shared" si="16"/>
        <v>0</v>
      </c>
      <c r="AQ41" s="19"/>
      <c r="AR41" s="19"/>
      <c r="AS41" s="19"/>
      <c r="AT41" s="19"/>
      <c r="AU41" s="19"/>
      <c r="AV41" s="19"/>
      <c r="AW41" s="19"/>
    </row>
    <row r="42" spans="1:49" x14ac:dyDescent="0.3">
      <c r="A42" s="98"/>
      <c r="B42" s="98" t="s">
        <v>39</v>
      </c>
      <c r="C42" s="22" t="s">
        <v>54</v>
      </c>
      <c r="D42" s="18">
        <f t="shared" si="10"/>
        <v>29514</v>
      </c>
      <c r="E42" s="20">
        <f t="shared" si="11"/>
        <v>2924</v>
      </c>
      <c r="F42" s="21">
        <v>755</v>
      </c>
      <c r="G42" s="21">
        <v>805</v>
      </c>
      <c r="H42" s="21">
        <v>132</v>
      </c>
      <c r="I42" s="21">
        <v>1232</v>
      </c>
      <c r="J42" s="20">
        <f t="shared" si="12"/>
        <v>3956</v>
      </c>
      <c r="K42" s="21">
        <v>725</v>
      </c>
      <c r="L42" s="21">
        <v>881</v>
      </c>
      <c r="M42" s="21">
        <v>234</v>
      </c>
      <c r="N42" s="21">
        <v>492</v>
      </c>
      <c r="O42" s="21">
        <v>557</v>
      </c>
      <c r="P42" s="21">
        <v>833</v>
      </c>
      <c r="Q42" s="21">
        <v>234</v>
      </c>
      <c r="R42" s="20">
        <f t="shared" si="13"/>
        <v>3458</v>
      </c>
      <c r="S42" s="21">
        <v>149</v>
      </c>
      <c r="T42" s="19">
        <v>403</v>
      </c>
      <c r="U42" s="19">
        <v>356</v>
      </c>
      <c r="V42" s="19">
        <v>537</v>
      </c>
      <c r="W42" s="19">
        <v>302</v>
      </c>
      <c r="X42" s="19">
        <v>306</v>
      </c>
      <c r="Y42" s="19">
        <v>1405</v>
      </c>
      <c r="Z42" s="20">
        <f t="shared" si="14"/>
        <v>5881</v>
      </c>
      <c r="AA42" s="19">
        <v>544</v>
      </c>
      <c r="AB42" s="19">
        <v>404</v>
      </c>
      <c r="AC42" s="19">
        <v>285</v>
      </c>
      <c r="AD42" s="19">
        <v>337</v>
      </c>
      <c r="AE42" s="19">
        <v>252</v>
      </c>
      <c r="AF42" s="19">
        <v>2128</v>
      </c>
      <c r="AG42" s="19">
        <v>1931</v>
      </c>
      <c r="AH42" s="20">
        <f>SUM(AI42:AO42)</f>
        <v>6784</v>
      </c>
      <c r="AI42" s="19">
        <v>760</v>
      </c>
      <c r="AJ42" s="19">
        <v>1251</v>
      </c>
      <c r="AK42" s="19">
        <v>1444</v>
      </c>
      <c r="AL42" s="19">
        <v>865</v>
      </c>
      <c r="AM42" s="19">
        <v>620</v>
      </c>
      <c r="AN42" s="21">
        <v>504</v>
      </c>
      <c r="AO42" s="21">
        <v>1340</v>
      </c>
      <c r="AP42" s="20">
        <f t="shared" si="16"/>
        <v>0</v>
      </c>
      <c r="AQ42" s="19"/>
      <c r="AR42" s="19"/>
      <c r="AS42" s="19"/>
      <c r="AT42" s="19"/>
      <c r="AU42" s="19"/>
      <c r="AV42" s="19"/>
      <c r="AW42" s="19"/>
    </row>
    <row r="43" spans="1:49" x14ac:dyDescent="0.3">
      <c r="A43" s="98"/>
      <c r="B43" s="98"/>
      <c r="C43" s="22" t="s">
        <v>79</v>
      </c>
      <c r="D43" s="18">
        <f t="shared" si="10"/>
        <v>11731</v>
      </c>
      <c r="E43" s="20">
        <f t="shared" si="11"/>
        <v>765</v>
      </c>
      <c r="F43" s="21">
        <v>168</v>
      </c>
      <c r="G43" s="21">
        <v>302</v>
      </c>
      <c r="H43" s="21">
        <v>80</v>
      </c>
      <c r="I43" s="21">
        <v>215</v>
      </c>
      <c r="J43" s="20">
        <f t="shared" si="12"/>
        <v>2802</v>
      </c>
      <c r="K43" s="21">
        <v>204</v>
      </c>
      <c r="L43" s="21">
        <v>305</v>
      </c>
      <c r="M43" s="21">
        <v>315</v>
      </c>
      <c r="N43" s="21">
        <v>218</v>
      </c>
      <c r="O43" s="21">
        <v>328</v>
      </c>
      <c r="P43" s="21">
        <v>1117</v>
      </c>
      <c r="Q43" s="21">
        <v>315</v>
      </c>
      <c r="R43" s="20">
        <f t="shared" si="13"/>
        <v>1115</v>
      </c>
      <c r="S43" s="21">
        <v>183</v>
      </c>
      <c r="T43" s="19">
        <v>225</v>
      </c>
      <c r="U43" s="19">
        <v>197</v>
      </c>
      <c r="V43" s="19">
        <v>197</v>
      </c>
      <c r="W43" s="19">
        <v>91</v>
      </c>
      <c r="X43" s="19">
        <v>222</v>
      </c>
      <c r="Y43" s="19"/>
      <c r="Z43" s="20">
        <f t="shared" si="14"/>
        <v>1566</v>
      </c>
      <c r="AA43" s="19">
        <v>900</v>
      </c>
      <c r="AB43" s="19">
        <v>177</v>
      </c>
      <c r="AC43" s="19">
        <v>244</v>
      </c>
      <c r="AD43" s="19">
        <v>87</v>
      </c>
      <c r="AE43" s="19">
        <v>158</v>
      </c>
      <c r="AF43" s="19"/>
      <c r="AG43" s="19"/>
      <c r="AH43" s="20">
        <f t="shared" ref="AH43:AH49" si="17">SUM(AI43:AO43)</f>
        <v>422</v>
      </c>
      <c r="AI43" s="19"/>
      <c r="AJ43" s="19"/>
      <c r="AK43" s="19"/>
      <c r="AL43" s="19"/>
      <c r="AM43" s="19">
        <v>120</v>
      </c>
      <c r="AN43" s="21">
        <v>41</v>
      </c>
      <c r="AO43" s="21">
        <v>261</v>
      </c>
      <c r="AP43" s="20">
        <f t="shared" si="16"/>
        <v>0</v>
      </c>
      <c r="AQ43" s="19"/>
      <c r="AR43" s="19"/>
      <c r="AS43" s="19"/>
      <c r="AT43" s="19"/>
      <c r="AU43" s="19"/>
      <c r="AV43" s="19"/>
      <c r="AW43" s="19"/>
    </row>
    <row r="44" spans="1:49" x14ac:dyDescent="0.3">
      <c r="A44" s="98"/>
      <c r="B44" s="98"/>
      <c r="C44" s="22" t="s">
        <v>78</v>
      </c>
      <c r="D44" s="18">
        <f t="shared" si="10"/>
        <v>0</v>
      </c>
      <c r="E44" s="20">
        <f t="shared" si="11"/>
        <v>0</v>
      </c>
      <c r="F44" s="21"/>
      <c r="G44" s="21"/>
      <c r="H44" s="21"/>
      <c r="I44" s="21"/>
      <c r="J44" s="20">
        <f t="shared" si="12"/>
        <v>0</v>
      </c>
      <c r="K44" s="21"/>
      <c r="L44" s="21"/>
      <c r="M44" s="21"/>
      <c r="N44" s="21"/>
      <c r="O44" s="21"/>
      <c r="P44" s="21"/>
      <c r="Q44" s="21"/>
      <c r="R44" s="20">
        <f t="shared" si="13"/>
        <v>0</v>
      </c>
      <c r="S44" s="21"/>
      <c r="T44" s="19"/>
      <c r="U44" s="19"/>
      <c r="V44" s="19"/>
      <c r="W44" s="19"/>
      <c r="X44" s="19"/>
      <c r="Y44" s="19"/>
      <c r="Z44" s="20">
        <f t="shared" si="14"/>
        <v>0</v>
      </c>
      <c r="AA44" s="19"/>
      <c r="AB44" s="19"/>
      <c r="AC44" s="19"/>
      <c r="AD44" s="19"/>
      <c r="AE44" s="19"/>
      <c r="AF44" s="19"/>
      <c r="AG44" s="19"/>
      <c r="AH44" s="20">
        <f t="shared" si="17"/>
        <v>0</v>
      </c>
      <c r="AI44" s="19"/>
      <c r="AJ44" s="19"/>
      <c r="AK44" s="19"/>
      <c r="AL44" s="19"/>
      <c r="AM44" s="19"/>
      <c r="AN44" s="21"/>
      <c r="AO44" s="21"/>
      <c r="AP44" s="20">
        <f t="shared" si="16"/>
        <v>0</v>
      </c>
      <c r="AQ44" s="19"/>
      <c r="AR44" s="19"/>
      <c r="AS44" s="19"/>
      <c r="AT44" s="19"/>
      <c r="AU44" s="19"/>
      <c r="AV44" s="19"/>
      <c r="AW44" s="19"/>
    </row>
    <row r="45" spans="1:49" x14ac:dyDescent="0.3">
      <c r="A45" s="98"/>
      <c r="B45" s="98"/>
      <c r="C45" s="22" t="s">
        <v>61</v>
      </c>
      <c r="D45" s="18">
        <f t="shared" si="10"/>
        <v>11001</v>
      </c>
      <c r="E45" s="20">
        <f t="shared" si="11"/>
        <v>739</v>
      </c>
      <c r="F45" s="21">
        <v>264</v>
      </c>
      <c r="G45" s="21">
        <v>231</v>
      </c>
      <c r="H45" s="21">
        <v>59</v>
      </c>
      <c r="I45" s="21">
        <v>185</v>
      </c>
      <c r="J45" s="20">
        <f t="shared" si="12"/>
        <v>2079</v>
      </c>
      <c r="K45" s="21">
        <v>250</v>
      </c>
      <c r="L45" s="21">
        <v>237</v>
      </c>
      <c r="M45" s="21">
        <v>218</v>
      </c>
      <c r="N45" s="21">
        <v>233</v>
      </c>
      <c r="O45" s="21">
        <v>279</v>
      </c>
      <c r="P45" s="21">
        <v>644</v>
      </c>
      <c r="Q45" s="21">
        <v>218</v>
      </c>
      <c r="R45" s="20">
        <f t="shared" si="13"/>
        <v>1606</v>
      </c>
      <c r="S45" s="21">
        <v>104</v>
      </c>
      <c r="T45" s="19">
        <v>186</v>
      </c>
      <c r="U45" s="19">
        <v>188</v>
      </c>
      <c r="V45" s="19">
        <v>139</v>
      </c>
      <c r="W45" s="19">
        <v>82</v>
      </c>
      <c r="X45" s="19">
        <v>222</v>
      </c>
      <c r="Y45" s="19">
        <v>685</v>
      </c>
      <c r="Z45" s="20">
        <f t="shared" si="14"/>
        <v>1446</v>
      </c>
      <c r="AA45" s="19">
        <v>264</v>
      </c>
      <c r="AB45" s="19">
        <v>100</v>
      </c>
      <c r="AC45" s="19">
        <v>177</v>
      </c>
      <c r="AD45" s="19">
        <v>197</v>
      </c>
      <c r="AE45" s="19">
        <v>139</v>
      </c>
      <c r="AF45" s="19">
        <v>179</v>
      </c>
      <c r="AG45" s="19">
        <v>390</v>
      </c>
      <c r="AH45" s="20">
        <f t="shared" si="17"/>
        <v>1334</v>
      </c>
      <c r="AI45" s="19">
        <v>141</v>
      </c>
      <c r="AJ45" s="19">
        <v>216</v>
      </c>
      <c r="AK45" s="19">
        <v>144</v>
      </c>
      <c r="AL45" s="19">
        <v>241</v>
      </c>
      <c r="AM45" s="19">
        <v>197</v>
      </c>
      <c r="AN45" s="21">
        <v>127</v>
      </c>
      <c r="AO45" s="21">
        <v>268</v>
      </c>
      <c r="AP45" s="20">
        <f t="shared" si="16"/>
        <v>0</v>
      </c>
      <c r="AQ45" s="19"/>
      <c r="AR45" s="19"/>
      <c r="AS45" s="19"/>
      <c r="AT45" s="19"/>
      <c r="AU45" s="19"/>
      <c r="AV45" s="19"/>
      <c r="AW45" s="19"/>
    </row>
    <row r="46" spans="1:49" x14ac:dyDescent="0.3">
      <c r="A46" s="98"/>
      <c r="B46" s="98"/>
      <c r="C46" s="22" t="s">
        <v>94</v>
      </c>
      <c r="D46" s="18">
        <f t="shared" si="10"/>
        <v>21318</v>
      </c>
      <c r="E46" s="20">
        <f t="shared" si="11"/>
        <v>1902</v>
      </c>
      <c r="F46" s="21">
        <v>646</v>
      </c>
      <c r="G46" s="21">
        <v>455</v>
      </c>
      <c r="H46" s="21">
        <v>183</v>
      </c>
      <c r="I46" s="21">
        <v>618</v>
      </c>
      <c r="J46" s="20">
        <f t="shared" si="12"/>
        <v>3154</v>
      </c>
      <c r="K46" s="21">
        <v>562</v>
      </c>
      <c r="L46" s="21">
        <v>794</v>
      </c>
      <c r="M46" s="21">
        <v>238</v>
      </c>
      <c r="N46" s="21">
        <v>230</v>
      </c>
      <c r="O46" s="21">
        <v>302</v>
      </c>
      <c r="P46" s="21">
        <v>790</v>
      </c>
      <c r="Q46" s="21">
        <v>238</v>
      </c>
      <c r="R46" s="20">
        <f t="shared" si="13"/>
        <v>2639</v>
      </c>
      <c r="S46" s="21">
        <v>119</v>
      </c>
      <c r="T46" s="19">
        <v>187</v>
      </c>
      <c r="U46" s="19">
        <v>220</v>
      </c>
      <c r="V46" s="19">
        <v>284</v>
      </c>
      <c r="W46" s="19">
        <v>180</v>
      </c>
      <c r="X46" s="19">
        <v>339</v>
      </c>
      <c r="Y46" s="19">
        <v>1310</v>
      </c>
      <c r="Z46" s="20">
        <f t="shared" si="14"/>
        <v>3915</v>
      </c>
      <c r="AA46" s="19">
        <v>398</v>
      </c>
      <c r="AB46" s="19">
        <v>231</v>
      </c>
      <c r="AC46" s="19">
        <v>193</v>
      </c>
      <c r="AD46" s="19">
        <v>305</v>
      </c>
      <c r="AE46" s="19">
        <v>276</v>
      </c>
      <c r="AF46" s="19">
        <v>974</v>
      </c>
      <c r="AG46" s="19">
        <v>1538</v>
      </c>
      <c r="AH46" s="20">
        <f t="shared" si="17"/>
        <v>3746</v>
      </c>
      <c r="AI46" s="19">
        <v>236</v>
      </c>
      <c r="AJ46" s="19">
        <v>1187</v>
      </c>
      <c r="AK46" s="19">
        <v>386</v>
      </c>
      <c r="AL46" s="19">
        <v>366</v>
      </c>
      <c r="AM46" s="19">
        <v>304</v>
      </c>
      <c r="AN46" s="21">
        <v>582</v>
      </c>
      <c r="AO46" s="21">
        <v>685</v>
      </c>
      <c r="AP46" s="20">
        <f t="shared" si="16"/>
        <v>0</v>
      </c>
      <c r="AQ46" s="19"/>
      <c r="AR46" s="19"/>
      <c r="AS46" s="19"/>
      <c r="AT46" s="19"/>
      <c r="AU46" s="19"/>
      <c r="AV46" s="19"/>
      <c r="AW46" s="19"/>
    </row>
    <row r="47" spans="1:49" x14ac:dyDescent="0.3">
      <c r="A47" s="98"/>
      <c r="B47" s="98"/>
      <c r="C47" s="22" t="s">
        <v>67</v>
      </c>
      <c r="D47" s="18">
        <f t="shared" si="10"/>
        <v>15412</v>
      </c>
      <c r="E47" s="20">
        <f t="shared" si="11"/>
        <v>554</v>
      </c>
      <c r="F47" s="21">
        <v>184</v>
      </c>
      <c r="G47" s="21">
        <v>143</v>
      </c>
      <c r="H47" s="21">
        <v>81</v>
      </c>
      <c r="I47" s="21">
        <v>146</v>
      </c>
      <c r="J47" s="20">
        <f t="shared" si="12"/>
        <v>1563</v>
      </c>
      <c r="K47" s="21">
        <v>173</v>
      </c>
      <c r="L47" s="21">
        <v>186</v>
      </c>
      <c r="M47" s="21">
        <v>109</v>
      </c>
      <c r="N47" s="21">
        <v>140</v>
      </c>
      <c r="O47" s="21">
        <v>246</v>
      </c>
      <c r="P47" s="21">
        <v>600</v>
      </c>
      <c r="Q47" s="21">
        <v>109</v>
      </c>
      <c r="R47" s="20">
        <f t="shared" si="13"/>
        <v>2486</v>
      </c>
      <c r="S47" s="21">
        <v>84</v>
      </c>
      <c r="T47" s="19">
        <v>150</v>
      </c>
      <c r="U47" s="19">
        <v>587</v>
      </c>
      <c r="V47" s="19">
        <v>278</v>
      </c>
      <c r="W47" s="19">
        <v>108</v>
      </c>
      <c r="X47" s="19">
        <v>139</v>
      </c>
      <c r="Y47" s="19">
        <v>1140</v>
      </c>
      <c r="Z47" s="20">
        <f t="shared" si="14"/>
        <v>3380</v>
      </c>
      <c r="AA47" s="19">
        <v>169</v>
      </c>
      <c r="AB47" s="19">
        <v>118</v>
      </c>
      <c r="AC47" s="19">
        <v>138</v>
      </c>
      <c r="AD47" s="19">
        <v>760</v>
      </c>
      <c r="AE47" s="19">
        <v>144</v>
      </c>
      <c r="AF47" s="19">
        <v>980</v>
      </c>
      <c r="AG47" s="19">
        <v>1071</v>
      </c>
      <c r="AH47" s="20">
        <f t="shared" si="17"/>
        <v>3020</v>
      </c>
      <c r="AI47" s="19">
        <v>170</v>
      </c>
      <c r="AJ47" s="19">
        <v>965</v>
      </c>
      <c r="AK47" s="19">
        <v>355</v>
      </c>
      <c r="AL47" s="19">
        <v>368</v>
      </c>
      <c r="AM47" s="19">
        <v>257</v>
      </c>
      <c r="AN47" s="21">
        <v>469</v>
      </c>
      <c r="AO47" s="21">
        <v>436</v>
      </c>
      <c r="AP47" s="20">
        <f t="shared" si="16"/>
        <v>0</v>
      </c>
      <c r="AQ47" s="19"/>
      <c r="AR47" s="19"/>
      <c r="AS47" s="19"/>
      <c r="AT47" s="19"/>
      <c r="AU47" s="19"/>
      <c r="AV47" s="19"/>
      <c r="AW47" s="19"/>
    </row>
    <row r="48" spans="1:49" x14ac:dyDescent="0.3">
      <c r="A48" s="98"/>
      <c r="B48" s="98" t="s">
        <v>16</v>
      </c>
      <c r="C48" s="22" t="s">
        <v>84</v>
      </c>
      <c r="D48" s="18">
        <f t="shared" si="10"/>
        <v>0</v>
      </c>
      <c r="E48" s="20">
        <f t="shared" si="11"/>
        <v>0</v>
      </c>
      <c r="F48" s="21"/>
      <c r="G48" s="21"/>
      <c r="H48" s="21"/>
      <c r="I48" s="21"/>
      <c r="J48" s="20">
        <f t="shared" si="12"/>
        <v>0</v>
      </c>
      <c r="K48" s="21"/>
      <c r="L48" s="21"/>
      <c r="M48" s="21"/>
      <c r="N48" s="21"/>
      <c r="O48" s="21"/>
      <c r="P48" s="21"/>
      <c r="Q48" s="21"/>
      <c r="R48" s="20">
        <f t="shared" si="13"/>
        <v>0</v>
      </c>
      <c r="S48" s="21"/>
      <c r="T48" s="19"/>
      <c r="U48" s="19"/>
      <c r="V48" s="19"/>
      <c r="W48" s="19"/>
      <c r="X48" s="19"/>
      <c r="Y48" s="19"/>
      <c r="Z48" s="20">
        <f t="shared" si="14"/>
        <v>0</v>
      </c>
      <c r="AA48" s="19"/>
      <c r="AB48" s="19"/>
      <c r="AC48" s="19"/>
      <c r="AD48" s="19"/>
      <c r="AE48" s="19"/>
      <c r="AF48" s="19"/>
      <c r="AG48" s="19"/>
      <c r="AH48" s="20">
        <f t="shared" si="17"/>
        <v>0</v>
      </c>
      <c r="AI48" s="19"/>
      <c r="AJ48" s="19"/>
      <c r="AK48" s="19"/>
      <c r="AL48" s="19"/>
      <c r="AM48" s="19"/>
      <c r="AN48" s="21"/>
      <c r="AO48" s="21"/>
      <c r="AP48" s="20">
        <f t="shared" si="16"/>
        <v>0</v>
      </c>
      <c r="AQ48" s="19"/>
      <c r="AR48" s="19"/>
      <c r="AS48" s="19"/>
      <c r="AT48" s="19"/>
      <c r="AU48" s="19"/>
      <c r="AV48" s="19"/>
      <c r="AW48" s="19"/>
    </row>
    <row r="49" spans="1:49" x14ac:dyDescent="0.3">
      <c r="A49" s="98"/>
      <c r="B49" s="98"/>
      <c r="C49" s="22" t="s">
        <v>58</v>
      </c>
      <c r="D49" s="18">
        <f t="shared" si="10"/>
        <v>0</v>
      </c>
      <c r="E49" s="20">
        <f t="shared" si="11"/>
        <v>0</v>
      </c>
      <c r="F49" s="21"/>
      <c r="G49" s="21"/>
      <c r="H49" s="21"/>
      <c r="I49" s="21"/>
      <c r="J49" s="20">
        <f t="shared" si="12"/>
        <v>0</v>
      </c>
      <c r="K49" s="21"/>
      <c r="L49" s="21"/>
      <c r="M49" s="21"/>
      <c r="N49" s="21"/>
      <c r="O49" s="21"/>
      <c r="P49" s="21"/>
      <c r="Q49" s="21"/>
      <c r="R49" s="20">
        <f t="shared" si="13"/>
        <v>0</v>
      </c>
      <c r="S49" s="21"/>
      <c r="T49" s="19"/>
      <c r="U49" s="19"/>
      <c r="V49" s="19"/>
      <c r="W49" s="19"/>
      <c r="X49" s="19"/>
      <c r="Y49" s="19"/>
      <c r="Z49" s="20">
        <f t="shared" si="14"/>
        <v>0</v>
      </c>
      <c r="AA49" s="19"/>
      <c r="AB49" s="19"/>
      <c r="AC49" s="19"/>
      <c r="AD49" s="19"/>
      <c r="AE49" s="19"/>
      <c r="AF49" s="19"/>
      <c r="AG49" s="19"/>
      <c r="AH49" s="20">
        <f t="shared" si="17"/>
        <v>0</v>
      </c>
      <c r="AI49" s="19"/>
      <c r="AJ49" s="19"/>
      <c r="AK49" s="19"/>
      <c r="AL49" s="19"/>
      <c r="AM49" s="19"/>
      <c r="AN49" s="21"/>
      <c r="AO49" s="21"/>
      <c r="AP49" s="20">
        <f t="shared" si="16"/>
        <v>0</v>
      </c>
      <c r="AQ49" s="19"/>
      <c r="AR49" s="19"/>
      <c r="AS49" s="19"/>
      <c r="AT49" s="19"/>
      <c r="AU49" s="19"/>
      <c r="AV49" s="19"/>
      <c r="AW49" s="19"/>
    </row>
    <row r="50" spans="1:49" ht="16.5" customHeight="1" x14ac:dyDescent="0.3">
      <c r="A50" s="94" t="s">
        <v>34</v>
      </c>
      <c r="B50" s="94"/>
      <c r="C50" s="94"/>
      <c r="D50" s="18">
        <f t="shared" si="10"/>
        <v>88976</v>
      </c>
      <c r="E50" s="17">
        <f t="shared" ref="E50:AK50" si="18">SUM(E26:E49)</f>
        <v>6884</v>
      </c>
      <c r="F50" s="16">
        <f t="shared" si="18"/>
        <v>2017</v>
      </c>
      <c r="G50" s="16">
        <f t="shared" si="18"/>
        <v>1936</v>
      </c>
      <c r="H50" s="16">
        <f t="shared" si="18"/>
        <v>535</v>
      </c>
      <c r="I50" s="16">
        <f t="shared" si="18"/>
        <v>2396</v>
      </c>
      <c r="J50" s="17">
        <f t="shared" si="18"/>
        <v>13554</v>
      </c>
      <c r="K50" s="16">
        <f t="shared" si="18"/>
        <v>1914</v>
      </c>
      <c r="L50" s="16">
        <f t="shared" si="18"/>
        <v>2403</v>
      </c>
      <c r="M50" s="16">
        <f t="shared" si="18"/>
        <v>1114</v>
      </c>
      <c r="N50" s="16">
        <f t="shared" si="18"/>
        <v>1313</v>
      </c>
      <c r="O50" s="16">
        <f t="shared" si="18"/>
        <v>1712</v>
      </c>
      <c r="P50" s="16">
        <f t="shared" si="18"/>
        <v>3984</v>
      </c>
      <c r="Q50" s="16">
        <f t="shared" si="18"/>
        <v>1114</v>
      </c>
      <c r="R50" s="17">
        <f t="shared" si="18"/>
        <v>11304</v>
      </c>
      <c r="S50" s="16">
        <f t="shared" si="18"/>
        <v>639</v>
      </c>
      <c r="T50" s="16">
        <f t="shared" si="18"/>
        <v>1151</v>
      </c>
      <c r="U50" s="16">
        <f t="shared" si="18"/>
        <v>1548</v>
      </c>
      <c r="V50" s="16">
        <f t="shared" si="18"/>
        <v>1435</v>
      </c>
      <c r="W50" s="16">
        <f t="shared" si="18"/>
        <v>763</v>
      </c>
      <c r="X50" s="16">
        <f t="shared" si="18"/>
        <v>1228</v>
      </c>
      <c r="Y50" s="16">
        <f t="shared" si="18"/>
        <v>4540</v>
      </c>
      <c r="Z50" s="17">
        <f t="shared" si="18"/>
        <v>16188</v>
      </c>
      <c r="AA50" s="16">
        <f t="shared" si="18"/>
        <v>2275</v>
      </c>
      <c r="AB50" s="16">
        <f t="shared" si="18"/>
        <v>1030</v>
      </c>
      <c r="AC50" s="16">
        <f t="shared" si="18"/>
        <v>1037</v>
      </c>
      <c r="AD50" s="16">
        <f t="shared" si="18"/>
        <v>1686</v>
      </c>
      <c r="AE50" s="16">
        <f t="shared" si="18"/>
        <v>969</v>
      </c>
      <c r="AF50" s="16">
        <f t="shared" si="18"/>
        <v>4261</v>
      </c>
      <c r="AG50" s="16">
        <f t="shared" si="18"/>
        <v>4930</v>
      </c>
      <c r="AH50" s="17">
        <f>SUM(AI50:AO50)</f>
        <v>15306</v>
      </c>
      <c r="AI50" s="16">
        <f t="shared" si="18"/>
        <v>1307</v>
      </c>
      <c r="AJ50" s="16">
        <f t="shared" si="18"/>
        <v>3619</v>
      </c>
      <c r="AK50" s="16">
        <f t="shared" si="18"/>
        <v>2329</v>
      </c>
      <c r="AL50" s="16">
        <f t="shared" ref="AL50:AW50" si="19">SUM(AL26:AL49)</f>
        <v>1840</v>
      </c>
      <c r="AM50" s="16">
        <f t="shared" si="19"/>
        <v>1498</v>
      </c>
      <c r="AN50" s="43">
        <f>SUM(AN26:AN49)</f>
        <v>1723</v>
      </c>
      <c r="AO50" s="43">
        <f>SUM(AO26:AO49)</f>
        <v>2990</v>
      </c>
      <c r="AP50" s="17">
        <f t="shared" si="19"/>
        <v>0</v>
      </c>
      <c r="AQ50" s="16">
        <f t="shared" si="19"/>
        <v>0</v>
      </c>
      <c r="AR50" s="16">
        <f t="shared" si="19"/>
        <v>0</v>
      </c>
      <c r="AS50" s="16">
        <f t="shared" si="19"/>
        <v>0</v>
      </c>
      <c r="AT50" s="16">
        <f t="shared" si="19"/>
        <v>0</v>
      </c>
      <c r="AU50" s="16">
        <f t="shared" si="19"/>
        <v>0</v>
      </c>
      <c r="AV50" s="16">
        <f t="shared" si="19"/>
        <v>0</v>
      </c>
      <c r="AW50" s="16">
        <f t="shared" si="19"/>
        <v>0</v>
      </c>
    </row>
    <row r="51" spans="1:49" ht="16.5" customHeight="1" x14ac:dyDescent="0.3">
      <c r="A51" s="101" t="s">
        <v>30</v>
      </c>
      <c r="B51" s="101"/>
      <c r="C51" s="101"/>
      <c r="D51" s="15">
        <f t="shared" si="10"/>
        <v>461462</v>
      </c>
      <c r="E51" s="14">
        <f t="shared" ref="E51:AK51" si="20">SUM(E25,E50)</f>
        <v>33550</v>
      </c>
      <c r="F51" s="13">
        <f t="shared" si="20"/>
        <v>10948</v>
      </c>
      <c r="G51" s="13">
        <f t="shared" si="20"/>
        <v>8664</v>
      </c>
      <c r="H51" s="13">
        <f t="shared" si="20"/>
        <v>3103</v>
      </c>
      <c r="I51" s="13">
        <f t="shared" si="20"/>
        <v>10835</v>
      </c>
      <c r="J51" s="14">
        <f t="shared" si="20"/>
        <v>75590</v>
      </c>
      <c r="K51" s="13">
        <f t="shared" si="20"/>
        <v>11152</v>
      </c>
      <c r="L51" s="13">
        <f t="shared" si="20"/>
        <v>10173</v>
      </c>
      <c r="M51" s="13">
        <f t="shared" si="20"/>
        <v>7206</v>
      </c>
      <c r="N51" s="13">
        <f t="shared" si="20"/>
        <v>8561</v>
      </c>
      <c r="O51" s="13">
        <f t="shared" si="20"/>
        <v>12121</v>
      </c>
      <c r="P51" s="13">
        <f t="shared" si="20"/>
        <v>13409</v>
      </c>
      <c r="Q51" s="13">
        <f t="shared" si="20"/>
        <v>12842</v>
      </c>
      <c r="R51" s="14">
        <f t="shared" si="20"/>
        <v>56662</v>
      </c>
      <c r="S51" s="13">
        <f t="shared" si="20"/>
        <v>3767</v>
      </c>
      <c r="T51" s="13">
        <f t="shared" si="20"/>
        <v>7002</v>
      </c>
      <c r="U51" s="13">
        <f t="shared" si="20"/>
        <v>7954</v>
      </c>
      <c r="V51" s="13">
        <f t="shared" si="20"/>
        <v>8571</v>
      </c>
      <c r="W51" s="13">
        <f t="shared" si="20"/>
        <v>5860</v>
      </c>
      <c r="X51" s="13">
        <f t="shared" si="20"/>
        <v>10109</v>
      </c>
      <c r="Y51" s="13">
        <f t="shared" si="20"/>
        <v>13399</v>
      </c>
      <c r="Z51" s="14">
        <f t="shared" si="20"/>
        <v>81767</v>
      </c>
      <c r="AA51" s="13">
        <f t="shared" si="20"/>
        <v>9069</v>
      </c>
      <c r="AB51" s="13">
        <f t="shared" si="20"/>
        <v>6211</v>
      </c>
      <c r="AC51" s="13">
        <f t="shared" si="20"/>
        <v>10247</v>
      </c>
      <c r="AD51" s="13">
        <f t="shared" si="20"/>
        <v>9043</v>
      </c>
      <c r="AE51" s="13">
        <f t="shared" si="20"/>
        <v>8676</v>
      </c>
      <c r="AF51" s="13">
        <f t="shared" si="20"/>
        <v>13509</v>
      </c>
      <c r="AG51" s="13">
        <f t="shared" si="20"/>
        <v>25012</v>
      </c>
      <c r="AH51" s="14">
        <f>SUM(AH25,AH50)</f>
        <v>68757</v>
      </c>
      <c r="AI51" s="13">
        <f t="shared" si="20"/>
        <v>8455</v>
      </c>
      <c r="AJ51" s="13">
        <f t="shared" si="20"/>
        <v>10110</v>
      </c>
      <c r="AK51" s="13">
        <f t="shared" si="20"/>
        <v>8840</v>
      </c>
      <c r="AL51" s="33">
        <f t="shared" ref="AL51:AW51" si="21">SUM(AL25,AL50)</f>
        <v>8289</v>
      </c>
      <c r="AM51" s="33">
        <f t="shared" si="21"/>
        <v>7896</v>
      </c>
      <c r="AN51" s="14">
        <f>SUM(AN25,AN50)</f>
        <v>5052</v>
      </c>
      <c r="AO51" s="14">
        <f>SUM(AO25,AO50)</f>
        <v>20115</v>
      </c>
      <c r="AP51" s="14">
        <f t="shared" si="21"/>
        <v>0</v>
      </c>
      <c r="AQ51" s="33">
        <f t="shared" si="21"/>
        <v>0</v>
      </c>
      <c r="AR51" s="33">
        <f t="shared" si="21"/>
        <v>0</v>
      </c>
      <c r="AS51" s="33">
        <f t="shared" si="21"/>
        <v>0</v>
      </c>
      <c r="AT51" s="33">
        <f t="shared" si="21"/>
        <v>0</v>
      </c>
      <c r="AU51" s="33">
        <f t="shared" si="21"/>
        <v>0</v>
      </c>
      <c r="AV51" s="33">
        <f t="shared" si="21"/>
        <v>0</v>
      </c>
      <c r="AW51" s="33">
        <f t="shared" si="21"/>
        <v>0</v>
      </c>
    </row>
  </sheetData>
  <mergeCells count="40">
    <mergeCell ref="AP3:AP4"/>
    <mergeCell ref="B18:C18"/>
    <mergeCell ref="B19:C19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R3:R4"/>
    <mergeCell ref="Z3:Z4"/>
    <mergeCell ref="B15:C15"/>
    <mergeCell ref="AH3:AH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B16:C16"/>
    <mergeCell ref="B17:C17"/>
    <mergeCell ref="F1:L2"/>
    <mergeCell ref="A3:C3"/>
    <mergeCell ref="D3:D4"/>
    <mergeCell ref="E3:E4"/>
    <mergeCell ref="J3:J4"/>
    <mergeCell ref="A1:D1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2"/>
  <sheetViews>
    <sheetView zoomScale="80" zoomScaleNormal="80" zoomScaleSheetLayoutView="75" workbookViewId="0">
      <pane xSplit="4" topLeftCell="P1" activePane="topRight" state="frozen"/>
      <selection pane="topRight" activeCell="A26" sqref="A26:A49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2" customWidth="1"/>
    <col min="5" max="27" width="9.125" customWidth="1"/>
    <col min="28" max="32" width="9" bestFit="1" customWidth="1"/>
    <col min="33" max="33" width="10.625" bestFit="1" customWidth="1"/>
    <col min="34" max="35" width="9" bestFit="1" customWidth="1"/>
  </cols>
  <sheetData>
    <row r="1" spans="1:35" ht="34.5" customHeight="1" x14ac:dyDescent="0.3">
      <c r="A1" s="97" t="s">
        <v>0</v>
      </c>
      <c r="B1" s="97"/>
      <c r="C1" s="97"/>
      <c r="D1" s="97"/>
      <c r="E1" s="92"/>
      <c r="F1" s="92"/>
      <c r="G1" s="92"/>
      <c r="H1" s="92"/>
    </row>
    <row r="2" spans="1:35" ht="14.25" customHeight="1" x14ac:dyDescent="0.3">
      <c r="A2" s="30"/>
      <c r="B2" s="28"/>
      <c r="C2" s="28"/>
      <c r="D2" s="29"/>
      <c r="E2" s="93"/>
      <c r="F2" s="93"/>
      <c r="G2" s="93"/>
      <c r="H2" s="93"/>
      <c r="I2" s="28"/>
      <c r="J2" s="28"/>
      <c r="K2" s="28"/>
      <c r="L2" s="28"/>
      <c r="M2" s="28"/>
      <c r="N2" s="28"/>
    </row>
    <row r="3" spans="1:35" ht="16.5" customHeight="1" x14ac:dyDescent="0.3">
      <c r="A3" s="94" t="s">
        <v>7</v>
      </c>
      <c r="B3" s="94"/>
      <c r="C3" s="94"/>
      <c r="D3" s="95" t="s">
        <v>21</v>
      </c>
      <c r="E3" s="37">
        <v>1</v>
      </c>
      <c r="F3" s="37">
        <v>2</v>
      </c>
      <c r="G3" s="37">
        <v>3</v>
      </c>
      <c r="H3" s="37">
        <v>4</v>
      </c>
      <c r="I3" s="37">
        <v>5</v>
      </c>
      <c r="J3" s="37">
        <v>6</v>
      </c>
      <c r="K3" s="37">
        <v>7</v>
      </c>
      <c r="L3" s="37">
        <v>8</v>
      </c>
      <c r="M3" s="37">
        <v>9</v>
      </c>
      <c r="N3" s="37">
        <v>10</v>
      </c>
      <c r="O3" s="37">
        <v>11</v>
      </c>
      <c r="P3" s="37">
        <v>12</v>
      </c>
      <c r="Q3" s="37">
        <v>13</v>
      </c>
      <c r="R3" s="37">
        <v>14</v>
      </c>
      <c r="S3" s="37">
        <v>15</v>
      </c>
      <c r="T3" s="37">
        <v>16</v>
      </c>
      <c r="U3" s="37">
        <v>17</v>
      </c>
      <c r="V3" s="37">
        <v>18</v>
      </c>
      <c r="W3" s="37">
        <v>19</v>
      </c>
      <c r="X3" s="37">
        <v>20</v>
      </c>
      <c r="Y3" s="37">
        <v>21</v>
      </c>
      <c r="Z3" s="37">
        <v>22</v>
      </c>
      <c r="AA3" s="37">
        <v>23</v>
      </c>
      <c r="AB3" s="37">
        <v>24</v>
      </c>
      <c r="AC3" s="37">
        <v>25</v>
      </c>
      <c r="AD3" s="37">
        <v>26</v>
      </c>
      <c r="AE3" s="37">
        <v>27</v>
      </c>
      <c r="AF3" s="37">
        <v>28</v>
      </c>
      <c r="AG3" s="37">
        <v>29</v>
      </c>
      <c r="AH3" s="37">
        <v>30</v>
      </c>
      <c r="AI3" s="37">
        <v>31</v>
      </c>
    </row>
    <row r="4" spans="1:35" ht="16.5" customHeight="1" x14ac:dyDescent="0.3">
      <c r="A4" s="94" t="s">
        <v>8</v>
      </c>
      <c r="B4" s="94"/>
      <c r="C4" s="94"/>
      <c r="D4" s="95"/>
      <c r="E4" s="38" t="s">
        <v>41</v>
      </c>
      <c r="F4" s="38" t="s">
        <v>44</v>
      </c>
      <c r="G4" s="38" t="s">
        <v>37</v>
      </c>
      <c r="H4" s="38" t="s">
        <v>40</v>
      </c>
      <c r="I4" s="38" t="s">
        <v>38</v>
      </c>
      <c r="J4" s="38" t="s">
        <v>42</v>
      </c>
      <c r="K4" s="38" t="s">
        <v>47</v>
      </c>
      <c r="L4" s="38" t="s">
        <v>41</v>
      </c>
      <c r="M4" s="38" t="s">
        <v>44</v>
      </c>
      <c r="N4" s="38" t="s">
        <v>37</v>
      </c>
      <c r="O4" s="38" t="s">
        <v>40</v>
      </c>
      <c r="P4" s="38" t="s">
        <v>38</v>
      </c>
      <c r="Q4" s="38" t="s">
        <v>42</v>
      </c>
      <c r="R4" s="38" t="s">
        <v>47</v>
      </c>
      <c r="S4" s="38" t="s">
        <v>41</v>
      </c>
      <c r="T4" s="38" t="s">
        <v>44</v>
      </c>
      <c r="U4" s="38" t="s">
        <v>37</v>
      </c>
      <c r="V4" s="38" t="s">
        <v>40</v>
      </c>
      <c r="W4" s="38" t="s">
        <v>38</v>
      </c>
      <c r="X4" s="38" t="s">
        <v>42</v>
      </c>
      <c r="Y4" s="38" t="s">
        <v>47</v>
      </c>
      <c r="Z4" s="38" t="s">
        <v>41</v>
      </c>
      <c r="AA4" s="38" t="s">
        <v>44</v>
      </c>
      <c r="AB4" s="38" t="s">
        <v>37</v>
      </c>
      <c r="AC4" s="38" t="s">
        <v>40</v>
      </c>
      <c r="AD4" s="38" t="s">
        <v>38</v>
      </c>
      <c r="AE4" s="38" t="s">
        <v>42</v>
      </c>
      <c r="AF4" s="38" t="s">
        <v>47</v>
      </c>
      <c r="AG4" s="38" t="s">
        <v>41</v>
      </c>
      <c r="AH4" s="38" t="s">
        <v>44</v>
      </c>
      <c r="AI4" s="38" t="s">
        <v>37</v>
      </c>
    </row>
    <row r="5" spans="1:35" ht="16.5" customHeight="1" x14ac:dyDescent="0.3">
      <c r="A5" s="98" t="s">
        <v>60</v>
      </c>
      <c r="B5" s="98" t="s">
        <v>77</v>
      </c>
      <c r="C5" s="98"/>
      <c r="D5" s="26"/>
      <c r="E5" s="24" t="s">
        <v>26</v>
      </c>
      <c r="F5" s="24" t="s">
        <v>27</v>
      </c>
      <c r="G5" s="24" t="s">
        <v>27</v>
      </c>
      <c r="H5" s="24" t="s">
        <v>26</v>
      </c>
      <c r="I5" s="24" t="s">
        <v>27</v>
      </c>
      <c r="J5" s="24" t="s">
        <v>27</v>
      </c>
      <c r="K5" s="24" t="s">
        <v>88</v>
      </c>
      <c r="L5" s="41" t="s">
        <v>85</v>
      </c>
      <c r="M5" s="24" t="s">
        <v>27</v>
      </c>
      <c r="N5" s="24" t="s">
        <v>28</v>
      </c>
      <c r="O5" s="24" t="s">
        <v>27</v>
      </c>
      <c r="P5" s="24" t="s">
        <v>27</v>
      </c>
      <c r="Q5" s="24" t="s">
        <v>27</v>
      </c>
      <c r="R5" s="24" t="s">
        <v>27</v>
      </c>
      <c r="S5" s="24" t="s">
        <v>98</v>
      </c>
      <c r="T5" s="24" t="s">
        <v>26</v>
      </c>
      <c r="U5" s="24" t="s">
        <v>71</v>
      </c>
      <c r="V5" s="24" t="s">
        <v>27</v>
      </c>
      <c r="W5" s="24" t="s">
        <v>27</v>
      </c>
      <c r="X5" s="24" t="s">
        <v>26</v>
      </c>
      <c r="Y5" s="24" t="s">
        <v>26</v>
      </c>
      <c r="Z5" s="24" t="s">
        <v>27</v>
      </c>
      <c r="AA5" s="24" t="s">
        <v>27</v>
      </c>
      <c r="AB5" s="24" t="s">
        <v>26</v>
      </c>
      <c r="AC5" s="24" t="s">
        <v>28</v>
      </c>
      <c r="AD5" s="24" t="s">
        <v>98</v>
      </c>
      <c r="AE5" s="24" t="s">
        <v>88</v>
      </c>
      <c r="AF5" s="24" t="s">
        <v>88</v>
      </c>
      <c r="AG5" s="24" t="s">
        <v>88</v>
      </c>
      <c r="AH5" s="24" t="s">
        <v>35</v>
      </c>
      <c r="AI5" s="24" t="s">
        <v>22</v>
      </c>
    </row>
    <row r="6" spans="1:35" ht="16.5" customHeight="1" x14ac:dyDescent="0.3">
      <c r="A6" s="98"/>
      <c r="B6" s="98" t="s">
        <v>9</v>
      </c>
      <c r="C6" s="98"/>
      <c r="D6" s="39">
        <f>SUM(E6:AI6)</f>
        <v>3214</v>
      </c>
      <c r="E6" s="23">
        <v>150</v>
      </c>
      <c r="F6" s="23">
        <v>128</v>
      </c>
      <c r="G6" s="23">
        <v>115</v>
      </c>
      <c r="H6" s="23">
        <v>78</v>
      </c>
      <c r="I6" s="23">
        <v>120</v>
      </c>
      <c r="J6" s="23">
        <v>125</v>
      </c>
      <c r="K6" s="23">
        <v>65</v>
      </c>
      <c r="L6" s="23">
        <v>120</v>
      </c>
      <c r="M6" s="23">
        <v>150</v>
      </c>
      <c r="N6" s="23">
        <v>127</v>
      </c>
      <c r="O6" s="23">
        <v>105</v>
      </c>
      <c r="P6" s="23">
        <v>110</v>
      </c>
      <c r="Q6" s="23">
        <v>150</v>
      </c>
      <c r="R6" s="23">
        <v>146</v>
      </c>
      <c r="S6" s="23">
        <v>64</v>
      </c>
      <c r="T6" s="23">
        <v>40</v>
      </c>
      <c r="U6" s="23">
        <v>150</v>
      </c>
      <c r="V6" s="23">
        <v>120</v>
      </c>
      <c r="W6" s="23">
        <v>186</v>
      </c>
      <c r="X6" s="23">
        <v>30</v>
      </c>
      <c r="Y6" s="23">
        <v>150</v>
      </c>
      <c r="Z6" s="23">
        <v>125</v>
      </c>
      <c r="AA6" s="23">
        <v>165</v>
      </c>
      <c r="AB6" s="23">
        <v>30</v>
      </c>
      <c r="AC6" s="23">
        <v>150</v>
      </c>
      <c r="AD6" s="23">
        <v>60</v>
      </c>
      <c r="AE6" s="23">
        <v>34</v>
      </c>
      <c r="AF6" s="23">
        <v>50</v>
      </c>
      <c r="AG6" s="23">
        <v>50</v>
      </c>
      <c r="AH6" s="23">
        <v>57</v>
      </c>
      <c r="AI6" s="23">
        <v>64</v>
      </c>
    </row>
    <row r="7" spans="1:35" ht="16.5" customHeight="1" x14ac:dyDescent="0.3">
      <c r="A7" s="98"/>
      <c r="B7" s="91" t="s">
        <v>6</v>
      </c>
      <c r="C7" s="91"/>
      <c r="D7" s="42">
        <f t="shared" ref="D7:D24" si="0">SUM(E7:AI7)</f>
        <v>45737</v>
      </c>
      <c r="E7" s="23">
        <v>610</v>
      </c>
      <c r="F7" s="23">
        <v>4886</v>
      </c>
      <c r="G7" s="31">
        <v>1180</v>
      </c>
      <c r="H7" s="31">
        <v>715</v>
      </c>
      <c r="I7" s="31">
        <v>1965</v>
      </c>
      <c r="J7" s="31">
        <v>1422</v>
      </c>
      <c r="K7" s="31">
        <v>960</v>
      </c>
      <c r="L7" s="23">
        <v>1000</v>
      </c>
      <c r="M7" s="31">
        <v>1463</v>
      </c>
      <c r="N7" s="23">
        <v>663</v>
      </c>
      <c r="O7" s="23">
        <v>1110</v>
      </c>
      <c r="P7" s="23">
        <v>1110</v>
      </c>
      <c r="Q7" s="23">
        <v>1163</v>
      </c>
      <c r="R7" s="23">
        <v>1248</v>
      </c>
      <c r="S7" s="23">
        <v>720</v>
      </c>
      <c r="T7" s="23">
        <v>610</v>
      </c>
      <c r="U7" s="23">
        <v>610</v>
      </c>
      <c r="V7" s="23">
        <v>1545</v>
      </c>
      <c r="W7" s="23">
        <v>3350</v>
      </c>
      <c r="X7" s="23">
        <v>2410</v>
      </c>
      <c r="Y7" s="23">
        <v>1426</v>
      </c>
      <c r="Z7" s="23">
        <v>2379</v>
      </c>
      <c r="AA7" s="23">
        <v>2310</v>
      </c>
      <c r="AB7" s="23">
        <v>1260</v>
      </c>
      <c r="AC7" s="23">
        <v>1209</v>
      </c>
      <c r="AD7" s="23">
        <v>1469</v>
      </c>
      <c r="AE7" s="23">
        <v>763</v>
      </c>
      <c r="AF7" s="23">
        <v>620</v>
      </c>
      <c r="AG7" s="23">
        <v>1816</v>
      </c>
      <c r="AH7" s="23">
        <v>2795</v>
      </c>
      <c r="AI7" s="23">
        <v>950</v>
      </c>
    </row>
    <row r="8" spans="1:35" ht="16.5" customHeight="1" x14ac:dyDescent="0.3">
      <c r="A8" s="98"/>
      <c r="B8" s="91" t="s">
        <v>12</v>
      </c>
      <c r="C8" s="91"/>
      <c r="D8" s="42">
        <f t="shared" si="0"/>
        <v>36182</v>
      </c>
      <c r="E8" s="31">
        <v>147</v>
      </c>
      <c r="F8" s="31">
        <v>3216</v>
      </c>
      <c r="G8" s="31">
        <v>1440</v>
      </c>
      <c r="H8" s="31">
        <v>500</v>
      </c>
      <c r="I8" s="31">
        <v>2200</v>
      </c>
      <c r="J8" s="31">
        <v>1137</v>
      </c>
      <c r="K8" s="31">
        <v>787</v>
      </c>
      <c r="L8" s="31">
        <v>840</v>
      </c>
      <c r="M8" s="31">
        <v>762</v>
      </c>
      <c r="N8" s="31">
        <v>616</v>
      </c>
      <c r="O8" s="31">
        <v>1046</v>
      </c>
      <c r="P8" s="31">
        <v>1060</v>
      </c>
      <c r="Q8" s="31">
        <v>762</v>
      </c>
      <c r="R8" s="31">
        <v>998</v>
      </c>
      <c r="S8" s="31">
        <v>191</v>
      </c>
      <c r="T8" s="31">
        <v>718</v>
      </c>
      <c r="U8" s="31">
        <v>562</v>
      </c>
      <c r="V8" s="31">
        <v>1460</v>
      </c>
      <c r="W8" s="31">
        <v>2560</v>
      </c>
      <c r="X8" s="31">
        <v>1030</v>
      </c>
      <c r="Y8" s="31">
        <v>562</v>
      </c>
      <c r="Z8" s="31">
        <v>2968</v>
      </c>
      <c r="AA8" s="31">
        <v>2462</v>
      </c>
      <c r="AB8" s="23">
        <v>1080</v>
      </c>
      <c r="AC8" s="23">
        <v>462</v>
      </c>
      <c r="AD8" s="23">
        <v>1460</v>
      </c>
      <c r="AE8" s="31">
        <v>1228</v>
      </c>
      <c r="AF8" s="31">
        <v>1120</v>
      </c>
      <c r="AG8" s="31">
        <v>462</v>
      </c>
      <c r="AH8" s="31">
        <v>783</v>
      </c>
      <c r="AI8" s="31">
        <v>1563</v>
      </c>
    </row>
    <row r="9" spans="1:35" ht="16.5" customHeight="1" x14ac:dyDescent="0.3">
      <c r="A9" s="98"/>
      <c r="B9" s="91" t="s">
        <v>102</v>
      </c>
      <c r="C9" s="91"/>
      <c r="D9" s="42">
        <f t="shared" si="0"/>
        <v>22941</v>
      </c>
      <c r="E9" s="31">
        <v>569</v>
      </c>
      <c r="F9" s="31">
        <v>2507</v>
      </c>
      <c r="G9" s="31">
        <v>1074</v>
      </c>
      <c r="H9" s="31">
        <v>417</v>
      </c>
      <c r="I9" s="31">
        <v>1030</v>
      </c>
      <c r="J9" s="31">
        <v>1072</v>
      </c>
      <c r="K9" s="31">
        <v>241</v>
      </c>
      <c r="L9" s="31">
        <v>975</v>
      </c>
      <c r="M9" s="31">
        <v>1258</v>
      </c>
      <c r="N9" s="31">
        <v>535</v>
      </c>
      <c r="O9" s="31">
        <v>618</v>
      </c>
      <c r="P9" s="31">
        <v>715</v>
      </c>
      <c r="Q9" s="31">
        <v>849</v>
      </c>
      <c r="R9" s="31">
        <v>558</v>
      </c>
      <c r="S9" s="31">
        <v>345</v>
      </c>
      <c r="T9" s="31">
        <v>185</v>
      </c>
      <c r="U9" s="31">
        <v>404</v>
      </c>
      <c r="V9" s="31">
        <v>1189</v>
      </c>
      <c r="W9" s="31">
        <v>1611</v>
      </c>
      <c r="X9" s="31">
        <v>332</v>
      </c>
      <c r="Y9" s="31">
        <v>175</v>
      </c>
      <c r="Z9" s="31">
        <v>859</v>
      </c>
      <c r="AA9" s="31">
        <v>950</v>
      </c>
      <c r="AB9" s="31">
        <v>105</v>
      </c>
      <c r="AC9" s="31">
        <v>469</v>
      </c>
      <c r="AD9" s="31">
        <v>455</v>
      </c>
      <c r="AE9" s="31">
        <v>291</v>
      </c>
      <c r="AF9" s="31">
        <v>518</v>
      </c>
      <c r="AG9" s="31">
        <v>1132</v>
      </c>
      <c r="AH9" s="31">
        <v>1030</v>
      </c>
      <c r="AI9" s="31">
        <v>473</v>
      </c>
    </row>
    <row r="10" spans="1:35" ht="16.5" customHeight="1" x14ac:dyDescent="0.3">
      <c r="A10" s="98"/>
      <c r="B10" s="91" t="s">
        <v>36</v>
      </c>
      <c r="C10" s="91"/>
      <c r="D10" s="42">
        <f t="shared" si="0"/>
        <v>0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6.5" customHeight="1" x14ac:dyDescent="0.3">
      <c r="A11" s="98"/>
      <c r="B11" s="91" t="s">
        <v>68</v>
      </c>
      <c r="C11" s="91"/>
      <c r="D11" s="42">
        <f t="shared" si="0"/>
        <v>517</v>
      </c>
      <c r="E11" s="31">
        <v>43</v>
      </c>
      <c r="F11" s="31">
        <v>36</v>
      </c>
      <c r="G11" s="31">
        <v>26</v>
      </c>
      <c r="H11" s="31"/>
      <c r="I11" s="31">
        <v>40</v>
      </c>
      <c r="J11" s="31">
        <v>9</v>
      </c>
      <c r="K11" s="31"/>
      <c r="L11" s="31">
        <v>25</v>
      </c>
      <c r="M11" s="31">
        <v>48</v>
      </c>
      <c r="N11" s="31"/>
      <c r="O11" s="31">
        <v>5</v>
      </c>
      <c r="P11" s="31">
        <v>5</v>
      </c>
      <c r="Q11" s="31">
        <v>12</v>
      </c>
      <c r="R11" s="31">
        <v>5</v>
      </c>
      <c r="S11" s="31">
        <v>5</v>
      </c>
      <c r="T11" s="31"/>
      <c r="U11" s="31">
        <v>25</v>
      </c>
      <c r="V11" s="31">
        <v>6</v>
      </c>
      <c r="W11" s="31">
        <v>33</v>
      </c>
      <c r="X11" s="31">
        <v>5</v>
      </c>
      <c r="Y11" s="31">
        <v>5</v>
      </c>
      <c r="Z11" s="31">
        <v>15</v>
      </c>
      <c r="AA11" s="31">
        <v>16</v>
      </c>
      <c r="AB11" s="31"/>
      <c r="AC11" s="31">
        <v>20</v>
      </c>
      <c r="AD11" s="31"/>
      <c r="AE11" s="31"/>
      <c r="AF11" s="31">
        <v>5</v>
      </c>
      <c r="AG11" s="31">
        <v>30</v>
      </c>
      <c r="AH11" s="31">
        <v>98</v>
      </c>
      <c r="AI11" s="31"/>
    </row>
    <row r="12" spans="1:35" ht="16.5" customHeight="1" x14ac:dyDescent="0.3">
      <c r="A12" s="98"/>
      <c r="B12" s="91" t="s">
        <v>55</v>
      </c>
      <c r="C12" s="91"/>
      <c r="D12" s="42">
        <f t="shared" si="0"/>
        <v>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6.5" customHeight="1" x14ac:dyDescent="0.3">
      <c r="A13" s="98"/>
      <c r="B13" s="91" t="s">
        <v>72</v>
      </c>
      <c r="C13" s="91"/>
      <c r="D13" s="42">
        <f t="shared" si="0"/>
        <v>13772</v>
      </c>
      <c r="E13" s="31">
        <v>122</v>
      </c>
      <c r="F13" s="31">
        <v>1161</v>
      </c>
      <c r="G13" s="31">
        <v>416</v>
      </c>
      <c r="H13" s="31">
        <v>48</v>
      </c>
      <c r="I13" s="31">
        <v>1600</v>
      </c>
      <c r="J13" s="31">
        <v>302</v>
      </c>
      <c r="K13" s="31">
        <v>67</v>
      </c>
      <c r="L13" s="31">
        <v>787</v>
      </c>
      <c r="M13" s="31">
        <v>1846</v>
      </c>
      <c r="N13" s="31">
        <v>99</v>
      </c>
      <c r="O13" s="31">
        <v>144</v>
      </c>
      <c r="P13" s="31">
        <v>227</v>
      </c>
      <c r="Q13" s="31">
        <v>346</v>
      </c>
      <c r="R13" s="31">
        <v>279</v>
      </c>
      <c r="S13" s="31">
        <v>85</v>
      </c>
      <c r="T13" s="31">
        <v>32</v>
      </c>
      <c r="U13" s="31">
        <v>330</v>
      </c>
      <c r="V13" s="31">
        <v>350</v>
      </c>
      <c r="W13" s="31">
        <v>1201</v>
      </c>
      <c r="X13" s="31">
        <v>142</v>
      </c>
      <c r="Y13" s="31">
        <v>43</v>
      </c>
      <c r="Z13" s="31">
        <v>446</v>
      </c>
      <c r="AA13" s="31">
        <v>707</v>
      </c>
      <c r="AB13" s="31">
        <v>118</v>
      </c>
      <c r="AC13" s="31">
        <v>613</v>
      </c>
      <c r="AD13" s="31">
        <v>228</v>
      </c>
      <c r="AE13" s="31">
        <v>142</v>
      </c>
      <c r="AF13" s="31">
        <v>188</v>
      </c>
      <c r="AG13" s="31">
        <v>650</v>
      </c>
      <c r="AH13" s="31">
        <v>757</v>
      </c>
      <c r="AI13" s="31">
        <v>296</v>
      </c>
    </row>
    <row r="14" spans="1:35" ht="16.5" customHeight="1" x14ac:dyDescent="0.3">
      <c r="A14" s="98"/>
      <c r="B14" s="91" t="s">
        <v>31</v>
      </c>
      <c r="C14" s="91"/>
      <c r="D14" s="42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6.5" customHeight="1" x14ac:dyDescent="0.3">
      <c r="A15" s="98"/>
      <c r="B15" s="91" t="s">
        <v>24</v>
      </c>
      <c r="C15" s="91"/>
      <c r="D15" s="42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6.5" customHeight="1" x14ac:dyDescent="0.3">
      <c r="A16" s="98"/>
      <c r="B16" s="91" t="s">
        <v>51</v>
      </c>
      <c r="C16" s="91"/>
      <c r="D16" s="42">
        <f t="shared" si="0"/>
        <v>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16.5" customHeight="1" x14ac:dyDescent="0.3">
      <c r="A17" s="98"/>
      <c r="B17" s="91" t="s">
        <v>18</v>
      </c>
      <c r="C17" s="91"/>
      <c r="D17" s="42">
        <f t="shared" si="0"/>
        <v>5989</v>
      </c>
      <c r="E17" s="31">
        <v>167</v>
      </c>
      <c r="F17" s="31">
        <v>243</v>
      </c>
      <c r="G17" s="31">
        <v>248</v>
      </c>
      <c r="H17" s="31">
        <v>83</v>
      </c>
      <c r="I17" s="31">
        <v>167</v>
      </c>
      <c r="J17" s="31">
        <v>218</v>
      </c>
      <c r="K17" s="31">
        <v>189</v>
      </c>
      <c r="L17" s="31">
        <v>161</v>
      </c>
      <c r="M17" s="31">
        <v>243</v>
      </c>
      <c r="N17" s="31">
        <v>165</v>
      </c>
      <c r="O17" s="31">
        <v>201</v>
      </c>
      <c r="P17" s="31">
        <v>215</v>
      </c>
      <c r="Q17" s="31">
        <v>243</v>
      </c>
      <c r="R17" s="31">
        <v>264</v>
      </c>
      <c r="S17" s="31">
        <v>138</v>
      </c>
      <c r="T17" s="31">
        <v>75</v>
      </c>
      <c r="U17" s="31">
        <v>148</v>
      </c>
      <c r="V17" s="31">
        <v>226</v>
      </c>
      <c r="W17" s="31">
        <v>267</v>
      </c>
      <c r="X17" s="31">
        <v>133</v>
      </c>
      <c r="Y17" s="31">
        <v>189</v>
      </c>
      <c r="Z17" s="31">
        <v>248</v>
      </c>
      <c r="AA17" s="31">
        <v>229</v>
      </c>
      <c r="AB17" s="31">
        <v>198</v>
      </c>
      <c r="AC17" s="31">
        <v>174</v>
      </c>
      <c r="AD17" s="31">
        <v>190</v>
      </c>
      <c r="AE17" s="31">
        <v>160</v>
      </c>
      <c r="AF17" s="31">
        <v>185</v>
      </c>
      <c r="AG17" s="31">
        <v>222</v>
      </c>
      <c r="AH17" s="31">
        <v>209</v>
      </c>
      <c r="AI17" s="31">
        <v>191</v>
      </c>
    </row>
    <row r="18" spans="1:35" ht="16.5" customHeight="1" x14ac:dyDescent="0.3">
      <c r="A18" s="98"/>
      <c r="B18" s="91" t="s">
        <v>52</v>
      </c>
      <c r="C18" s="91"/>
      <c r="D18" s="42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16.5" customHeight="1" x14ac:dyDescent="0.3">
      <c r="A19" s="98"/>
      <c r="B19" s="91" t="s">
        <v>46</v>
      </c>
      <c r="C19" s="91"/>
      <c r="D19" s="42">
        <f t="shared" si="0"/>
        <v>78907</v>
      </c>
      <c r="E19" s="31">
        <v>1410</v>
      </c>
      <c r="F19" s="31">
        <v>4819</v>
      </c>
      <c r="G19" s="31">
        <v>2982</v>
      </c>
      <c r="H19" s="31">
        <v>418</v>
      </c>
      <c r="I19" s="31">
        <v>3355</v>
      </c>
      <c r="J19" s="31">
        <v>2831</v>
      </c>
      <c r="K19" s="31">
        <v>1781</v>
      </c>
      <c r="L19" s="31">
        <v>2473</v>
      </c>
      <c r="M19" s="31">
        <v>3243</v>
      </c>
      <c r="N19" s="31">
        <v>464</v>
      </c>
      <c r="O19" s="31">
        <v>2472</v>
      </c>
      <c r="P19" s="31">
        <v>2858</v>
      </c>
      <c r="Q19" s="31">
        <v>2763</v>
      </c>
      <c r="R19" s="31">
        <v>2920</v>
      </c>
      <c r="S19" s="31">
        <v>783</v>
      </c>
      <c r="T19" s="31">
        <v>75</v>
      </c>
      <c r="U19" s="31">
        <v>1180</v>
      </c>
      <c r="V19" s="31">
        <v>3325</v>
      </c>
      <c r="W19" s="31">
        <v>6433</v>
      </c>
      <c r="X19" s="31">
        <v>1822</v>
      </c>
      <c r="Y19" s="31">
        <v>936</v>
      </c>
      <c r="Z19" s="31">
        <v>6237</v>
      </c>
      <c r="AA19" s="31">
        <v>5793</v>
      </c>
      <c r="AB19" s="31">
        <v>1148</v>
      </c>
      <c r="AC19" s="31">
        <v>1670</v>
      </c>
      <c r="AD19" s="31">
        <v>3043</v>
      </c>
      <c r="AE19" s="31">
        <v>1671</v>
      </c>
      <c r="AF19" s="31">
        <v>1365</v>
      </c>
      <c r="AG19" s="31">
        <v>1903</v>
      </c>
      <c r="AH19" s="31">
        <v>4186</v>
      </c>
      <c r="AI19" s="31">
        <v>2548</v>
      </c>
    </row>
    <row r="20" spans="1:35" ht="16.5" customHeight="1" x14ac:dyDescent="0.3">
      <c r="A20" s="98"/>
      <c r="B20" s="91" t="s">
        <v>43</v>
      </c>
      <c r="C20" s="91"/>
      <c r="D20" s="42">
        <f t="shared" si="0"/>
        <v>39</v>
      </c>
      <c r="E20" s="31"/>
      <c r="F20" s="31">
        <v>4</v>
      </c>
      <c r="G20" s="31"/>
      <c r="H20" s="31"/>
      <c r="I20" s="31"/>
      <c r="J20" s="31"/>
      <c r="K20" s="31"/>
      <c r="L20" s="31">
        <v>10</v>
      </c>
      <c r="M20" s="31">
        <v>10</v>
      </c>
      <c r="N20" s="31"/>
      <c r="O20" s="31"/>
      <c r="P20" s="31"/>
      <c r="Q20" s="31">
        <v>10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>
        <v>5</v>
      </c>
      <c r="AC20" s="31"/>
      <c r="AD20" s="31"/>
      <c r="AE20" s="31"/>
      <c r="AF20" s="31"/>
      <c r="AG20" s="31"/>
      <c r="AH20" s="31"/>
      <c r="AI20" s="31"/>
    </row>
    <row r="21" spans="1:35" ht="16.5" customHeight="1" x14ac:dyDescent="0.3">
      <c r="A21" s="98"/>
      <c r="B21" s="99" t="s">
        <v>48</v>
      </c>
      <c r="C21" s="100"/>
      <c r="D21" s="42">
        <f t="shared" si="0"/>
        <v>636</v>
      </c>
      <c r="E21" s="31">
        <v>11</v>
      </c>
      <c r="F21" s="31">
        <v>46</v>
      </c>
      <c r="G21" s="31">
        <v>20</v>
      </c>
      <c r="H21" s="31">
        <v>2</v>
      </c>
      <c r="I21" s="31">
        <v>62</v>
      </c>
      <c r="J21" s="31">
        <v>8</v>
      </c>
      <c r="K21" s="31">
        <v>8</v>
      </c>
      <c r="L21" s="31">
        <v>78</v>
      </c>
      <c r="M21" s="31">
        <v>36</v>
      </c>
      <c r="N21" s="31"/>
      <c r="O21" s="31">
        <v>35</v>
      </c>
      <c r="P21" s="31">
        <v>39</v>
      </c>
      <c r="Q21" s="31">
        <v>25</v>
      </c>
      <c r="R21" s="31">
        <v>12</v>
      </c>
      <c r="S21" s="31">
        <v>12</v>
      </c>
      <c r="T21" s="31">
        <v>2</v>
      </c>
      <c r="U21" s="31">
        <v>21</v>
      </c>
      <c r="V21" s="31">
        <v>26</v>
      </c>
      <c r="W21" s="31">
        <v>26</v>
      </c>
      <c r="X21" s="31">
        <v>33</v>
      </c>
      <c r="Y21" s="31">
        <v>2</v>
      </c>
      <c r="Z21" s="31">
        <v>19</v>
      </c>
      <c r="AA21" s="31">
        <v>20</v>
      </c>
      <c r="AB21" s="31">
        <v>12</v>
      </c>
      <c r="AC21" s="31">
        <v>13</v>
      </c>
      <c r="AD21" s="31">
        <v>6</v>
      </c>
      <c r="AE21" s="31">
        <v>2</v>
      </c>
      <c r="AF21" s="31">
        <v>22</v>
      </c>
      <c r="AG21" s="31">
        <v>16</v>
      </c>
      <c r="AH21" s="31">
        <v>20</v>
      </c>
      <c r="AI21" s="31">
        <v>2</v>
      </c>
    </row>
    <row r="22" spans="1:35" ht="16.5" customHeight="1" x14ac:dyDescent="0.3">
      <c r="A22" s="98"/>
      <c r="B22" s="98" t="s">
        <v>17</v>
      </c>
      <c r="C22" s="98"/>
      <c r="D22" s="42">
        <f t="shared" si="0"/>
        <v>811</v>
      </c>
      <c r="E22" s="31">
        <v>66</v>
      </c>
      <c r="F22" s="31">
        <v>41</v>
      </c>
      <c r="G22" s="31">
        <v>124</v>
      </c>
      <c r="H22" s="31">
        <v>16</v>
      </c>
      <c r="I22" s="31">
        <v>50</v>
      </c>
      <c r="J22" s="31">
        <v>54</v>
      </c>
      <c r="K22" s="31">
        <v>92</v>
      </c>
      <c r="L22" s="31"/>
      <c r="M22" s="31">
        <v>33</v>
      </c>
      <c r="N22" s="31">
        <v>6</v>
      </c>
      <c r="O22" s="31">
        <v>69</v>
      </c>
      <c r="P22" s="31"/>
      <c r="Q22" s="31">
        <v>33</v>
      </c>
      <c r="R22" s="31">
        <v>12</v>
      </c>
      <c r="S22" s="31">
        <v>15</v>
      </c>
      <c r="T22" s="31"/>
      <c r="U22" s="23">
        <v>33</v>
      </c>
      <c r="V22" s="23">
        <v>93</v>
      </c>
      <c r="W22" s="23"/>
      <c r="X22" s="23"/>
      <c r="Y22" s="23">
        <v>14</v>
      </c>
      <c r="Z22" s="23">
        <v>6</v>
      </c>
      <c r="AA22" s="23"/>
      <c r="AB22" s="23"/>
      <c r="AC22" s="23">
        <v>15</v>
      </c>
      <c r="AD22" s="23">
        <v>3</v>
      </c>
      <c r="AE22" s="31"/>
      <c r="AF22" s="31"/>
      <c r="AG22" s="31">
        <v>33</v>
      </c>
      <c r="AH22" s="31">
        <v>3</v>
      </c>
      <c r="AI22" s="23"/>
    </row>
    <row r="23" spans="1:35" ht="16.5" customHeight="1" x14ac:dyDescent="0.3">
      <c r="A23" s="98"/>
      <c r="B23" s="98" t="s">
        <v>14</v>
      </c>
      <c r="C23" s="98"/>
      <c r="D23" s="42">
        <f t="shared" si="0"/>
        <v>1113</v>
      </c>
      <c r="E23" s="23">
        <v>34</v>
      </c>
      <c r="F23" s="23">
        <v>38</v>
      </c>
      <c r="G23" s="23">
        <v>27</v>
      </c>
      <c r="H23" s="23">
        <v>10</v>
      </c>
      <c r="I23" s="23">
        <v>135</v>
      </c>
      <c r="J23" s="23">
        <v>27</v>
      </c>
      <c r="K23" s="23">
        <v>15</v>
      </c>
      <c r="L23" s="23">
        <v>65</v>
      </c>
      <c r="M23" s="23">
        <v>111</v>
      </c>
      <c r="N23" s="23">
        <v>32</v>
      </c>
      <c r="O23" s="23">
        <v>26</v>
      </c>
      <c r="P23" s="23">
        <v>33</v>
      </c>
      <c r="Q23" s="23">
        <v>36</v>
      </c>
      <c r="R23" s="23">
        <v>17</v>
      </c>
      <c r="S23" s="23">
        <v>23</v>
      </c>
      <c r="T23" s="23">
        <v>12</v>
      </c>
      <c r="U23" s="23">
        <v>15</v>
      </c>
      <c r="V23" s="23">
        <v>24</v>
      </c>
      <c r="W23" s="23">
        <v>81</v>
      </c>
      <c r="X23" s="23">
        <v>32</v>
      </c>
      <c r="Y23" s="23">
        <v>19</v>
      </c>
      <c r="Z23" s="23">
        <v>36</v>
      </c>
      <c r="AA23" s="23">
        <v>76</v>
      </c>
      <c r="AB23" s="23">
        <v>20</v>
      </c>
      <c r="AC23" s="23">
        <v>11</v>
      </c>
      <c r="AD23" s="23">
        <v>23</v>
      </c>
      <c r="AE23" s="23">
        <v>17</v>
      </c>
      <c r="AF23" s="23">
        <v>53</v>
      </c>
      <c r="AG23" s="23">
        <v>15</v>
      </c>
      <c r="AH23" s="23">
        <v>35</v>
      </c>
      <c r="AI23" s="23">
        <v>15</v>
      </c>
    </row>
    <row r="24" spans="1:35" ht="16.5" customHeight="1" x14ac:dyDescent="0.3">
      <c r="A24" s="98"/>
      <c r="B24" s="98" t="s">
        <v>74</v>
      </c>
      <c r="C24" s="98"/>
      <c r="D24" s="42">
        <f t="shared" si="0"/>
        <v>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16.5" customHeight="1" x14ac:dyDescent="0.3">
      <c r="A25" s="94" t="s">
        <v>34</v>
      </c>
      <c r="B25" s="94"/>
      <c r="C25" s="94"/>
      <c r="D25" s="17">
        <f>SUM(D6:D24)</f>
        <v>209858</v>
      </c>
      <c r="E25" s="17">
        <f>SUM(E6:E24)</f>
        <v>3329</v>
      </c>
      <c r="F25" s="17">
        <f t="shared" ref="F25:AI25" si="1">SUM(F6:F24)</f>
        <v>17125</v>
      </c>
      <c r="G25" s="17">
        <f t="shared" si="1"/>
        <v>7652</v>
      </c>
      <c r="H25" s="17">
        <f t="shared" si="1"/>
        <v>2287</v>
      </c>
      <c r="I25" s="17">
        <f t="shared" si="1"/>
        <v>10724</v>
      </c>
      <c r="J25" s="17">
        <f t="shared" si="1"/>
        <v>7205</v>
      </c>
      <c r="K25" s="17">
        <f t="shared" si="1"/>
        <v>4205</v>
      </c>
      <c r="L25" s="17">
        <f t="shared" si="1"/>
        <v>6534</v>
      </c>
      <c r="M25" s="17">
        <f t="shared" si="1"/>
        <v>9203</v>
      </c>
      <c r="N25" s="17">
        <f t="shared" si="1"/>
        <v>2707</v>
      </c>
      <c r="O25" s="17">
        <f t="shared" si="1"/>
        <v>5831</v>
      </c>
      <c r="P25" s="17">
        <f t="shared" si="1"/>
        <v>6372</v>
      </c>
      <c r="Q25" s="17">
        <f t="shared" si="1"/>
        <v>6392</v>
      </c>
      <c r="R25" s="17">
        <f t="shared" si="1"/>
        <v>6459</v>
      </c>
      <c r="S25" s="17">
        <f t="shared" si="1"/>
        <v>2381</v>
      </c>
      <c r="T25" s="17">
        <f t="shared" si="1"/>
        <v>1749</v>
      </c>
      <c r="U25" s="17">
        <f t="shared" si="1"/>
        <v>3478</v>
      </c>
      <c r="V25" s="17">
        <f t="shared" si="1"/>
        <v>8364</v>
      </c>
      <c r="W25" s="17">
        <f t="shared" si="1"/>
        <v>15748</v>
      </c>
      <c r="X25" s="17">
        <f t="shared" si="1"/>
        <v>5969</v>
      </c>
      <c r="Y25" s="17">
        <f t="shared" si="1"/>
        <v>3521</v>
      </c>
      <c r="Z25" s="17">
        <f t="shared" si="1"/>
        <v>13338</v>
      </c>
      <c r="AA25" s="17">
        <f t="shared" si="1"/>
        <v>12728</v>
      </c>
      <c r="AB25" s="17">
        <f t="shared" si="1"/>
        <v>3976</v>
      </c>
      <c r="AC25" s="17">
        <f t="shared" si="1"/>
        <v>4806</v>
      </c>
      <c r="AD25" s="17">
        <f t="shared" si="1"/>
        <v>6937</v>
      </c>
      <c r="AE25" s="17">
        <f t="shared" si="1"/>
        <v>4308</v>
      </c>
      <c r="AF25" s="17">
        <f t="shared" si="1"/>
        <v>4126</v>
      </c>
      <c r="AG25" s="17">
        <f t="shared" si="1"/>
        <v>6329</v>
      </c>
      <c r="AH25" s="17">
        <f t="shared" si="1"/>
        <v>9973</v>
      </c>
      <c r="AI25" s="17">
        <f t="shared" si="1"/>
        <v>6102</v>
      </c>
    </row>
    <row r="26" spans="1:35" hidden="1" x14ac:dyDescent="0.3">
      <c r="A26" s="98" t="s">
        <v>10</v>
      </c>
      <c r="B26" s="98" t="s">
        <v>32</v>
      </c>
      <c r="C26" s="38" t="s">
        <v>96</v>
      </c>
      <c r="D26" s="39">
        <f t="shared" ref="D26:D41" si="2">SUM(E26:AA26)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idden="1" x14ac:dyDescent="0.3">
      <c r="A27" s="98"/>
      <c r="B27" s="98"/>
      <c r="C27" s="38" t="s">
        <v>4</v>
      </c>
      <c r="D27" s="39">
        <f t="shared" si="2"/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idden="1" x14ac:dyDescent="0.3">
      <c r="A28" s="98"/>
      <c r="B28" s="98"/>
      <c r="C28" s="38" t="s">
        <v>101</v>
      </c>
      <c r="D28" s="39">
        <f t="shared" si="2"/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idden="1" x14ac:dyDescent="0.3">
      <c r="A29" s="98"/>
      <c r="B29" s="98"/>
      <c r="C29" s="38" t="s">
        <v>53</v>
      </c>
      <c r="D29" s="39">
        <f t="shared" si="2"/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hidden="1" x14ac:dyDescent="0.3">
      <c r="A30" s="98"/>
      <c r="B30" s="98"/>
      <c r="C30" s="38" t="s">
        <v>99</v>
      </c>
      <c r="D30" s="39">
        <f t="shared" si="2"/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idden="1" x14ac:dyDescent="0.3">
      <c r="A31" s="98"/>
      <c r="B31" s="98"/>
      <c r="C31" s="38" t="s">
        <v>90</v>
      </c>
      <c r="D31" s="39">
        <f t="shared" si="2"/>
        <v>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hidden="1" x14ac:dyDescent="0.3">
      <c r="A32" s="98"/>
      <c r="B32" s="98"/>
      <c r="C32" s="38" t="s">
        <v>92</v>
      </c>
      <c r="D32" s="39">
        <f t="shared" si="2"/>
        <v>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hidden="1" x14ac:dyDescent="0.3">
      <c r="A33" s="98"/>
      <c r="B33" s="98"/>
      <c r="C33" s="38" t="s">
        <v>56</v>
      </c>
      <c r="D33" s="39">
        <f t="shared" si="2"/>
        <v>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hidden="1" x14ac:dyDescent="0.3">
      <c r="A34" s="98"/>
      <c r="B34" s="98"/>
      <c r="C34" s="38" t="s">
        <v>29</v>
      </c>
      <c r="D34" s="39">
        <f t="shared" si="2"/>
        <v>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idden="1" x14ac:dyDescent="0.3">
      <c r="A35" s="98"/>
      <c r="B35" s="98"/>
      <c r="C35" s="38" t="s">
        <v>69</v>
      </c>
      <c r="D35" s="39">
        <f t="shared" si="2"/>
        <v>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hidden="1" x14ac:dyDescent="0.3">
      <c r="A36" s="98"/>
      <c r="B36" s="98"/>
      <c r="C36" s="38" t="s">
        <v>5</v>
      </c>
      <c r="D36" s="39">
        <f t="shared" si="2"/>
        <v>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idden="1" x14ac:dyDescent="0.3">
      <c r="A37" s="98"/>
      <c r="B37" s="98" t="s">
        <v>13</v>
      </c>
      <c r="C37" s="38" t="s">
        <v>62</v>
      </c>
      <c r="D37" s="39">
        <f t="shared" si="2"/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idden="1" x14ac:dyDescent="0.3">
      <c r="A38" s="98"/>
      <c r="B38" s="98"/>
      <c r="C38" s="38" t="s">
        <v>103</v>
      </c>
      <c r="D38" s="39">
        <f t="shared" si="2"/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idden="1" x14ac:dyDescent="0.3">
      <c r="A39" s="98"/>
      <c r="B39" s="98"/>
      <c r="C39" s="38" t="s">
        <v>25</v>
      </c>
      <c r="D39" s="39">
        <f t="shared" si="2"/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idden="1" x14ac:dyDescent="0.3">
      <c r="A40" s="98"/>
      <c r="B40" s="98"/>
      <c r="C40" s="38" t="s">
        <v>57</v>
      </c>
      <c r="D40" s="39">
        <f t="shared" si="2"/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hidden="1" x14ac:dyDescent="0.3">
      <c r="A41" s="98"/>
      <c r="B41" s="98"/>
      <c r="C41" s="38" t="s">
        <v>19</v>
      </c>
      <c r="D41" s="39">
        <f t="shared" si="2"/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3">
      <c r="A42" s="98"/>
      <c r="B42" s="98" t="s">
        <v>39</v>
      </c>
      <c r="C42" s="38" t="s">
        <v>54</v>
      </c>
      <c r="D42" s="39">
        <f>SUM(E42:AI42)</f>
        <v>23475</v>
      </c>
      <c r="E42" s="21">
        <v>504</v>
      </c>
      <c r="F42" s="21">
        <v>1340</v>
      </c>
      <c r="G42" s="21">
        <v>809</v>
      </c>
      <c r="H42" s="21">
        <v>335</v>
      </c>
      <c r="I42" s="21">
        <v>2460</v>
      </c>
      <c r="J42" s="21">
        <v>1051</v>
      </c>
      <c r="K42" s="21">
        <v>264</v>
      </c>
      <c r="L42" s="21">
        <v>1095</v>
      </c>
      <c r="M42" s="21">
        <v>1733</v>
      </c>
      <c r="N42" s="21">
        <v>526</v>
      </c>
      <c r="O42" s="19">
        <v>668</v>
      </c>
      <c r="P42" s="19">
        <v>627</v>
      </c>
      <c r="Q42" s="19">
        <v>733</v>
      </c>
      <c r="R42" s="19">
        <v>827</v>
      </c>
      <c r="S42" s="19">
        <v>398</v>
      </c>
      <c r="T42" s="19">
        <v>166</v>
      </c>
      <c r="U42" s="19">
        <v>393</v>
      </c>
      <c r="V42" s="19">
        <v>614</v>
      </c>
      <c r="W42" s="19">
        <v>2658</v>
      </c>
      <c r="X42" s="19">
        <v>237</v>
      </c>
      <c r="Y42" s="19">
        <v>231</v>
      </c>
      <c r="Z42" s="19">
        <v>804</v>
      </c>
      <c r="AA42" s="19">
        <v>1163</v>
      </c>
      <c r="AB42" s="19">
        <v>515</v>
      </c>
      <c r="AC42" s="19">
        <v>671</v>
      </c>
      <c r="AD42" s="19">
        <v>530</v>
      </c>
      <c r="AE42" s="19">
        <v>282</v>
      </c>
      <c r="AF42" s="19">
        <v>393</v>
      </c>
      <c r="AG42" s="19">
        <v>451</v>
      </c>
      <c r="AH42" s="19">
        <v>708</v>
      </c>
      <c r="AI42" s="19">
        <v>289</v>
      </c>
    </row>
    <row r="43" spans="1:35" x14ac:dyDescent="0.3">
      <c r="A43" s="98"/>
      <c r="B43" s="98"/>
      <c r="C43" s="38" t="s">
        <v>79</v>
      </c>
      <c r="D43" s="42">
        <f t="shared" ref="D43:D49" si="3">SUM(E43:AI43)</f>
        <v>302</v>
      </c>
      <c r="E43" s="21">
        <v>41</v>
      </c>
      <c r="F43" s="21">
        <v>261</v>
      </c>
      <c r="G43" s="21"/>
      <c r="H43" s="21"/>
      <c r="I43" s="21"/>
      <c r="J43" s="21"/>
      <c r="K43" s="21"/>
      <c r="L43" s="21"/>
      <c r="M43" s="21"/>
      <c r="N43" s="21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x14ac:dyDescent="0.3">
      <c r="A44" s="98"/>
      <c r="B44" s="98"/>
      <c r="C44" s="38" t="s">
        <v>78</v>
      </c>
      <c r="D44" s="42">
        <f t="shared" si="3"/>
        <v>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x14ac:dyDescent="0.3">
      <c r="A45" s="98"/>
      <c r="B45" s="98"/>
      <c r="C45" s="38" t="s">
        <v>61</v>
      </c>
      <c r="D45" s="42">
        <f t="shared" si="3"/>
        <v>5612</v>
      </c>
      <c r="E45" s="21">
        <v>127</v>
      </c>
      <c r="F45" s="21">
        <v>268</v>
      </c>
      <c r="G45" s="21">
        <v>163</v>
      </c>
      <c r="H45" s="21">
        <v>68</v>
      </c>
      <c r="I45" s="21">
        <v>133</v>
      </c>
      <c r="J45" s="21">
        <v>98</v>
      </c>
      <c r="K45" s="21">
        <v>79</v>
      </c>
      <c r="L45" s="21">
        <v>119</v>
      </c>
      <c r="M45" s="21">
        <v>246</v>
      </c>
      <c r="N45" s="21">
        <v>78</v>
      </c>
      <c r="O45" s="19">
        <v>166</v>
      </c>
      <c r="P45" s="19">
        <v>204</v>
      </c>
      <c r="Q45" s="19">
        <v>246</v>
      </c>
      <c r="R45" s="19">
        <v>198</v>
      </c>
      <c r="S45" s="19">
        <v>116</v>
      </c>
      <c r="T45" s="19">
        <v>60</v>
      </c>
      <c r="U45" s="19">
        <v>138</v>
      </c>
      <c r="V45" s="19">
        <v>189</v>
      </c>
      <c r="W45" s="19">
        <v>976</v>
      </c>
      <c r="X45" s="19">
        <v>221</v>
      </c>
      <c r="Y45" s="19">
        <v>69</v>
      </c>
      <c r="Z45" s="19">
        <v>186</v>
      </c>
      <c r="AA45" s="19">
        <v>345</v>
      </c>
      <c r="AB45" s="19">
        <v>86</v>
      </c>
      <c r="AC45" s="19">
        <v>165</v>
      </c>
      <c r="AD45" s="19">
        <v>177</v>
      </c>
      <c r="AE45" s="19">
        <v>79</v>
      </c>
      <c r="AF45" s="19">
        <v>144</v>
      </c>
      <c r="AG45" s="19">
        <v>124</v>
      </c>
      <c r="AH45" s="19">
        <v>241</v>
      </c>
      <c r="AI45" s="19">
        <v>103</v>
      </c>
    </row>
    <row r="46" spans="1:35" x14ac:dyDescent="0.3">
      <c r="A46" s="98"/>
      <c r="B46" s="98"/>
      <c r="C46" s="38" t="s">
        <v>94</v>
      </c>
      <c r="D46" s="42">
        <f t="shared" si="3"/>
        <v>14398</v>
      </c>
      <c r="E46" s="21">
        <v>582</v>
      </c>
      <c r="F46" s="21">
        <v>685</v>
      </c>
      <c r="G46" s="21">
        <v>607</v>
      </c>
      <c r="H46" s="21">
        <v>228</v>
      </c>
      <c r="I46" s="21">
        <v>1055</v>
      </c>
      <c r="J46" s="21">
        <v>470</v>
      </c>
      <c r="K46" s="21">
        <v>172</v>
      </c>
      <c r="L46" s="21">
        <v>685</v>
      </c>
      <c r="M46" s="21">
        <v>1122</v>
      </c>
      <c r="N46" s="21">
        <v>421</v>
      </c>
      <c r="O46" s="19">
        <v>489</v>
      </c>
      <c r="P46" s="19">
        <v>585</v>
      </c>
      <c r="Q46" s="19">
        <v>672</v>
      </c>
      <c r="R46" s="19">
        <v>563</v>
      </c>
      <c r="S46" s="19">
        <v>153</v>
      </c>
      <c r="T46" s="19">
        <v>188</v>
      </c>
      <c r="U46" s="19">
        <v>292</v>
      </c>
      <c r="V46" s="19">
        <v>235</v>
      </c>
      <c r="W46" s="19">
        <v>1141</v>
      </c>
      <c r="X46" s="19">
        <v>333</v>
      </c>
      <c r="Y46" s="19">
        <v>82</v>
      </c>
      <c r="Z46" s="19">
        <v>532</v>
      </c>
      <c r="AA46" s="19">
        <v>783</v>
      </c>
      <c r="AB46" s="19">
        <v>190</v>
      </c>
      <c r="AC46" s="19">
        <v>282</v>
      </c>
      <c r="AD46" s="19">
        <v>439</v>
      </c>
      <c r="AE46" s="19">
        <v>231</v>
      </c>
      <c r="AF46" s="19">
        <v>387</v>
      </c>
      <c r="AG46" s="19">
        <v>162</v>
      </c>
      <c r="AH46" s="19">
        <v>384</v>
      </c>
      <c r="AI46" s="19">
        <v>248</v>
      </c>
    </row>
    <row r="47" spans="1:35" x14ac:dyDescent="0.3">
      <c r="A47" s="98"/>
      <c r="B47" s="98"/>
      <c r="C47" s="38" t="s">
        <v>67</v>
      </c>
      <c r="D47" s="42">
        <f t="shared" si="3"/>
        <v>8020</v>
      </c>
      <c r="E47" s="21">
        <v>469</v>
      </c>
      <c r="F47" s="21">
        <v>436</v>
      </c>
      <c r="G47" s="21">
        <v>136</v>
      </c>
      <c r="H47" s="21">
        <v>106</v>
      </c>
      <c r="I47" s="21">
        <v>1260</v>
      </c>
      <c r="J47" s="21">
        <v>139</v>
      </c>
      <c r="K47" s="21">
        <v>63</v>
      </c>
      <c r="L47" s="21">
        <v>635</v>
      </c>
      <c r="M47" s="21">
        <v>975</v>
      </c>
      <c r="N47" s="21">
        <v>93</v>
      </c>
      <c r="O47" s="19">
        <v>126</v>
      </c>
      <c r="P47" s="19">
        <v>152</v>
      </c>
      <c r="Q47" s="19">
        <v>175</v>
      </c>
      <c r="R47" s="19">
        <v>127</v>
      </c>
      <c r="S47" s="19">
        <v>55</v>
      </c>
      <c r="T47" s="19">
        <v>46</v>
      </c>
      <c r="U47" s="19">
        <v>210</v>
      </c>
      <c r="V47" s="19">
        <v>136</v>
      </c>
      <c r="W47" s="19">
        <v>585</v>
      </c>
      <c r="X47" s="19">
        <v>108</v>
      </c>
      <c r="Y47" s="19">
        <v>78</v>
      </c>
      <c r="Z47" s="19">
        <v>253</v>
      </c>
      <c r="AA47" s="19">
        <v>358</v>
      </c>
      <c r="AB47" s="19">
        <v>155</v>
      </c>
      <c r="AC47" s="19">
        <v>258</v>
      </c>
      <c r="AD47" s="19">
        <v>268</v>
      </c>
      <c r="AE47" s="19">
        <v>61</v>
      </c>
      <c r="AF47" s="19">
        <v>96</v>
      </c>
      <c r="AG47" s="19">
        <v>163</v>
      </c>
      <c r="AH47" s="19">
        <v>223</v>
      </c>
      <c r="AI47" s="19">
        <v>75</v>
      </c>
    </row>
    <row r="48" spans="1:35" x14ac:dyDescent="0.3">
      <c r="A48" s="98"/>
      <c r="B48" s="98" t="s">
        <v>16</v>
      </c>
      <c r="C48" s="38" t="s">
        <v>84</v>
      </c>
      <c r="D48" s="42">
        <f t="shared" si="3"/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x14ac:dyDescent="0.3">
      <c r="A49" s="98"/>
      <c r="B49" s="98"/>
      <c r="C49" s="38" t="s">
        <v>58</v>
      </c>
      <c r="D49" s="42">
        <f t="shared" si="3"/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6.5" customHeight="1" x14ac:dyDescent="0.3">
      <c r="A50" s="94" t="s">
        <v>34</v>
      </c>
      <c r="B50" s="94"/>
      <c r="C50" s="94"/>
      <c r="D50" s="39">
        <f>SUM(D42:D49)</f>
        <v>51807</v>
      </c>
      <c r="E50" s="43">
        <f>SUM(E26:E49)</f>
        <v>1723</v>
      </c>
      <c r="F50" s="43">
        <f t="shared" ref="F50:AI50" si="4">SUM(F26:F49)</f>
        <v>2990</v>
      </c>
      <c r="G50" s="43">
        <f t="shared" si="4"/>
        <v>1715</v>
      </c>
      <c r="H50" s="43">
        <f t="shared" si="4"/>
        <v>737</v>
      </c>
      <c r="I50" s="43">
        <f t="shared" si="4"/>
        <v>4908</v>
      </c>
      <c r="J50" s="43">
        <f t="shared" si="4"/>
        <v>1758</v>
      </c>
      <c r="K50" s="43">
        <f t="shared" si="4"/>
        <v>578</v>
      </c>
      <c r="L50" s="43">
        <f t="shared" si="4"/>
        <v>2534</v>
      </c>
      <c r="M50" s="43">
        <f t="shared" si="4"/>
        <v>4076</v>
      </c>
      <c r="N50" s="43">
        <f t="shared" si="4"/>
        <v>1118</v>
      </c>
      <c r="O50" s="43">
        <f t="shared" si="4"/>
        <v>1449</v>
      </c>
      <c r="P50" s="43">
        <f t="shared" si="4"/>
        <v>1568</v>
      </c>
      <c r="Q50" s="43">
        <f t="shared" si="4"/>
        <v>1826</v>
      </c>
      <c r="R50" s="43">
        <f t="shared" si="4"/>
        <v>1715</v>
      </c>
      <c r="S50" s="43">
        <f t="shared" si="4"/>
        <v>722</v>
      </c>
      <c r="T50" s="43">
        <f t="shared" si="4"/>
        <v>460</v>
      </c>
      <c r="U50" s="43">
        <f t="shared" si="4"/>
        <v>1033</v>
      </c>
      <c r="V50" s="43">
        <f t="shared" si="4"/>
        <v>1174</v>
      </c>
      <c r="W50" s="43">
        <f t="shared" si="4"/>
        <v>5360</v>
      </c>
      <c r="X50" s="43">
        <f t="shared" si="4"/>
        <v>899</v>
      </c>
      <c r="Y50" s="43">
        <f t="shared" si="4"/>
        <v>460</v>
      </c>
      <c r="Z50" s="43">
        <f t="shared" si="4"/>
        <v>1775</v>
      </c>
      <c r="AA50" s="43">
        <f t="shared" si="4"/>
        <v>2649</v>
      </c>
      <c r="AB50" s="43">
        <f t="shared" si="4"/>
        <v>946</v>
      </c>
      <c r="AC50" s="43">
        <f t="shared" si="4"/>
        <v>1376</v>
      </c>
      <c r="AD50" s="43">
        <f t="shared" si="4"/>
        <v>1414</v>
      </c>
      <c r="AE50" s="43">
        <f t="shared" si="4"/>
        <v>653</v>
      </c>
      <c r="AF50" s="43">
        <f t="shared" si="4"/>
        <v>1020</v>
      </c>
      <c r="AG50" s="43">
        <f t="shared" si="4"/>
        <v>900</v>
      </c>
      <c r="AH50" s="43">
        <f t="shared" si="4"/>
        <v>1556</v>
      </c>
      <c r="AI50" s="43">
        <f t="shared" si="4"/>
        <v>715</v>
      </c>
    </row>
    <row r="51" spans="1:35" ht="16.5" customHeight="1" x14ac:dyDescent="0.3">
      <c r="A51" s="101" t="s">
        <v>30</v>
      </c>
      <c r="B51" s="101"/>
      <c r="C51" s="101"/>
      <c r="D51" s="15">
        <f>D25+D50</f>
        <v>261665</v>
      </c>
      <c r="E51" s="14">
        <f>SUM(E25,E50)</f>
        <v>5052</v>
      </c>
      <c r="F51" s="14">
        <f t="shared" ref="F51:AI51" si="5">SUM(F25,F50)</f>
        <v>20115</v>
      </c>
      <c r="G51" s="14">
        <f t="shared" si="5"/>
        <v>9367</v>
      </c>
      <c r="H51" s="14">
        <f t="shared" si="5"/>
        <v>3024</v>
      </c>
      <c r="I51" s="14">
        <f t="shared" si="5"/>
        <v>15632</v>
      </c>
      <c r="J51" s="14">
        <f t="shared" si="5"/>
        <v>8963</v>
      </c>
      <c r="K51" s="14">
        <f t="shared" si="5"/>
        <v>4783</v>
      </c>
      <c r="L51" s="14">
        <f t="shared" si="5"/>
        <v>9068</v>
      </c>
      <c r="M51" s="14">
        <f t="shared" si="5"/>
        <v>13279</v>
      </c>
      <c r="N51" s="14">
        <f t="shared" si="5"/>
        <v>3825</v>
      </c>
      <c r="O51" s="14">
        <f t="shared" si="5"/>
        <v>7280</v>
      </c>
      <c r="P51" s="14">
        <f t="shared" si="5"/>
        <v>7940</v>
      </c>
      <c r="Q51" s="14">
        <f t="shared" si="5"/>
        <v>8218</v>
      </c>
      <c r="R51" s="14">
        <f t="shared" si="5"/>
        <v>8174</v>
      </c>
      <c r="S51" s="14">
        <f t="shared" si="5"/>
        <v>3103</v>
      </c>
      <c r="T51" s="14">
        <f t="shared" si="5"/>
        <v>2209</v>
      </c>
      <c r="U51" s="14">
        <f t="shared" si="5"/>
        <v>4511</v>
      </c>
      <c r="V51" s="14">
        <f t="shared" si="5"/>
        <v>9538</v>
      </c>
      <c r="W51" s="14">
        <f t="shared" si="5"/>
        <v>21108</v>
      </c>
      <c r="X51" s="14">
        <f t="shared" si="5"/>
        <v>6868</v>
      </c>
      <c r="Y51" s="14">
        <f t="shared" si="5"/>
        <v>3981</v>
      </c>
      <c r="Z51" s="14">
        <f t="shared" si="5"/>
        <v>15113</v>
      </c>
      <c r="AA51" s="14">
        <f t="shared" si="5"/>
        <v>15377</v>
      </c>
      <c r="AB51" s="14">
        <f t="shared" si="5"/>
        <v>4922</v>
      </c>
      <c r="AC51" s="14">
        <f t="shared" si="5"/>
        <v>6182</v>
      </c>
      <c r="AD51" s="14">
        <f t="shared" si="5"/>
        <v>8351</v>
      </c>
      <c r="AE51" s="14">
        <f t="shared" si="5"/>
        <v>4961</v>
      </c>
      <c r="AF51" s="14">
        <f t="shared" si="5"/>
        <v>5146</v>
      </c>
      <c r="AG51" s="14">
        <f t="shared" si="5"/>
        <v>7229</v>
      </c>
      <c r="AH51" s="14">
        <f t="shared" si="5"/>
        <v>11529</v>
      </c>
      <c r="AI51" s="14">
        <f t="shared" si="5"/>
        <v>6817</v>
      </c>
    </row>
    <row r="52" spans="1:35" x14ac:dyDescent="0.3">
      <c r="M52" s="44">
        <f>SUM(G51:M51)</f>
        <v>64116</v>
      </c>
      <c r="T52" s="44">
        <f>SUM(N51:T51)</f>
        <v>40749</v>
      </c>
      <c r="AA52" s="44">
        <f>SUM(U51:AA51)</f>
        <v>76496</v>
      </c>
      <c r="AH52" s="44">
        <f>SUM(AB51:AH51)</f>
        <v>48320</v>
      </c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A5:A2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4:C4"/>
    <mergeCell ref="B8:C8"/>
    <mergeCell ref="A1:D1"/>
    <mergeCell ref="E1:H2"/>
    <mergeCell ref="A3:C3"/>
    <mergeCell ref="D3:D4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L52"/>
  <sheetViews>
    <sheetView tabSelected="1" zoomScaleNormal="100" zoomScaleSheetLayoutView="75" workbookViewId="0">
      <pane xSplit="4" topLeftCell="E1" activePane="topRight" state="frozen"/>
      <selection pane="topRight" activeCell="B9" sqref="B9:C9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2" customWidth="1"/>
    <col min="5" max="5" width="9.625" customWidth="1"/>
    <col min="6" max="27" width="9.125" customWidth="1"/>
    <col min="28" max="32" width="9" bestFit="1" customWidth="1"/>
    <col min="33" max="33" width="10.625" bestFit="1" customWidth="1"/>
    <col min="34" max="35" width="9" bestFit="1" customWidth="1"/>
  </cols>
  <sheetData>
    <row r="1" spans="1:38" ht="34.5" customHeight="1" x14ac:dyDescent="0.3">
      <c r="A1" s="97" t="s">
        <v>105</v>
      </c>
      <c r="B1" s="97"/>
      <c r="C1" s="97"/>
      <c r="D1" s="97"/>
      <c r="E1" s="92"/>
      <c r="F1" s="92"/>
      <c r="G1" s="92"/>
      <c r="H1" s="92"/>
    </row>
    <row r="2" spans="1:38" ht="14.25" customHeight="1" x14ac:dyDescent="0.3">
      <c r="A2" s="30"/>
      <c r="B2" s="28"/>
      <c r="C2" s="28"/>
      <c r="D2" s="29"/>
      <c r="E2" s="93"/>
      <c r="F2" s="93"/>
      <c r="G2" s="93"/>
      <c r="H2" s="93"/>
      <c r="I2" s="28"/>
      <c r="J2" s="28"/>
      <c r="K2" s="28"/>
      <c r="L2" s="28"/>
      <c r="M2" s="28"/>
      <c r="N2" s="28"/>
    </row>
    <row r="3" spans="1:38" ht="16.5" customHeight="1" x14ac:dyDescent="0.3">
      <c r="A3" s="94" t="s">
        <v>7</v>
      </c>
      <c r="B3" s="94"/>
      <c r="C3" s="94"/>
      <c r="D3" s="95" t="s">
        <v>21</v>
      </c>
      <c r="E3" s="37">
        <v>1</v>
      </c>
      <c r="F3" s="37">
        <v>2</v>
      </c>
      <c r="G3" s="37">
        <v>3</v>
      </c>
      <c r="H3" s="37">
        <v>4</v>
      </c>
      <c r="I3" s="37">
        <v>5</v>
      </c>
      <c r="J3" s="37">
        <v>6</v>
      </c>
      <c r="K3" s="37">
        <v>7</v>
      </c>
      <c r="L3" s="37">
        <v>8</v>
      </c>
      <c r="M3" s="37">
        <v>9</v>
      </c>
      <c r="N3" s="37">
        <v>10</v>
      </c>
      <c r="O3" s="37">
        <v>11</v>
      </c>
      <c r="P3" s="37">
        <v>12</v>
      </c>
      <c r="Q3" s="37">
        <v>13</v>
      </c>
      <c r="R3" s="37">
        <v>14</v>
      </c>
      <c r="S3" s="37">
        <v>15</v>
      </c>
      <c r="T3" s="37">
        <v>16</v>
      </c>
      <c r="U3" s="37">
        <v>17</v>
      </c>
      <c r="V3" s="37">
        <v>18</v>
      </c>
      <c r="W3" s="37">
        <v>19</v>
      </c>
      <c r="X3" s="37">
        <v>20</v>
      </c>
      <c r="Y3" s="37">
        <v>21</v>
      </c>
      <c r="Z3" s="37">
        <v>22</v>
      </c>
      <c r="AA3" s="37">
        <v>23</v>
      </c>
      <c r="AB3" s="37">
        <v>24</v>
      </c>
      <c r="AC3" s="37">
        <v>25</v>
      </c>
      <c r="AD3" s="37">
        <v>26</v>
      </c>
      <c r="AE3" s="37">
        <v>27</v>
      </c>
      <c r="AF3" s="37">
        <v>28</v>
      </c>
      <c r="AG3" s="37">
        <v>29</v>
      </c>
      <c r="AH3" s="37">
        <v>30</v>
      </c>
      <c r="AI3" s="70">
        <v>44378</v>
      </c>
      <c r="AJ3" s="27">
        <v>2</v>
      </c>
      <c r="AK3" s="27">
        <v>3</v>
      </c>
      <c r="AL3" s="27">
        <v>4</v>
      </c>
    </row>
    <row r="4" spans="1:38" ht="16.5" customHeight="1" x14ac:dyDescent="0.3">
      <c r="A4" s="94" t="s">
        <v>8</v>
      </c>
      <c r="B4" s="94"/>
      <c r="C4" s="94"/>
      <c r="D4" s="95"/>
      <c r="E4" s="22" t="s">
        <v>40</v>
      </c>
      <c r="F4" s="22" t="s">
        <v>38</v>
      </c>
      <c r="G4" s="22" t="s">
        <v>42</v>
      </c>
      <c r="H4" s="22" t="s">
        <v>47</v>
      </c>
      <c r="I4" s="22" t="s">
        <v>41</v>
      </c>
      <c r="J4" s="22" t="s">
        <v>44</v>
      </c>
      <c r="K4" s="22" t="s">
        <v>37</v>
      </c>
      <c r="L4" s="22" t="s">
        <v>40</v>
      </c>
      <c r="M4" s="22" t="s">
        <v>38</v>
      </c>
      <c r="N4" s="22" t="s">
        <v>42</v>
      </c>
      <c r="O4" s="22" t="s">
        <v>47</v>
      </c>
      <c r="P4" s="22" t="s">
        <v>41</v>
      </c>
      <c r="Q4" s="22" t="s">
        <v>44</v>
      </c>
      <c r="R4" s="22" t="s">
        <v>37</v>
      </c>
      <c r="S4" s="22" t="s">
        <v>40</v>
      </c>
      <c r="T4" s="22" t="s">
        <v>38</v>
      </c>
      <c r="U4" s="22" t="s">
        <v>42</v>
      </c>
      <c r="V4" s="22" t="s">
        <v>47</v>
      </c>
      <c r="W4" s="22" t="s">
        <v>41</v>
      </c>
      <c r="X4" s="22" t="s">
        <v>44</v>
      </c>
      <c r="Y4" s="22" t="s">
        <v>37</v>
      </c>
      <c r="Z4" s="22" t="s">
        <v>40</v>
      </c>
      <c r="AA4" s="22" t="s">
        <v>38</v>
      </c>
      <c r="AB4" s="22" t="s">
        <v>42</v>
      </c>
      <c r="AC4" s="22" t="s">
        <v>47</v>
      </c>
      <c r="AD4" s="22" t="s">
        <v>41</v>
      </c>
      <c r="AE4" s="22" t="s">
        <v>44</v>
      </c>
      <c r="AF4" s="22" t="s">
        <v>37</v>
      </c>
      <c r="AG4" s="22" t="s">
        <v>40</v>
      </c>
      <c r="AH4" s="22" t="s">
        <v>38</v>
      </c>
      <c r="AI4" s="22" t="s">
        <v>42</v>
      </c>
      <c r="AJ4" s="22" t="s">
        <v>47</v>
      </c>
      <c r="AK4" s="22" t="s">
        <v>41</v>
      </c>
      <c r="AL4" s="22" t="s">
        <v>44</v>
      </c>
    </row>
    <row r="5" spans="1:38" ht="16.5" customHeight="1" x14ac:dyDescent="0.3">
      <c r="A5" s="98" t="s">
        <v>60</v>
      </c>
      <c r="B5" s="98" t="s">
        <v>77</v>
      </c>
      <c r="C5" s="98"/>
      <c r="D5" s="26"/>
      <c r="E5" s="69" t="s">
        <v>83</v>
      </c>
      <c r="F5" s="24" t="s">
        <v>27</v>
      </c>
      <c r="G5" s="24" t="s">
        <v>26</v>
      </c>
      <c r="H5" s="24" t="s">
        <v>27</v>
      </c>
      <c r="I5" s="24" t="s">
        <v>27</v>
      </c>
      <c r="J5" s="24" t="s">
        <v>27</v>
      </c>
      <c r="K5" s="24" t="s">
        <v>98</v>
      </c>
      <c r="L5" s="41" t="s">
        <v>27</v>
      </c>
      <c r="M5" s="24" t="s">
        <v>27</v>
      </c>
      <c r="N5" s="24" t="s">
        <v>64</v>
      </c>
      <c r="O5" s="24" t="s">
        <v>28</v>
      </c>
      <c r="P5" s="24" t="s">
        <v>27</v>
      </c>
      <c r="Q5" s="24" t="s">
        <v>27</v>
      </c>
      <c r="R5" s="24" t="s">
        <v>27</v>
      </c>
      <c r="S5" s="24" t="s">
        <v>98</v>
      </c>
      <c r="T5" s="24" t="s">
        <v>27</v>
      </c>
      <c r="U5" s="24" t="s">
        <v>98</v>
      </c>
      <c r="V5" s="24" t="s">
        <v>88</v>
      </c>
      <c r="W5" s="24" t="s">
        <v>27</v>
      </c>
      <c r="X5" s="24" t="s">
        <v>27</v>
      </c>
      <c r="Y5" s="24" t="s">
        <v>27</v>
      </c>
      <c r="Z5" s="24" t="s">
        <v>98</v>
      </c>
      <c r="AA5" s="24" t="s">
        <v>27</v>
      </c>
      <c r="AB5" s="24" t="s">
        <v>27</v>
      </c>
      <c r="AC5" s="69" t="s">
        <v>91</v>
      </c>
      <c r="AD5" s="24" t="s">
        <v>28</v>
      </c>
      <c r="AE5" s="24" t="s">
        <v>23</v>
      </c>
      <c r="AF5" s="24" t="s">
        <v>26</v>
      </c>
      <c r="AG5" s="24" t="s">
        <v>98</v>
      </c>
      <c r="AH5" s="24" t="s">
        <v>27</v>
      </c>
      <c r="AI5" s="24" t="s">
        <v>27</v>
      </c>
      <c r="AJ5" s="24" t="s">
        <v>27</v>
      </c>
      <c r="AK5" s="24" t="s">
        <v>98</v>
      </c>
      <c r="AL5" s="24" t="s">
        <v>26</v>
      </c>
    </row>
    <row r="6" spans="1:38" ht="16.5" customHeight="1" x14ac:dyDescent="0.3">
      <c r="A6" s="98"/>
      <c r="B6" s="98" t="s">
        <v>9</v>
      </c>
      <c r="C6" s="98"/>
      <c r="D6" s="39">
        <f>SUM(E6:AH6)</f>
        <v>3841</v>
      </c>
      <c r="E6" s="23">
        <v>80</v>
      </c>
      <c r="F6" s="23">
        <v>150</v>
      </c>
      <c r="G6" s="23">
        <v>88</v>
      </c>
      <c r="H6" s="23">
        <v>160</v>
      </c>
      <c r="I6" s="23">
        <v>180</v>
      </c>
      <c r="J6" s="23">
        <v>150</v>
      </c>
      <c r="K6" s="23">
        <v>85</v>
      </c>
      <c r="L6" s="23">
        <v>105</v>
      </c>
      <c r="M6" s="23">
        <v>120</v>
      </c>
      <c r="N6" s="23">
        <v>150</v>
      </c>
      <c r="O6" s="23">
        <v>115</v>
      </c>
      <c r="P6" s="23">
        <v>150</v>
      </c>
      <c r="Q6" s="23">
        <v>110</v>
      </c>
      <c r="R6" s="23">
        <v>150</v>
      </c>
      <c r="S6" s="23">
        <v>65</v>
      </c>
      <c r="T6" s="23">
        <v>115</v>
      </c>
      <c r="U6" s="23">
        <v>35</v>
      </c>
      <c r="V6" s="23">
        <v>120</v>
      </c>
      <c r="W6" s="23">
        <v>185</v>
      </c>
      <c r="X6" s="23">
        <v>195</v>
      </c>
      <c r="Y6" s="23">
        <v>120</v>
      </c>
      <c r="Z6" s="23">
        <v>150</v>
      </c>
      <c r="AA6" s="23">
        <v>128</v>
      </c>
      <c r="AB6" s="23">
        <v>120</v>
      </c>
      <c r="AC6" s="23">
        <v>180</v>
      </c>
      <c r="AD6" s="23">
        <v>150</v>
      </c>
      <c r="AE6" s="23">
        <v>88</v>
      </c>
      <c r="AF6" s="23">
        <v>97</v>
      </c>
      <c r="AG6" s="23">
        <v>150</v>
      </c>
      <c r="AH6" s="23">
        <v>150</v>
      </c>
      <c r="AI6" s="23">
        <v>58</v>
      </c>
      <c r="AJ6" s="23">
        <v>115</v>
      </c>
      <c r="AK6" s="23">
        <v>45</v>
      </c>
      <c r="AL6" s="23">
        <v>55</v>
      </c>
    </row>
    <row r="7" spans="1:38" ht="16.5" customHeight="1" x14ac:dyDescent="0.3">
      <c r="A7" s="98"/>
      <c r="B7" s="91" t="s">
        <v>6</v>
      </c>
      <c r="C7" s="91"/>
      <c r="D7" s="86">
        <f t="shared" ref="D7:D24" si="0">SUM(E7:AH7)</f>
        <v>40448</v>
      </c>
      <c r="E7" s="23">
        <v>620</v>
      </c>
      <c r="F7" s="23">
        <v>1700</v>
      </c>
      <c r="G7" s="31">
        <v>448</v>
      </c>
      <c r="H7" s="31">
        <v>1160</v>
      </c>
      <c r="I7" s="31">
        <v>1320</v>
      </c>
      <c r="J7" s="31">
        <v>1760</v>
      </c>
      <c r="K7" s="31">
        <v>1398</v>
      </c>
      <c r="L7" s="23">
        <v>1408</v>
      </c>
      <c r="M7" s="31">
        <v>1085</v>
      </c>
      <c r="N7" s="23">
        <v>1786</v>
      </c>
      <c r="O7" s="23">
        <v>1226</v>
      </c>
      <c r="P7" s="23">
        <v>1650</v>
      </c>
      <c r="Q7" s="23">
        <v>1810</v>
      </c>
      <c r="R7" s="23">
        <v>890</v>
      </c>
      <c r="S7" s="23">
        <v>1120</v>
      </c>
      <c r="T7" s="23">
        <v>1150</v>
      </c>
      <c r="U7" s="23">
        <v>1880</v>
      </c>
      <c r="V7" s="23">
        <v>250</v>
      </c>
      <c r="W7" s="23">
        <v>1370</v>
      </c>
      <c r="X7" s="23">
        <v>1340</v>
      </c>
      <c r="Y7" s="23">
        <v>2210</v>
      </c>
      <c r="Z7" s="23">
        <v>1690</v>
      </c>
      <c r="AA7" s="23">
        <v>984</v>
      </c>
      <c r="AB7" s="23">
        <v>1450</v>
      </c>
      <c r="AC7" s="23">
        <v>1000</v>
      </c>
      <c r="AD7" s="23">
        <v>1980</v>
      </c>
      <c r="AE7" s="23">
        <v>2164</v>
      </c>
      <c r="AF7" s="23">
        <v>1260</v>
      </c>
      <c r="AG7" s="23">
        <v>980</v>
      </c>
      <c r="AH7" s="23">
        <v>1359</v>
      </c>
      <c r="AI7" s="23">
        <v>1043</v>
      </c>
      <c r="AJ7" s="23">
        <v>1203</v>
      </c>
      <c r="AK7" s="23">
        <v>1380</v>
      </c>
      <c r="AL7" s="23">
        <v>150</v>
      </c>
    </row>
    <row r="8" spans="1:38" ht="16.5" customHeight="1" x14ac:dyDescent="0.3">
      <c r="A8" s="98"/>
      <c r="B8" s="91" t="s">
        <v>12</v>
      </c>
      <c r="C8" s="91"/>
      <c r="D8" s="86">
        <f t="shared" si="0"/>
        <v>38326</v>
      </c>
      <c r="E8" s="31"/>
      <c r="F8" s="31">
        <v>572</v>
      </c>
      <c r="G8" s="31">
        <v>103</v>
      </c>
      <c r="H8" s="31">
        <v>1594</v>
      </c>
      <c r="I8" s="31">
        <v>3203</v>
      </c>
      <c r="J8" s="31">
        <v>1572</v>
      </c>
      <c r="K8" s="31">
        <v>1333</v>
      </c>
      <c r="L8" s="31">
        <v>1546</v>
      </c>
      <c r="M8" s="31">
        <v>1505</v>
      </c>
      <c r="N8" s="31">
        <v>372</v>
      </c>
      <c r="O8" s="31">
        <v>765</v>
      </c>
      <c r="P8" s="31">
        <v>1913</v>
      </c>
      <c r="Q8" s="31">
        <v>1870</v>
      </c>
      <c r="R8" s="31">
        <v>1120</v>
      </c>
      <c r="S8" s="31">
        <v>1354</v>
      </c>
      <c r="T8" s="31">
        <v>2187</v>
      </c>
      <c r="U8" s="31">
        <v>1395</v>
      </c>
      <c r="V8" s="31">
        <v>572</v>
      </c>
      <c r="W8" s="31">
        <v>1588</v>
      </c>
      <c r="X8" s="31">
        <v>1973</v>
      </c>
      <c r="Y8" s="31">
        <v>2390</v>
      </c>
      <c r="Z8" s="31">
        <v>572</v>
      </c>
      <c r="AA8" s="31">
        <v>1355</v>
      </c>
      <c r="AB8" s="23">
        <v>1886</v>
      </c>
      <c r="AC8" s="23">
        <v>1605</v>
      </c>
      <c r="AD8" s="23">
        <v>542</v>
      </c>
      <c r="AE8" s="31">
        <v>1228</v>
      </c>
      <c r="AF8" s="31">
        <v>369</v>
      </c>
      <c r="AG8" s="31">
        <v>1300</v>
      </c>
      <c r="AH8" s="31">
        <v>542</v>
      </c>
      <c r="AI8" s="31">
        <v>1355</v>
      </c>
      <c r="AJ8" s="31">
        <v>2146</v>
      </c>
      <c r="AK8" s="31">
        <v>520</v>
      </c>
      <c r="AL8" s="31">
        <v>842</v>
      </c>
    </row>
    <row r="9" spans="1:38" ht="16.5" customHeight="1" x14ac:dyDescent="0.3">
      <c r="A9" s="98"/>
      <c r="B9" s="91" t="s">
        <v>102</v>
      </c>
      <c r="C9" s="91"/>
      <c r="D9" s="86">
        <f t="shared" si="0"/>
        <v>23225</v>
      </c>
      <c r="E9" s="31">
        <v>844</v>
      </c>
      <c r="F9" s="31">
        <v>909</v>
      </c>
      <c r="G9" s="31">
        <v>175</v>
      </c>
      <c r="H9" s="31">
        <v>673</v>
      </c>
      <c r="I9" s="31">
        <v>1127</v>
      </c>
      <c r="J9" s="31">
        <v>1211</v>
      </c>
      <c r="K9" s="31">
        <v>973</v>
      </c>
      <c r="L9" s="31">
        <v>1307</v>
      </c>
      <c r="M9" s="31">
        <v>705</v>
      </c>
      <c r="N9" s="31">
        <v>961</v>
      </c>
      <c r="O9" s="31">
        <v>477</v>
      </c>
      <c r="P9" s="31">
        <v>951</v>
      </c>
      <c r="Q9" s="31">
        <v>987</v>
      </c>
      <c r="R9" s="31">
        <v>625</v>
      </c>
      <c r="S9" s="31">
        <v>486</v>
      </c>
      <c r="T9" s="31">
        <v>862</v>
      </c>
      <c r="U9" s="31">
        <v>617</v>
      </c>
      <c r="V9" s="31">
        <v>504</v>
      </c>
      <c r="W9" s="31">
        <v>1102</v>
      </c>
      <c r="X9" s="31">
        <v>845</v>
      </c>
      <c r="Y9" s="31">
        <v>795</v>
      </c>
      <c r="Z9" s="31">
        <v>559</v>
      </c>
      <c r="AA9" s="31">
        <v>665</v>
      </c>
      <c r="AB9" s="31">
        <v>838</v>
      </c>
      <c r="AC9" s="31">
        <v>917</v>
      </c>
      <c r="AD9" s="31">
        <v>732</v>
      </c>
      <c r="AE9" s="31">
        <v>979</v>
      </c>
      <c r="AF9" s="31">
        <v>387</v>
      </c>
      <c r="AG9" s="31">
        <v>468</v>
      </c>
      <c r="AH9" s="31">
        <v>544</v>
      </c>
      <c r="AI9" s="31">
        <v>665</v>
      </c>
      <c r="AJ9" s="31">
        <v>786</v>
      </c>
      <c r="AK9" s="31">
        <v>468</v>
      </c>
      <c r="AL9" s="31">
        <v>384</v>
      </c>
    </row>
    <row r="10" spans="1:38" ht="16.5" customHeight="1" x14ac:dyDescent="0.3">
      <c r="A10" s="98"/>
      <c r="B10" s="91" t="s">
        <v>36</v>
      </c>
      <c r="C10" s="91"/>
      <c r="D10" s="86">
        <f t="shared" si="0"/>
        <v>170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>
        <v>85</v>
      </c>
      <c r="X10" s="31">
        <v>85</v>
      </c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</row>
    <row r="11" spans="1:38" ht="16.5" customHeight="1" x14ac:dyDescent="0.3">
      <c r="A11" s="98"/>
      <c r="B11" s="91" t="s">
        <v>68</v>
      </c>
      <c r="C11" s="91"/>
      <c r="D11" s="86">
        <f t="shared" si="0"/>
        <v>709</v>
      </c>
      <c r="E11" s="31">
        <v>5</v>
      </c>
      <c r="F11" s="31">
        <v>20</v>
      </c>
      <c r="G11" s="31"/>
      <c r="H11" s="31">
        <v>25</v>
      </c>
      <c r="I11" s="31">
        <v>30</v>
      </c>
      <c r="J11" s="31">
        <v>26</v>
      </c>
      <c r="K11" s="31"/>
      <c r="L11" s="31"/>
      <c r="M11" s="31">
        <v>35</v>
      </c>
      <c r="N11" s="31">
        <v>20</v>
      </c>
      <c r="O11" s="31"/>
      <c r="P11" s="31">
        <v>49</v>
      </c>
      <c r="Q11" s="31">
        <v>37</v>
      </c>
      <c r="R11" s="31">
        <v>6</v>
      </c>
      <c r="S11" s="31"/>
      <c r="T11" s="31">
        <v>17</v>
      </c>
      <c r="U11" s="31">
        <v>5</v>
      </c>
      <c r="V11" s="31">
        <v>11</v>
      </c>
      <c r="W11" s="31">
        <v>39</v>
      </c>
      <c r="X11" s="31">
        <v>79</v>
      </c>
      <c r="Y11" s="31">
        <v>5</v>
      </c>
      <c r="Z11" s="31">
        <v>20</v>
      </c>
      <c r="AA11" s="31"/>
      <c r="AB11" s="31">
        <v>43</v>
      </c>
      <c r="AC11" s="31">
        <v>5</v>
      </c>
      <c r="AD11" s="31">
        <v>20</v>
      </c>
      <c r="AE11" s="31">
        <v>133</v>
      </c>
      <c r="AF11" s="31">
        <v>33</v>
      </c>
      <c r="AG11" s="31">
        <v>5</v>
      </c>
      <c r="AH11" s="31">
        <v>41</v>
      </c>
      <c r="AI11" s="31">
        <v>21</v>
      </c>
      <c r="AJ11" s="31">
        <v>36</v>
      </c>
      <c r="AK11" s="31">
        <v>5</v>
      </c>
      <c r="AL11" s="31">
        <v>11</v>
      </c>
    </row>
    <row r="12" spans="1:38" ht="16.5" customHeight="1" x14ac:dyDescent="0.3">
      <c r="A12" s="98"/>
      <c r="B12" s="91" t="s">
        <v>55</v>
      </c>
      <c r="C12" s="91"/>
      <c r="D12" s="86">
        <f t="shared" si="0"/>
        <v>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</row>
    <row r="13" spans="1:38" ht="16.5" customHeight="1" x14ac:dyDescent="0.3">
      <c r="A13" s="98"/>
      <c r="B13" s="91" t="s">
        <v>72</v>
      </c>
      <c r="C13" s="91"/>
      <c r="D13" s="86">
        <f t="shared" si="0"/>
        <v>17313</v>
      </c>
      <c r="E13" s="31">
        <v>597</v>
      </c>
      <c r="F13" s="31">
        <v>581</v>
      </c>
      <c r="G13" s="31">
        <v>48</v>
      </c>
      <c r="H13" s="31">
        <v>897</v>
      </c>
      <c r="I13" s="31">
        <v>2319</v>
      </c>
      <c r="J13" s="31">
        <v>1163</v>
      </c>
      <c r="K13" s="31">
        <v>301</v>
      </c>
      <c r="L13" s="31">
        <v>373</v>
      </c>
      <c r="M13" s="31">
        <v>186</v>
      </c>
      <c r="N13" s="31">
        <v>634</v>
      </c>
      <c r="O13" s="31">
        <v>146</v>
      </c>
      <c r="P13" s="31">
        <v>819</v>
      </c>
      <c r="Q13" s="31">
        <v>1183</v>
      </c>
      <c r="R13" s="31">
        <v>758</v>
      </c>
      <c r="S13" s="31">
        <v>212</v>
      </c>
      <c r="T13" s="31">
        <v>443</v>
      </c>
      <c r="U13" s="31">
        <v>233</v>
      </c>
      <c r="V13" s="31">
        <v>203</v>
      </c>
      <c r="W13" s="31">
        <v>387</v>
      </c>
      <c r="X13" s="31">
        <v>371</v>
      </c>
      <c r="Y13" s="31">
        <v>181</v>
      </c>
      <c r="Z13" s="31">
        <v>708</v>
      </c>
      <c r="AA13" s="31">
        <v>179</v>
      </c>
      <c r="AB13" s="31">
        <v>348</v>
      </c>
      <c r="AC13" s="31">
        <v>1103</v>
      </c>
      <c r="AD13" s="31">
        <v>718</v>
      </c>
      <c r="AE13" s="31">
        <v>913</v>
      </c>
      <c r="AF13" s="31">
        <v>176</v>
      </c>
      <c r="AG13" s="31">
        <v>435</v>
      </c>
      <c r="AH13" s="31">
        <v>698</v>
      </c>
      <c r="AI13" s="31">
        <v>225</v>
      </c>
      <c r="AJ13" s="31">
        <v>476</v>
      </c>
      <c r="AK13" s="31">
        <v>577</v>
      </c>
      <c r="AL13" s="31">
        <v>503</v>
      </c>
    </row>
    <row r="14" spans="1:38" ht="16.5" customHeight="1" x14ac:dyDescent="0.3">
      <c r="A14" s="98"/>
      <c r="B14" s="91" t="s">
        <v>31</v>
      </c>
      <c r="C14" s="91"/>
      <c r="D14" s="86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</row>
    <row r="15" spans="1:38" ht="16.5" customHeight="1" x14ac:dyDescent="0.3">
      <c r="A15" s="98"/>
      <c r="B15" s="91" t="s">
        <v>24</v>
      </c>
      <c r="C15" s="91"/>
      <c r="D15" s="86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</row>
    <row r="16" spans="1:38" ht="16.5" customHeight="1" x14ac:dyDescent="0.3">
      <c r="A16" s="98"/>
      <c r="B16" s="91" t="s">
        <v>51</v>
      </c>
      <c r="C16" s="91"/>
      <c r="D16" s="86">
        <f t="shared" si="0"/>
        <v>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</row>
    <row r="17" spans="1:38" ht="16.5" customHeight="1" x14ac:dyDescent="0.3">
      <c r="A17" s="98"/>
      <c r="B17" s="91" t="s">
        <v>18</v>
      </c>
      <c r="C17" s="91"/>
      <c r="D17" s="86">
        <f t="shared" si="0"/>
        <v>6730</v>
      </c>
      <c r="E17" s="31">
        <v>221</v>
      </c>
      <c r="F17" s="31">
        <v>225</v>
      </c>
      <c r="G17" s="31">
        <v>104</v>
      </c>
      <c r="H17" s="31">
        <v>285</v>
      </c>
      <c r="I17" s="31">
        <v>267</v>
      </c>
      <c r="J17" s="31">
        <v>225</v>
      </c>
      <c r="K17" s="31">
        <v>251</v>
      </c>
      <c r="L17" s="31">
        <v>253</v>
      </c>
      <c r="M17" s="31">
        <v>254</v>
      </c>
      <c r="N17" s="31">
        <v>165</v>
      </c>
      <c r="O17" s="31">
        <v>219</v>
      </c>
      <c r="P17" s="31">
        <v>282</v>
      </c>
      <c r="Q17" s="31">
        <v>292</v>
      </c>
      <c r="R17" s="31">
        <v>165</v>
      </c>
      <c r="S17" s="31">
        <v>202</v>
      </c>
      <c r="T17" s="31">
        <v>227</v>
      </c>
      <c r="U17" s="31">
        <v>183</v>
      </c>
      <c r="V17" s="31">
        <v>215</v>
      </c>
      <c r="W17" s="31">
        <v>303</v>
      </c>
      <c r="X17" s="31">
        <v>268</v>
      </c>
      <c r="Y17" s="31">
        <v>253</v>
      </c>
      <c r="Z17" s="31">
        <v>215</v>
      </c>
      <c r="AA17" s="31">
        <v>140</v>
      </c>
      <c r="AB17" s="31">
        <v>237</v>
      </c>
      <c r="AC17" s="31">
        <v>250</v>
      </c>
      <c r="AD17" s="31">
        <v>215</v>
      </c>
      <c r="AE17" s="31">
        <v>239</v>
      </c>
      <c r="AF17" s="31">
        <v>176</v>
      </c>
      <c r="AG17" s="31">
        <v>184</v>
      </c>
      <c r="AH17" s="31">
        <v>215</v>
      </c>
      <c r="AI17" s="31">
        <v>301</v>
      </c>
      <c r="AJ17" s="31">
        <v>440</v>
      </c>
      <c r="AK17" s="31">
        <v>263</v>
      </c>
      <c r="AL17" s="31">
        <v>215</v>
      </c>
    </row>
    <row r="18" spans="1:38" ht="16.5" customHeight="1" x14ac:dyDescent="0.3">
      <c r="A18" s="98"/>
      <c r="B18" s="91" t="s">
        <v>52</v>
      </c>
      <c r="C18" s="91"/>
      <c r="D18" s="86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</row>
    <row r="19" spans="1:38" ht="16.5" customHeight="1" x14ac:dyDescent="0.3">
      <c r="A19" s="98"/>
      <c r="B19" s="91" t="s">
        <v>46</v>
      </c>
      <c r="C19" s="91"/>
      <c r="D19" s="86">
        <f t="shared" si="0"/>
        <v>84130</v>
      </c>
      <c r="E19" s="31">
        <v>2085</v>
      </c>
      <c r="F19" s="31">
        <v>2735</v>
      </c>
      <c r="G19" s="31">
        <v>479</v>
      </c>
      <c r="H19" s="31">
        <v>3139</v>
      </c>
      <c r="I19" s="31">
        <v>3045</v>
      </c>
      <c r="J19" s="31">
        <v>2888</v>
      </c>
      <c r="K19" s="31">
        <v>2616</v>
      </c>
      <c r="L19" s="31">
        <v>3297</v>
      </c>
      <c r="M19" s="31">
        <v>2825</v>
      </c>
      <c r="N19" s="31">
        <v>2513</v>
      </c>
      <c r="O19" s="31">
        <v>2685</v>
      </c>
      <c r="P19" s="31">
        <v>3595</v>
      </c>
      <c r="Q19" s="31">
        <v>3425</v>
      </c>
      <c r="R19" s="31">
        <v>1985</v>
      </c>
      <c r="S19" s="31">
        <v>1657</v>
      </c>
      <c r="T19" s="31">
        <v>3377</v>
      </c>
      <c r="U19" s="31">
        <v>2270</v>
      </c>
      <c r="V19" s="31">
        <v>1640</v>
      </c>
      <c r="W19" s="31">
        <v>2985</v>
      </c>
      <c r="X19" s="31">
        <v>3767</v>
      </c>
      <c r="Y19" s="31">
        <v>2200</v>
      </c>
      <c r="Z19" s="31">
        <v>3669</v>
      </c>
      <c r="AA19" s="31">
        <v>3441</v>
      </c>
      <c r="AB19" s="31">
        <v>3679</v>
      </c>
      <c r="AC19" s="31">
        <v>2835</v>
      </c>
      <c r="AD19" s="31">
        <v>4453</v>
      </c>
      <c r="AE19" s="31">
        <v>3990</v>
      </c>
      <c r="AF19" s="31">
        <v>1533</v>
      </c>
      <c r="AG19" s="31">
        <v>2323</v>
      </c>
      <c r="AH19" s="31">
        <v>2999</v>
      </c>
      <c r="AI19" s="31">
        <v>2357</v>
      </c>
      <c r="AJ19" s="31">
        <v>3656</v>
      </c>
      <c r="AK19" s="31">
        <v>1668</v>
      </c>
      <c r="AL19" s="31">
        <v>1640</v>
      </c>
    </row>
    <row r="20" spans="1:38" ht="16.5" customHeight="1" x14ac:dyDescent="0.3">
      <c r="A20" s="98"/>
      <c r="B20" s="91" t="s">
        <v>43</v>
      </c>
      <c r="C20" s="91"/>
      <c r="D20" s="86">
        <f t="shared" si="0"/>
        <v>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</row>
    <row r="21" spans="1:38" ht="16.5" customHeight="1" x14ac:dyDescent="0.3">
      <c r="A21" s="98"/>
      <c r="B21" s="99" t="s">
        <v>48</v>
      </c>
      <c r="C21" s="100"/>
      <c r="D21" s="86">
        <f t="shared" si="0"/>
        <v>624</v>
      </c>
      <c r="E21" s="31">
        <v>21</v>
      </c>
      <c r="F21" s="31">
        <v>2</v>
      </c>
      <c r="G21" s="31"/>
      <c r="H21" s="31">
        <v>5</v>
      </c>
      <c r="I21" s="31">
        <v>40</v>
      </c>
      <c r="J21" s="31">
        <v>68</v>
      </c>
      <c r="K21" s="31"/>
      <c r="L21" s="31">
        <v>4</v>
      </c>
      <c r="M21" s="31">
        <v>39</v>
      </c>
      <c r="N21" s="31">
        <v>2</v>
      </c>
      <c r="O21" s="31">
        <v>8</v>
      </c>
      <c r="P21" s="31">
        <v>43</v>
      </c>
      <c r="Q21" s="31">
        <v>40</v>
      </c>
      <c r="R21" s="31">
        <v>39</v>
      </c>
      <c r="S21" s="31"/>
      <c r="T21" s="31">
        <v>39</v>
      </c>
      <c r="U21" s="31">
        <v>30</v>
      </c>
      <c r="V21" s="31">
        <v>9</v>
      </c>
      <c r="W21" s="31">
        <v>9</v>
      </c>
      <c r="X21" s="31">
        <v>30</v>
      </c>
      <c r="Y21" s="31">
        <v>31</v>
      </c>
      <c r="Z21" s="31">
        <v>2</v>
      </c>
      <c r="AA21" s="31"/>
      <c r="AB21" s="31">
        <v>30</v>
      </c>
      <c r="AC21" s="31">
        <v>41</v>
      </c>
      <c r="AD21" s="31">
        <v>2</v>
      </c>
      <c r="AE21" s="31">
        <v>29</v>
      </c>
      <c r="AF21" s="31">
        <v>11</v>
      </c>
      <c r="AG21" s="31">
        <v>41</v>
      </c>
      <c r="AH21" s="31">
        <v>9</v>
      </c>
      <c r="AI21" s="31">
        <v>4</v>
      </c>
      <c r="AJ21" s="31">
        <v>21</v>
      </c>
      <c r="AK21" s="31">
        <v>41</v>
      </c>
      <c r="AL21" s="31">
        <v>9</v>
      </c>
    </row>
    <row r="22" spans="1:38" ht="16.5" customHeight="1" x14ac:dyDescent="0.3">
      <c r="A22" s="98"/>
      <c r="B22" s="98" t="s">
        <v>17</v>
      </c>
      <c r="C22" s="98"/>
      <c r="D22" s="86">
        <f t="shared" si="0"/>
        <v>971</v>
      </c>
      <c r="E22" s="31"/>
      <c r="F22" s="31">
        <v>33</v>
      </c>
      <c r="G22" s="31">
        <v>16</v>
      </c>
      <c r="H22" s="31">
        <v>12</v>
      </c>
      <c r="I22" s="31">
        <v>15</v>
      </c>
      <c r="J22" s="31">
        <v>33</v>
      </c>
      <c r="K22" s="31">
        <v>3</v>
      </c>
      <c r="L22" s="31"/>
      <c r="M22" s="31">
        <v>10</v>
      </c>
      <c r="N22" s="31">
        <v>33</v>
      </c>
      <c r="O22" s="31">
        <v>30</v>
      </c>
      <c r="P22" s="31"/>
      <c r="Q22" s="31">
        <v>55</v>
      </c>
      <c r="R22" s="31">
        <v>12</v>
      </c>
      <c r="S22" s="31">
        <v>11</v>
      </c>
      <c r="T22" s="31">
        <v>65</v>
      </c>
      <c r="U22" s="23">
        <v>8</v>
      </c>
      <c r="V22" s="23">
        <v>26</v>
      </c>
      <c r="W22" s="23">
        <v>70</v>
      </c>
      <c r="X22" s="23">
        <v>139</v>
      </c>
      <c r="Y22" s="23"/>
      <c r="Z22" s="23">
        <v>56</v>
      </c>
      <c r="AA22" s="23">
        <v>3</v>
      </c>
      <c r="AB22" s="23">
        <v>84</v>
      </c>
      <c r="AC22" s="23">
        <v>89</v>
      </c>
      <c r="AD22" s="23">
        <v>33</v>
      </c>
      <c r="AE22" s="31">
        <v>13</v>
      </c>
      <c r="AF22" s="31"/>
      <c r="AG22" s="31">
        <v>89</v>
      </c>
      <c r="AH22" s="31">
        <v>33</v>
      </c>
      <c r="AI22" s="23">
        <v>3</v>
      </c>
      <c r="AJ22" s="23"/>
      <c r="AK22" s="23">
        <v>5</v>
      </c>
      <c r="AL22" s="23">
        <v>10</v>
      </c>
    </row>
    <row r="23" spans="1:38" ht="16.5" customHeight="1" x14ac:dyDescent="0.3">
      <c r="A23" s="98"/>
      <c r="B23" s="98" t="s">
        <v>14</v>
      </c>
      <c r="C23" s="98"/>
      <c r="D23" s="86">
        <f t="shared" si="0"/>
        <v>842</v>
      </c>
      <c r="E23" s="23">
        <v>54</v>
      </c>
      <c r="F23" s="23">
        <v>9</v>
      </c>
      <c r="G23" s="23">
        <v>6</v>
      </c>
      <c r="H23" s="23">
        <v>16</v>
      </c>
      <c r="I23" s="23">
        <v>79</v>
      </c>
      <c r="J23" s="23">
        <v>55</v>
      </c>
      <c r="K23" s="23">
        <v>19</v>
      </c>
      <c r="L23" s="23">
        <v>24</v>
      </c>
      <c r="M23" s="23">
        <v>34</v>
      </c>
      <c r="N23" s="23">
        <v>11</v>
      </c>
      <c r="O23" s="23">
        <v>14</v>
      </c>
      <c r="P23" s="23">
        <v>21</v>
      </c>
      <c r="Q23" s="23">
        <v>90</v>
      </c>
      <c r="R23" s="23">
        <v>16</v>
      </c>
      <c r="S23" s="23">
        <v>7</v>
      </c>
      <c r="T23" s="23">
        <v>19</v>
      </c>
      <c r="U23" s="23">
        <v>21</v>
      </c>
      <c r="V23" s="23">
        <v>8</v>
      </c>
      <c r="W23" s="23">
        <v>43</v>
      </c>
      <c r="X23" s="23">
        <v>36</v>
      </c>
      <c r="Y23" s="23">
        <v>23</v>
      </c>
      <c r="Z23" s="23">
        <v>6</v>
      </c>
      <c r="AA23" s="23">
        <v>12</v>
      </c>
      <c r="AB23" s="23">
        <v>24</v>
      </c>
      <c r="AC23" s="23">
        <v>67</v>
      </c>
      <c r="AD23" s="23">
        <v>10</v>
      </c>
      <c r="AE23" s="23">
        <v>31</v>
      </c>
      <c r="AF23" s="23">
        <v>12</v>
      </c>
      <c r="AG23" s="23">
        <v>67</v>
      </c>
      <c r="AH23" s="23">
        <v>8</v>
      </c>
      <c r="AI23" s="23">
        <v>11</v>
      </c>
      <c r="AJ23" s="23">
        <v>22</v>
      </c>
      <c r="AK23" s="23">
        <v>67</v>
      </c>
      <c r="AL23" s="23">
        <v>8</v>
      </c>
    </row>
    <row r="24" spans="1:38" ht="16.5" customHeight="1" x14ac:dyDescent="0.3">
      <c r="A24" s="98"/>
      <c r="B24" s="98" t="s">
        <v>74</v>
      </c>
      <c r="C24" s="98"/>
      <c r="D24" s="86">
        <f t="shared" si="0"/>
        <v>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ht="16.5" customHeight="1" x14ac:dyDescent="0.3">
      <c r="A25" s="94" t="s">
        <v>34</v>
      </c>
      <c r="B25" s="94"/>
      <c r="C25" s="94"/>
      <c r="D25" s="17">
        <f>SUM(D6:D24)</f>
        <v>217329</v>
      </c>
      <c r="E25" s="17">
        <f>SUM(E6:E24)</f>
        <v>4527</v>
      </c>
      <c r="F25" s="17">
        <f t="shared" ref="F25:AL25" si="1">SUM(F6:F24)</f>
        <v>6936</v>
      </c>
      <c r="G25" s="17">
        <f t="shared" si="1"/>
        <v>1467</v>
      </c>
      <c r="H25" s="17">
        <f t="shared" si="1"/>
        <v>7966</v>
      </c>
      <c r="I25" s="17">
        <f t="shared" si="1"/>
        <v>11625</v>
      </c>
      <c r="J25" s="17">
        <f t="shared" si="1"/>
        <v>9151</v>
      </c>
      <c r="K25" s="17">
        <f t="shared" si="1"/>
        <v>6979</v>
      </c>
      <c r="L25" s="17">
        <f t="shared" si="1"/>
        <v>8317</v>
      </c>
      <c r="M25" s="17">
        <f t="shared" si="1"/>
        <v>6798</v>
      </c>
      <c r="N25" s="17">
        <f t="shared" si="1"/>
        <v>6647</v>
      </c>
      <c r="O25" s="17">
        <f t="shared" si="1"/>
        <v>5685</v>
      </c>
      <c r="P25" s="17">
        <f t="shared" si="1"/>
        <v>9473</v>
      </c>
      <c r="Q25" s="17">
        <f t="shared" si="1"/>
        <v>9899</v>
      </c>
      <c r="R25" s="17">
        <f t="shared" si="1"/>
        <v>5766</v>
      </c>
      <c r="S25" s="17">
        <f t="shared" si="1"/>
        <v>5114</v>
      </c>
      <c r="T25" s="17">
        <f t="shared" si="1"/>
        <v>8501</v>
      </c>
      <c r="U25" s="17">
        <f t="shared" si="1"/>
        <v>6677</v>
      </c>
      <c r="V25" s="17">
        <f t="shared" si="1"/>
        <v>3558</v>
      </c>
      <c r="W25" s="17">
        <f t="shared" si="1"/>
        <v>8166</v>
      </c>
      <c r="X25" s="17">
        <f t="shared" si="1"/>
        <v>9128</v>
      </c>
      <c r="Y25" s="17">
        <f t="shared" si="1"/>
        <v>8208</v>
      </c>
      <c r="Z25" s="17">
        <f t="shared" si="1"/>
        <v>7647</v>
      </c>
      <c r="AA25" s="17">
        <f t="shared" si="1"/>
        <v>6907</v>
      </c>
      <c r="AB25" s="17">
        <f t="shared" si="1"/>
        <v>8739</v>
      </c>
      <c r="AC25" s="17">
        <f t="shared" si="1"/>
        <v>8092</v>
      </c>
      <c r="AD25" s="17">
        <f t="shared" si="1"/>
        <v>8855</v>
      </c>
      <c r="AE25" s="17">
        <f t="shared" si="1"/>
        <v>9807</v>
      </c>
      <c r="AF25" s="17">
        <f t="shared" si="1"/>
        <v>4054</v>
      </c>
      <c r="AG25" s="17">
        <f t="shared" si="1"/>
        <v>6042</v>
      </c>
      <c r="AH25" s="17">
        <f t="shared" si="1"/>
        <v>6598</v>
      </c>
      <c r="AI25" s="17">
        <f t="shared" si="1"/>
        <v>6043</v>
      </c>
      <c r="AJ25" s="17">
        <f t="shared" si="1"/>
        <v>8901</v>
      </c>
      <c r="AK25" s="17">
        <f t="shared" si="1"/>
        <v>5039</v>
      </c>
      <c r="AL25" s="17">
        <f t="shared" si="1"/>
        <v>3827</v>
      </c>
    </row>
    <row r="26" spans="1:38" hidden="1" x14ac:dyDescent="0.3">
      <c r="A26" s="98" t="s">
        <v>10</v>
      </c>
      <c r="B26" s="98" t="s">
        <v>32</v>
      </c>
      <c r="C26" s="38" t="s">
        <v>96</v>
      </c>
      <c r="D26" s="39">
        <f t="shared" ref="D26:D41" si="2">SUM(E26:AA26)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spans="1:38" hidden="1" x14ac:dyDescent="0.3">
      <c r="A27" s="98"/>
      <c r="B27" s="98"/>
      <c r="C27" s="38" t="s">
        <v>4</v>
      </c>
      <c r="D27" s="39">
        <f t="shared" si="2"/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 spans="1:38" hidden="1" x14ac:dyDescent="0.3">
      <c r="A28" s="98"/>
      <c r="B28" s="98"/>
      <c r="C28" s="38" t="s">
        <v>101</v>
      </c>
      <c r="D28" s="39">
        <f t="shared" si="2"/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</row>
    <row r="29" spans="1:38" hidden="1" x14ac:dyDescent="0.3">
      <c r="A29" s="98"/>
      <c r="B29" s="98"/>
      <c r="C29" s="38" t="s">
        <v>53</v>
      </c>
      <c r="D29" s="39">
        <f t="shared" si="2"/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 spans="1:38" hidden="1" x14ac:dyDescent="0.3">
      <c r="A30" s="98"/>
      <c r="B30" s="98"/>
      <c r="C30" s="38" t="s">
        <v>99</v>
      </c>
      <c r="D30" s="39">
        <f t="shared" si="2"/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 spans="1:38" hidden="1" x14ac:dyDescent="0.3">
      <c r="A31" s="98"/>
      <c r="B31" s="98"/>
      <c r="C31" s="38" t="s">
        <v>90</v>
      </c>
      <c r="D31" s="39">
        <f t="shared" si="2"/>
        <v>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spans="1:38" hidden="1" x14ac:dyDescent="0.3">
      <c r="A32" s="98"/>
      <c r="B32" s="98"/>
      <c r="C32" s="38" t="s">
        <v>92</v>
      </c>
      <c r="D32" s="39">
        <f t="shared" si="2"/>
        <v>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spans="1:38" hidden="1" x14ac:dyDescent="0.3">
      <c r="A33" s="98"/>
      <c r="B33" s="98"/>
      <c r="C33" s="38" t="s">
        <v>56</v>
      </c>
      <c r="D33" s="39">
        <f t="shared" si="2"/>
        <v>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</row>
    <row r="34" spans="1:38" hidden="1" x14ac:dyDescent="0.3">
      <c r="A34" s="98"/>
      <c r="B34" s="98"/>
      <c r="C34" s="38" t="s">
        <v>29</v>
      </c>
      <c r="D34" s="39">
        <f t="shared" si="2"/>
        <v>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</row>
    <row r="35" spans="1:38" hidden="1" x14ac:dyDescent="0.3">
      <c r="A35" s="98"/>
      <c r="B35" s="98"/>
      <c r="C35" s="38" t="s">
        <v>69</v>
      </c>
      <c r="D35" s="39">
        <f t="shared" si="2"/>
        <v>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 spans="1:38" hidden="1" x14ac:dyDescent="0.3">
      <c r="A36" s="98"/>
      <c r="B36" s="98"/>
      <c r="C36" s="38" t="s">
        <v>5</v>
      </c>
      <c r="D36" s="39">
        <f t="shared" si="2"/>
        <v>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 spans="1:38" hidden="1" x14ac:dyDescent="0.3">
      <c r="A37" s="98"/>
      <c r="B37" s="98" t="s">
        <v>13</v>
      </c>
      <c r="C37" s="38" t="s">
        <v>62</v>
      </c>
      <c r="D37" s="39">
        <f t="shared" si="2"/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 spans="1:38" hidden="1" x14ac:dyDescent="0.3">
      <c r="A38" s="98"/>
      <c r="B38" s="98"/>
      <c r="C38" s="38" t="s">
        <v>103</v>
      </c>
      <c r="D38" s="39">
        <f t="shared" si="2"/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 spans="1:38" hidden="1" x14ac:dyDescent="0.3">
      <c r="A39" s="98"/>
      <c r="B39" s="98"/>
      <c r="C39" s="38" t="s">
        <v>25</v>
      </c>
      <c r="D39" s="39">
        <f t="shared" si="2"/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</row>
    <row r="40" spans="1:38" hidden="1" x14ac:dyDescent="0.3">
      <c r="A40" s="98"/>
      <c r="B40" s="98"/>
      <c r="C40" s="38" t="s">
        <v>57</v>
      </c>
      <c r="D40" s="39">
        <f t="shared" si="2"/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</row>
    <row r="41" spans="1:38" hidden="1" x14ac:dyDescent="0.3">
      <c r="A41" s="98"/>
      <c r="B41" s="98"/>
      <c r="C41" s="38" t="s">
        <v>19</v>
      </c>
      <c r="D41" s="39">
        <f t="shared" si="2"/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</row>
    <row r="42" spans="1:38" x14ac:dyDescent="0.3">
      <c r="A42" s="98"/>
      <c r="B42" s="98" t="s">
        <v>39</v>
      </c>
      <c r="C42" s="38" t="s">
        <v>54</v>
      </c>
      <c r="D42" s="39">
        <f>SUM(E42:AH42)</f>
        <v>19188</v>
      </c>
      <c r="E42" s="21">
        <v>607</v>
      </c>
      <c r="F42" s="21">
        <v>754</v>
      </c>
      <c r="G42" s="21">
        <v>179</v>
      </c>
      <c r="H42" s="21">
        <v>330</v>
      </c>
      <c r="I42" s="21">
        <v>955</v>
      </c>
      <c r="J42" s="21">
        <v>1021</v>
      </c>
      <c r="K42" s="21">
        <v>791</v>
      </c>
      <c r="L42" s="21">
        <v>825</v>
      </c>
      <c r="M42" s="21">
        <v>880</v>
      </c>
      <c r="N42" s="21">
        <v>754</v>
      </c>
      <c r="O42" s="19">
        <v>482</v>
      </c>
      <c r="P42" s="19">
        <v>904</v>
      </c>
      <c r="Q42" s="19">
        <v>1307</v>
      </c>
      <c r="R42" s="19">
        <v>441</v>
      </c>
      <c r="S42" s="19">
        <v>387</v>
      </c>
      <c r="T42" s="19">
        <v>266</v>
      </c>
      <c r="U42" s="19">
        <v>237</v>
      </c>
      <c r="V42" s="19">
        <v>553</v>
      </c>
      <c r="W42" s="19">
        <v>572</v>
      </c>
      <c r="X42" s="19">
        <v>509</v>
      </c>
      <c r="Y42" s="19">
        <v>485</v>
      </c>
      <c r="Z42" s="19">
        <v>1056</v>
      </c>
      <c r="AA42" s="19">
        <v>552</v>
      </c>
      <c r="AB42" s="19">
        <v>506</v>
      </c>
      <c r="AC42" s="19">
        <v>704</v>
      </c>
      <c r="AD42" s="19">
        <v>827</v>
      </c>
      <c r="AE42" s="19">
        <v>697</v>
      </c>
      <c r="AF42" s="19">
        <v>387</v>
      </c>
      <c r="AG42" s="19">
        <v>446</v>
      </c>
      <c r="AH42" s="19">
        <v>774</v>
      </c>
      <c r="AI42" s="19">
        <v>522</v>
      </c>
      <c r="AJ42" s="19">
        <v>453</v>
      </c>
      <c r="AK42" s="19">
        <v>750</v>
      </c>
      <c r="AL42" s="19">
        <v>353</v>
      </c>
    </row>
    <row r="43" spans="1:38" x14ac:dyDescent="0.3">
      <c r="A43" s="98"/>
      <c r="B43" s="98"/>
      <c r="C43" s="38" t="s">
        <v>79</v>
      </c>
      <c r="D43" s="86">
        <f t="shared" ref="D43:D49" si="3">SUM(E43:AH43)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</row>
    <row r="44" spans="1:38" x14ac:dyDescent="0.3">
      <c r="A44" s="98"/>
      <c r="B44" s="98"/>
      <c r="C44" s="38" t="s">
        <v>78</v>
      </c>
      <c r="D44" s="86">
        <f t="shared" si="3"/>
        <v>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x14ac:dyDescent="0.3">
      <c r="A45" s="98"/>
      <c r="B45" s="98"/>
      <c r="C45" s="38" t="s">
        <v>61</v>
      </c>
      <c r="D45" s="86">
        <f t="shared" si="3"/>
        <v>7002</v>
      </c>
      <c r="E45" s="21">
        <v>512</v>
      </c>
      <c r="F45" s="21">
        <v>136</v>
      </c>
      <c r="G45" s="21">
        <v>25</v>
      </c>
      <c r="H45" s="21">
        <v>123</v>
      </c>
      <c r="I45" s="21">
        <v>602</v>
      </c>
      <c r="J45" s="21">
        <v>296</v>
      </c>
      <c r="K45" s="21">
        <v>134</v>
      </c>
      <c r="L45" s="21">
        <v>209</v>
      </c>
      <c r="M45" s="21">
        <v>213</v>
      </c>
      <c r="N45" s="21">
        <v>179</v>
      </c>
      <c r="O45" s="19">
        <v>111</v>
      </c>
      <c r="P45" s="19">
        <v>180</v>
      </c>
      <c r="Q45" s="19">
        <v>736</v>
      </c>
      <c r="R45" s="19">
        <v>169</v>
      </c>
      <c r="S45" s="19">
        <v>72</v>
      </c>
      <c r="T45" s="19">
        <v>153</v>
      </c>
      <c r="U45" s="19">
        <v>254</v>
      </c>
      <c r="V45" s="19">
        <v>162</v>
      </c>
      <c r="W45" s="19">
        <v>145</v>
      </c>
      <c r="X45" s="19">
        <v>131</v>
      </c>
      <c r="Y45" s="19">
        <v>312</v>
      </c>
      <c r="Z45" s="19">
        <v>321</v>
      </c>
      <c r="AA45" s="19">
        <v>253</v>
      </c>
      <c r="AB45" s="19">
        <v>145</v>
      </c>
      <c r="AC45" s="19">
        <v>260</v>
      </c>
      <c r="AD45" s="19">
        <v>298</v>
      </c>
      <c r="AE45" s="19">
        <v>238</v>
      </c>
      <c r="AF45" s="19">
        <v>79</v>
      </c>
      <c r="AG45" s="19">
        <v>250</v>
      </c>
      <c r="AH45" s="19">
        <v>304</v>
      </c>
      <c r="AI45" s="19">
        <v>128</v>
      </c>
      <c r="AJ45" s="19">
        <v>239</v>
      </c>
      <c r="AK45" s="19">
        <v>250</v>
      </c>
      <c r="AL45" s="19">
        <v>176</v>
      </c>
    </row>
    <row r="46" spans="1:38" x14ac:dyDescent="0.3">
      <c r="A46" s="98"/>
      <c r="B46" s="98"/>
      <c r="C46" s="38" t="s">
        <v>94</v>
      </c>
      <c r="D46" s="86">
        <f>SUM(E46:AH46)</f>
        <v>12756</v>
      </c>
      <c r="E46" s="21">
        <v>680</v>
      </c>
      <c r="F46" s="21">
        <v>685</v>
      </c>
      <c r="G46" s="21">
        <v>122</v>
      </c>
      <c r="H46" s="21">
        <v>270</v>
      </c>
      <c r="I46" s="21">
        <v>1030</v>
      </c>
      <c r="J46" s="21">
        <v>825</v>
      </c>
      <c r="K46" s="21">
        <v>610</v>
      </c>
      <c r="L46" s="21">
        <v>608</v>
      </c>
      <c r="M46" s="21">
        <v>357</v>
      </c>
      <c r="N46" s="21">
        <v>771</v>
      </c>
      <c r="O46" s="19">
        <v>328</v>
      </c>
      <c r="P46" s="19">
        <v>697</v>
      </c>
      <c r="Q46" s="19">
        <v>855</v>
      </c>
      <c r="R46" s="19">
        <v>262</v>
      </c>
      <c r="S46" s="19">
        <v>270</v>
      </c>
      <c r="T46" s="19">
        <v>251</v>
      </c>
      <c r="U46" s="19">
        <v>445</v>
      </c>
      <c r="V46" s="19">
        <v>423</v>
      </c>
      <c r="W46" s="19">
        <v>445</v>
      </c>
      <c r="X46" s="19">
        <v>375</v>
      </c>
      <c r="Y46" s="19">
        <v>175</v>
      </c>
      <c r="Z46" s="19">
        <v>168</v>
      </c>
      <c r="AA46" s="19">
        <v>238</v>
      </c>
      <c r="AB46" s="19">
        <v>264</v>
      </c>
      <c r="AC46" s="19">
        <v>245</v>
      </c>
      <c r="AD46" s="19">
        <v>255</v>
      </c>
      <c r="AE46" s="19">
        <v>315</v>
      </c>
      <c r="AF46" s="19">
        <v>164</v>
      </c>
      <c r="AG46" s="19">
        <v>365</v>
      </c>
      <c r="AH46" s="19">
        <v>258</v>
      </c>
      <c r="AI46" s="19">
        <v>256</v>
      </c>
      <c r="AJ46" s="19">
        <v>215</v>
      </c>
      <c r="AK46" s="19">
        <v>328</v>
      </c>
      <c r="AL46" s="19">
        <v>172</v>
      </c>
    </row>
    <row r="47" spans="1:38" x14ac:dyDescent="0.3">
      <c r="A47" s="98"/>
      <c r="B47" s="98"/>
      <c r="C47" s="38" t="s">
        <v>67</v>
      </c>
      <c r="D47" s="86">
        <f t="shared" si="3"/>
        <v>7426</v>
      </c>
      <c r="E47" s="21">
        <v>490</v>
      </c>
      <c r="F47" s="21">
        <v>498</v>
      </c>
      <c r="G47" s="21">
        <v>65</v>
      </c>
      <c r="H47" s="21">
        <v>122</v>
      </c>
      <c r="I47" s="21">
        <v>535</v>
      </c>
      <c r="J47" s="21">
        <v>498</v>
      </c>
      <c r="K47" s="21">
        <v>152</v>
      </c>
      <c r="L47" s="21">
        <v>150</v>
      </c>
      <c r="M47" s="21">
        <v>406</v>
      </c>
      <c r="N47" s="21">
        <v>498</v>
      </c>
      <c r="O47" s="19">
        <v>134</v>
      </c>
      <c r="P47" s="19">
        <v>167</v>
      </c>
      <c r="Q47" s="19">
        <v>510</v>
      </c>
      <c r="R47" s="19">
        <v>225</v>
      </c>
      <c r="S47" s="19">
        <v>87</v>
      </c>
      <c r="T47" s="19">
        <v>146</v>
      </c>
      <c r="U47" s="19">
        <v>85</v>
      </c>
      <c r="V47" s="19">
        <v>217</v>
      </c>
      <c r="W47" s="19">
        <v>157</v>
      </c>
      <c r="X47" s="19">
        <v>167</v>
      </c>
      <c r="Y47" s="19">
        <v>131</v>
      </c>
      <c r="Z47" s="19">
        <v>120</v>
      </c>
      <c r="AA47" s="19">
        <v>235</v>
      </c>
      <c r="AB47" s="19">
        <v>176</v>
      </c>
      <c r="AC47" s="19">
        <v>295</v>
      </c>
      <c r="AD47" s="19">
        <v>322</v>
      </c>
      <c r="AE47" s="19">
        <v>210</v>
      </c>
      <c r="AF47" s="19">
        <v>110</v>
      </c>
      <c r="AG47" s="19">
        <v>213</v>
      </c>
      <c r="AH47" s="19">
        <v>305</v>
      </c>
      <c r="AI47" s="19">
        <v>224</v>
      </c>
      <c r="AJ47" s="19">
        <v>205</v>
      </c>
      <c r="AK47" s="19">
        <v>204</v>
      </c>
      <c r="AL47" s="19">
        <v>167</v>
      </c>
    </row>
    <row r="48" spans="1:38" x14ac:dyDescent="0.3">
      <c r="A48" s="98"/>
      <c r="B48" s="98" t="s">
        <v>16</v>
      </c>
      <c r="C48" s="38" t="s">
        <v>84</v>
      </c>
      <c r="D48" s="86">
        <f t="shared" si="3"/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</row>
    <row r="49" spans="1:38" x14ac:dyDescent="0.3">
      <c r="A49" s="98"/>
      <c r="B49" s="98"/>
      <c r="C49" s="38" t="s">
        <v>58</v>
      </c>
      <c r="D49" s="86">
        <f t="shared" si="3"/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</row>
    <row r="50" spans="1:38" ht="16.5" customHeight="1" x14ac:dyDescent="0.3">
      <c r="A50" s="94" t="s">
        <v>34</v>
      </c>
      <c r="B50" s="94"/>
      <c r="C50" s="94"/>
      <c r="D50" s="39">
        <f>SUM(D42:D49)</f>
        <v>46372</v>
      </c>
      <c r="E50" s="43">
        <f>SUM(E26:E49)</f>
        <v>2289</v>
      </c>
      <c r="F50" s="43">
        <f t="shared" ref="F50:AL50" si="4">SUM(F26:F49)</f>
        <v>2073</v>
      </c>
      <c r="G50" s="43">
        <f t="shared" si="4"/>
        <v>391</v>
      </c>
      <c r="H50" s="43">
        <f t="shared" si="4"/>
        <v>845</v>
      </c>
      <c r="I50" s="43">
        <f t="shared" si="4"/>
        <v>3122</v>
      </c>
      <c r="J50" s="43">
        <f t="shared" si="4"/>
        <v>2640</v>
      </c>
      <c r="K50" s="43">
        <f t="shared" si="4"/>
        <v>1687</v>
      </c>
      <c r="L50" s="43">
        <f t="shared" si="4"/>
        <v>1792</v>
      </c>
      <c r="M50" s="43">
        <f t="shared" si="4"/>
        <v>1856</v>
      </c>
      <c r="N50" s="43">
        <f t="shared" si="4"/>
        <v>2202</v>
      </c>
      <c r="O50" s="43">
        <f t="shared" si="4"/>
        <v>1055</v>
      </c>
      <c r="P50" s="43">
        <f t="shared" si="4"/>
        <v>1948</v>
      </c>
      <c r="Q50" s="43">
        <f t="shared" si="4"/>
        <v>3408</v>
      </c>
      <c r="R50" s="43">
        <f t="shared" si="4"/>
        <v>1097</v>
      </c>
      <c r="S50" s="43">
        <f t="shared" si="4"/>
        <v>816</v>
      </c>
      <c r="T50" s="43">
        <f t="shared" si="4"/>
        <v>816</v>
      </c>
      <c r="U50" s="43">
        <f t="shared" si="4"/>
        <v>1021</v>
      </c>
      <c r="V50" s="43">
        <f t="shared" si="4"/>
        <v>1355</v>
      </c>
      <c r="W50" s="43">
        <f t="shared" si="4"/>
        <v>1319</v>
      </c>
      <c r="X50" s="43">
        <f t="shared" si="4"/>
        <v>1182</v>
      </c>
      <c r="Y50" s="43">
        <f t="shared" si="4"/>
        <v>1103</v>
      </c>
      <c r="Z50" s="43">
        <f t="shared" si="4"/>
        <v>1665</v>
      </c>
      <c r="AA50" s="43">
        <f t="shared" si="4"/>
        <v>1278</v>
      </c>
      <c r="AB50" s="43">
        <f t="shared" si="4"/>
        <v>1091</v>
      </c>
      <c r="AC50" s="43">
        <f t="shared" si="4"/>
        <v>1504</v>
      </c>
      <c r="AD50" s="43">
        <f t="shared" si="4"/>
        <v>1702</v>
      </c>
      <c r="AE50" s="43">
        <f t="shared" si="4"/>
        <v>1460</v>
      </c>
      <c r="AF50" s="43">
        <f t="shared" si="4"/>
        <v>740</v>
      </c>
      <c r="AG50" s="43">
        <f t="shared" si="4"/>
        <v>1274</v>
      </c>
      <c r="AH50" s="43">
        <f t="shared" si="4"/>
        <v>1641</v>
      </c>
      <c r="AI50" s="43">
        <f t="shared" si="4"/>
        <v>1130</v>
      </c>
      <c r="AJ50" s="43">
        <f t="shared" si="4"/>
        <v>1112</v>
      </c>
      <c r="AK50" s="43">
        <f t="shared" si="4"/>
        <v>1532</v>
      </c>
      <c r="AL50" s="43">
        <f t="shared" si="4"/>
        <v>868</v>
      </c>
    </row>
    <row r="51" spans="1:38" ht="16.5" customHeight="1" x14ac:dyDescent="0.3">
      <c r="A51" s="101" t="s">
        <v>30</v>
      </c>
      <c r="B51" s="101"/>
      <c r="C51" s="101"/>
      <c r="D51" s="15">
        <f>D25+D50</f>
        <v>263701</v>
      </c>
      <c r="E51" s="14">
        <f>SUM(E25,E50)</f>
        <v>6816</v>
      </c>
      <c r="F51" s="14">
        <f t="shared" ref="F51:AL51" si="5">SUM(F25,F50)</f>
        <v>9009</v>
      </c>
      <c r="G51" s="14">
        <f t="shared" si="5"/>
        <v>1858</v>
      </c>
      <c r="H51" s="14">
        <f t="shared" si="5"/>
        <v>8811</v>
      </c>
      <c r="I51" s="14">
        <f t="shared" si="5"/>
        <v>14747</v>
      </c>
      <c r="J51" s="14">
        <f t="shared" si="5"/>
        <v>11791</v>
      </c>
      <c r="K51" s="14">
        <f t="shared" si="5"/>
        <v>8666</v>
      </c>
      <c r="L51" s="14">
        <f t="shared" si="5"/>
        <v>10109</v>
      </c>
      <c r="M51" s="14">
        <f t="shared" si="5"/>
        <v>8654</v>
      </c>
      <c r="N51" s="14">
        <f t="shared" si="5"/>
        <v>8849</v>
      </c>
      <c r="O51" s="14">
        <f t="shared" si="5"/>
        <v>6740</v>
      </c>
      <c r="P51" s="14">
        <f t="shared" si="5"/>
        <v>11421</v>
      </c>
      <c r="Q51" s="14">
        <f t="shared" si="5"/>
        <v>13307</v>
      </c>
      <c r="R51" s="14">
        <f t="shared" si="5"/>
        <v>6863</v>
      </c>
      <c r="S51" s="14">
        <f t="shared" si="5"/>
        <v>5930</v>
      </c>
      <c r="T51" s="14">
        <f t="shared" si="5"/>
        <v>9317</v>
      </c>
      <c r="U51" s="14">
        <f t="shared" si="5"/>
        <v>7698</v>
      </c>
      <c r="V51" s="14">
        <f t="shared" si="5"/>
        <v>4913</v>
      </c>
      <c r="W51" s="14">
        <f t="shared" si="5"/>
        <v>9485</v>
      </c>
      <c r="X51" s="14">
        <f t="shared" si="5"/>
        <v>10310</v>
      </c>
      <c r="Y51" s="14">
        <f t="shared" si="5"/>
        <v>9311</v>
      </c>
      <c r="Z51" s="14">
        <f t="shared" si="5"/>
        <v>9312</v>
      </c>
      <c r="AA51" s="14">
        <f t="shared" si="5"/>
        <v>8185</v>
      </c>
      <c r="AB51" s="14">
        <f t="shared" si="5"/>
        <v>9830</v>
      </c>
      <c r="AC51" s="14">
        <f t="shared" si="5"/>
        <v>9596</v>
      </c>
      <c r="AD51" s="14">
        <f t="shared" si="5"/>
        <v>10557</v>
      </c>
      <c r="AE51" s="14">
        <f t="shared" si="5"/>
        <v>11267</v>
      </c>
      <c r="AF51" s="14">
        <f t="shared" si="5"/>
        <v>4794</v>
      </c>
      <c r="AG51" s="14">
        <f t="shared" si="5"/>
        <v>7316</v>
      </c>
      <c r="AH51" s="14">
        <f t="shared" si="5"/>
        <v>8239</v>
      </c>
      <c r="AI51" s="14">
        <f t="shared" si="5"/>
        <v>7173</v>
      </c>
      <c r="AJ51" s="14">
        <f t="shared" si="5"/>
        <v>10013</v>
      </c>
      <c r="AK51" s="14">
        <f t="shared" si="5"/>
        <v>6571</v>
      </c>
      <c r="AL51" s="14">
        <f t="shared" si="5"/>
        <v>4695</v>
      </c>
    </row>
    <row r="52" spans="1:38" x14ac:dyDescent="0.3">
      <c r="J52" s="44">
        <f>SUM(E51:J51)</f>
        <v>53032</v>
      </c>
      <c r="M52" s="44"/>
      <c r="Q52" s="44">
        <f>SUM(K51:Q51)</f>
        <v>67746</v>
      </c>
      <c r="T52" s="44"/>
      <c r="X52" s="44">
        <f>SUM(R51:X51)</f>
        <v>54516</v>
      </c>
      <c r="AA52" s="44"/>
      <c r="AE52" s="44">
        <f>SUM(Y51:AE51)</f>
        <v>68058</v>
      </c>
      <c r="AH52" s="44"/>
      <c r="AL52" s="44">
        <f>SUM(AF51:AL51)</f>
        <v>48801</v>
      </c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A5:A2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4:C4"/>
    <mergeCell ref="B8:C8"/>
    <mergeCell ref="A1:D1"/>
    <mergeCell ref="E1:H2"/>
    <mergeCell ref="A3:C3"/>
    <mergeCell ref="D3:D4"/>
  </mergeCells>
  <phoneticPr fontId="12" type="noConversion"/>
  <pageMargins left="0.69972223043441772" right="0.69972223043441772" top="0.75" bottom="0.75" header="0.30000001192092896" footer="0.30000001192092896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I52"/>
  <sheetViews>
    <sheetView zoomScaleNormal="100" zoomScaleSheetLayoutView="75" workbookViewId="0">
      <pane xSplit="4" topLeftCell="Q1" activePane="topRight" state="frozen"/>
      <selection pane="topRight" activeCell="Y44" sqref="Y4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2" customWidth="1"/>
    <col min="5" max="5" width="9.625" customWidth="1"/>
    <col min="6" max="27" width="9.125" customWidth="1"/>
    <col min="28" max="32" width="9" bestFit="1" customWidth="1"/>
    <col min="33" max="33" width="10.625" bestFit="1" customWidth="1"/>
    <col min="34" max="35" width="9" bestFit="1" customWidth="1"/>
  </cols>
  <sheetData>
    <row r="1" spans="1:35" ht="34.5" customHeight="1" x14ac:dyDescent="0.3">
      <c r="A1" s="97" t="s">
        <v>104</v>
      </c>
      <c r="B1" s="97"/>
      <c r="C1" s="97"/>
      <c r="D1" s="97"/>
      <c r="E1" s="92"/>
      <c r="F1" s="92"/>
      <c r="G1" s="92"/>
      <c r="H1" s="92"/>
    </row>
    <row r="2" spans="1:35" ht="14.25" customHeight="1" x14ac:dyDescent="0.3">
      <c r="A2" s="30"/>
      <c r="B2" s="28"/>
      <c r="C2" s="28"/>
      <c r="D2" s="29"/>
      <c r="E2" s="93"/>
      <c r="F2" s="93"/>
      <c r="G2" s="93"/>
      <c r="H2" s="93"/>
      <c r="I2" s="28"/>
      <c r="J2" s="28"/>
      <c r="K2" s="28"/>
      <c r="L2" s="28"/>
      <c r="M2" s="28"/>
      <c r="N2" s="28"/>
    </row>
    <row r="3" spans="1:35" ht="16.5" customHeight="1" x14ac:dyDescent="0.3">
      <c r="A3" s="94" t="s">
        <v>7</v>
      </c>
      <c r="B3" s="94"/>
      <c r="C3" s="94"/>
      <c r="D3" s="95" t="s">
        <v>21</v>
      </c>
      <c r="E3" s="37">
        <v>1</v>
      </c>
      <c r="F3" s="37">
        <v>2</v>
      </c>
      <c r="G3" s="37">
        <v>3</v>
      </c>
      <c r="H3" s="37">
        <v>4</v>
      </c>
      <c r="I3" s="37">
        <v>5</v>
      </c>
      <c r="J3" s="37">
        <v>6</v>
      </c>
      <c r="K3" s="37">
        <v>7</v>
      </c>
      <c r="L3" s="37">
        <v>8</v>
      </c>
      <c r="M3" s="37">
        <v>9</v>
      </c>
      <c r="N3" s="37">
        <v>10</v>
      </c>
      <c r="O3" s="37">
        <v>11</v>
      </c>
      <c r="P3" s="37">
        <v>12</v>
      </c>
      <c r="Q3" s="37">
        <v>13</v>
      </c>
      <c r="R3" s="37">
        <v>14</v>
      </c>
      <c r="S3" s="37">
        <v>15</v>
      </c>
      <c r="T3" s="37">
        <v>16</v>
      </c>
      <c r="U3" s="37">
        <v>17</v>
      </c>
      <c r="V3" s="37">
        <v>18</v>
      </c>
      <c r="W3" s="37">
        <v>19</v>
      </c>
      <c r="X3" s="37">
        <v>20</v>
      </c>
      <c r="Y3" s="37">
        <v>21</v>
      </c>
      <c r="Z3" s="37">
        <v>22</v>
      </c>
      <c r="AA3" s="37">
        <v>23</v>
      </c>
      <c r="AB3" s="37">
        <v>24</v>
      </c>
      <c r="AC3" s="37">
        <v>25</v>
      </c>
      <c r="AD3" s="37">
        <v>26</v>
      </c>
      <c r="AE3" s="37">
        <v>27</v>
      </c>
      <c r="AF3" s="37">
        <v>28</v>
      </c>
      <c r="AG3" s="37">
        <v>29</v>
      </c>
      <c r="AH3" s="27">
        <v>30</v>
      </c>
      <c r="AI3" s="37">
        <v>31</v>
      </c>
    </row>
    <row r="4" spans="1:35" ht="16.5" customHeight="1" x14ac:dyDescent="0.3">
      <c r="A4" s="94" t="s">
        <v>8</v>
      </c>
      <c r="B4" s="94"/>
      <c r="C4" s="94"/>
      <c r="D4" s="95"/>
      <c r="E4" s="22" t="s">
        <v>42</v>
      </c>
      <c r="F4" s="22" t="s">
        <v>47</v>
      </c>
      <c r="G4" s="22" t="s">
        <v>41</v>
      </c>
      <c r="H4" s="22" t="s">
        <v>44</v>
      </c>
      <c r="I4" s="22" t="s">
        <v>37</v>
      </c>
      <c r="J4" s="22" t="s">
        <v>40</v>
      </c>
      <c r="K4" s="22" t="s">
        <v>38</v>
      </c>
      <c r="L4" s="22" t="s">
        <v>42</v>
      </c>
      <c r="M4" s="22" t="s">
        <v>47</v>
      </c>
      <c r="N4" s="22" t="s">
        <v>41</v>
      </c>
      <c r="O4" s="22" t="s">
        <v>44</v>
      </c>
      <c r="P4" s="22" t="s">
        <v>37</v>
      </c>
      <c r="Q4" s="22" t="s">
        <v>40</v>
      </c>
      <c r="R4" s="22" t="s">
        <v>38</v>
      </c>
      <c r="S4" s="22" t="s">
        <v>42</v>
      </c>
      <c r="T4" s="22" t="s">
        <v>47</v>
      </c>
      <c r="U4" s="22" t="s">
        <v>41</v>
      </c>
      <c r="V4" s="22" t="s">
        <v>44</v>
      </c>
      <c r="W4" s="22" t="s">
        <v>37</v>
      </c>
      <c r="X4" s="22" t="s">
        <v>40</v>
      </c>
      <c r="Y4" s="22" t="s">
        <v>38</v>
      </c>
      <c r="Z4" s="74" t="s">
        <v>42</v>
      </c>
      <c r="AA4" s="74" t="s">
        <v>47</v>
      </c>
      <c r="AB4" s="74" t="s">
        <v>41</v>
      </c>
      <c r="AC4" s="74" t="s">
        <v>44</v>
      </c>
      <c r="AD4" s="22" t="s">
        <v>37</v>
      </c>
      <c r="AE4" s="22" t="s">
        <v>40</v>
      </c>
      <c r="AF4" s="22" t="s">
        <v>38</v>
      </c>
      <c r="AG4" s="22" t="s">
        <v>42</v>
      </c>
      <c r="AH4" s="22" t="s">
        <v>47</v>
      </c>
      <c r="AI4" s="22" t="s">
        <v>41</v>
      </c>
    </row>
    <row r="5" spans="1:35" ht="16.5" customHeight="1" x14ac:dyDescent="0.3">
      <c r="A5" s="98" t="s">
        <v>60</v>
      </c>
      <c r="B5" s="98" t="s">
        <v>77</v>
      </c>
      <c r="C5" s="98"/>
      <c r="D5" s="26"/>
      <c r="E5" s="24" t="s">
        <v>27</v>
      </c>
      <c r="F5" s="24" t="s">
        <v>27</v>
      </c>
      <c r="G5" s="24" t="s">
        <v>98</v>
      </c>
      <c r="H5" s="24" t="s">
        <v>26</v>
      </c>
      <c r="I5" s="24" t="s">
        <v>27</v>
      </c>
      <c r="J5" s="24" t="s">
        <v>27</v>
      </c>
      <c r="K5" s="24" t="s">
        <v>28</v>
      </c>
      <c r="L5" s="41" t="s">
        <v>27</v>
      </c>
      <c r="M5" s="24" t="s">
        <v>27</v>
      </c>
      <c r="N5" s="24" t="s">
        <v>23</v>
      </c>
      <c r="O5" s="24" t="s">
        <v>27</v>
      </c>
      <c r="P5" s="24" t="s">
        <v>28</v>
      </c>
      <c r="Q5" s="24" t="s">
        <v>27</v>
      </c>
      <c r="R5" s="24" t="s">
        <v>27</v>
      </c>
      <c r="S5" s="24" t="s">
        <v>27</v>
      </c>
      <c r="T5" s="24" t="s">
        <v>27</v>
      </c>
      <c r="U5" s="24" t="s">
        <v>27</v>
      </c>
      <c r="V5" s="24" t="s">
        <v>27</v>
      </c>
      <c r="W5" s="24" t="s">
        <v>23</v>
      </c>
      <c r="X5" s="24" t="s">
        <v>23</v>
      </c>
      <c r="Y5" s="24" t="s">
        <v>27</v>
      </c>
      <c r="Z5" s="24" t="s">
        <v>27</v>
      </c>
      <c r="AA5" s="24" t="s">
        <v>27</v>
      </c>
      <c r="AB5" s="24" t="s">
        <v>27</v>
      </c>
      <c r="AC5" s="69" t="s">
        <v>27</v>
      </c>
      <c r="AD5" s="24" t="s">
        <v>27</v>
      </c>
      <c r="AE5" s="24" t="s">
        <v>27</v>
      </c>
      <c r="AF5" s="24" t="s">
        <v>27</v>
      </c>
      <c r="AG5" s="24" t="s">
        <v>27</v>
      </c>
      <c r="AH5" s="24" t="s">
        <v>27</v>
      </c>
      <c r="AI5" s="24" t="s">
        <v>27</v>
      </c>
    </row>
    <row r="6" spans="1:35" ht="16.5" customHeight="1" x14ac:dyDescent="0.3">
      <c r="A6" s="98"/>
      <c r="B6" s="98" t="s">
        <v>9</v>
      </c>
      <c r="C6" s="98"/>
      <c r="D6" s="39">
        <f>SUM(E6:AH6)</f>
        <v>3310</v>
      </c>
      <c r="E6" s="23">
        <v>58</v>
      </c>
      <c r="F6" s="23">
        <v>115</v>
      </c>
      <c r="G6" s="23">
        <v>45</v>
      </c>
      <c r="H6" s="23">
        <v>55</v>
      </c>
      <c r="I6" s="23">
        <v>58</v>
      </c>
      <c r="J6" s="23">
        <v>105</v>
      </c>
      <c r="K6" s="23">
        <v>85</v>
      </c>
      <c r="L6" s="23">
        <v>150</v>
      </c>
      <c r="M6" s="23">
        <v>58</v>
      </c>
      <c r="N6" s="23">
        <v>80</v>
      </c>
      <c r="O6" s="23">
        <v>110</v>
      </c>
      <c r="P6" s="23">
        <v>150</v>
      </c>
      <c r="Q6" s="23">
        <v>58</v>
      </c>
      <c r="R6" s="23">
        <v>80</v>
      </c>
      <c r="S6" s="23">
        <v>95</v>
      </c>
      <c r="T6" s="23">
        <v>150</v>
      </c>
      <c r="U6" s="23">
        <v>188</v>
      </c>
      <c r="V6" s="23">
        <v>80</v>
      </c>
      <c r="W6" s="23">
        <v>72</v>
      </c>
      <c r="X6" s="23">
        <v>150</v>
      </c>
      <c r="Y6" s="23">
        <v>188</v>
      </c>
      <c r="Z6" s="23">
        <v>80</v>
      </c>
      <c r="AA6" s="23">
        <v>94</v>
      </c>
      <c r="AB6" s="23">
        <v>150</v>
      </c>
      <c r="AC6" s="23">
        <v>188</v>
      </c>
      <c r="AD6" s="23">
        <v>100</v>
      </c>
      <c r="AE6" s="23">
        <v>110</v>
      </c>
      <c r="AF6" s="23">
        <v>150</v>
      </c>
      <c r="AG6" s="23">
        <v>188</v>
      </c>
      <c r="AH6" s="23">
        <v>120</v>
      </c>
      <c r="AI6" s="23">
        <v>115</v>
      </c>
    </row>
    <row r="7" spans="1:35" ht="16.5" customHeight="1" x14ac:dyDescent="0.3">
      <c r="A7" s="98"/>
      <c r="B7" s="91" t="s">
        <v>6</v>
      </c>
      <c r="C7" s="91"/>
      <c r="D7" s="42">
        <f t="shared" ref="D7:D24" si="0">SUM(E7:AH7)</f>
        <v>25142</v>
      </c>
      <c r="E7" s="23">
        <v>1043</v>
      </c>
      <c r="F7" s="23">
        <v>1203</v>
      </c>
      <c r="G7" s="23">
        <v>1380</v>
      </c>
      <c r="H7" s="23">
        <v>150</v>
      </c>
      <c r="I7" s="31">
        <v>778</v>
      </c>
      <c r="J7" s="31">
        <v>1190</v>
      </c>
      <c r="K7" s="31">
        <v>1085</v>
      </c>
      <c r="L7" s="23">
        <v>150</v>
      </c>
      <c r="M7" s="31">
        <v>945</v>
      </c>
      <c r="N7" s="23">
        <v>1089</v>
      </c>
      <c r="O7" s="23">
        <v>1120</v>
      </c>
      <c r="P7" s="23">
        <v>150</v>
      </c>
      <c r="Q7" s="23">
        <v>1388</v>
      </c>
      <c r="R7" s="23">
        <v>890</v>
      </c>
      <c r="S7" s="23">
        <v>720</v>
      </c>
      <c r="T7" s="23">
        <v>950</v>
      </c>
      <c r="U7" s="23">
        <v>910</v>
      </c>
      <c r="V7" s="23">
        <v>1004</v>
      </c>
      <c r="W7" s="23">
        <v>720</v>
      </c>
      <c r="X7" s="23">
        <v>1080</v>
      </c>
      <c r="Y7" s="23">
        <v>710</v>
      </c>
      <c r="Z7" s="23">
        <v>358</v>
      </c>
      <c r="AA7" s="23">
        <v>720</v>
      </c>
      <c r="AB7" s="23">
        <v>1480</v>
      </c>
      <c r="AC7" s="23">
        <v>750</v>
      </c>
      <c r="AD7" s="23">
        <v>830</v>
      </c>
      <c r="AE7" s="23">
        <v>520</v>
      </c>
      <c r="AF7" s="23">
        <v>759</v>
      </c>
      <c r="AG7" s="23">
        <v>570</v>
      </c>
      <c r="AH7" s="23">
        <v>500</v>
      </c>
      <c r="AI7" s="23">
        <v>720</v>
      </c>
    </row>
    <row r="8" spans="1:35" ht="16.5" customHeight="1" x14ac:dyDescent="0.3">
      <c r="A8" s="98"/>
      <c r="B8" s="91" t="s">
        <v>12</v>
      </c>
      <c r="C8" s="91"/>
      <c r="D8" s="42">
        <f t="shared" si="0"/>
        <v>34368</v>
      </c>
      <c r="E8" s="31">
        <v>1355</v>
      </c>
      <c r="F8" s="31">
        <v>2146</v>
      </c>
      <c r="G8" s="31">
        <v>520</v>
      </c>
      <c r="H8" s="31">
        <v>842</v>
      </c>
      <c r="I8" s="31">
        <v>1188</v>
      </c>
      <c r="J8" s="31">
        <v>1931</v>
      </c>
      <c r="K8" s="31">
        <v>1755</v>
      </c>
      <c r="L8" s="31">
        <v>842</v>
      </c>
      <c r="M8" s="31">
        <v>1355</v>
      </c>
      <c r="N8" s="31">
        <v>1330</v>
      </c>
      <c r="O8" s="31">
        <v>1982</v>
      </c>
      <c r="P8" s="31">
        <v>842</v>
      </c>
      <c r="Q8" s="31">
        <v>1355</v>
      </c>
      <c r="R8" s="31">
        <v>860</v>
      </c>
      <c r="S8" s="31">
        <v>1546</v>
      </c>
      <c r="T8" s="31">
        <v>842</v>
      </c>
      <c r="U8" s="31">
        <v>1518</v>
      </c>
      <c r="V8" s="31">
        <v>800</v>
      </c>
      <c r="W8" s="31">
        <v>280</v>
      </c>
      <c r="X8" s="31">
        <v>842</v>
      </c>
      <c r="Y8" s="31">
        <v>1518</v>
      </c>
      <c r="Z8" s="31">
        <v>370</v>
      </c>
      <c r="AA8" s="31">
        <v>1236</v>
      </c>
      <c r="AB8" s="23">
        <v>842</v>
      </c>
      <c r="AC8" s="23">
        <v>1518</v>
      </c>
      <c r="AD8" s="23">
        <v>610</v>
      </c>
      <c r="AE8" s="31">
        <v>1183</v>
      </c>
      <c r="AF8" s="31">
        <v>842</v>
      </c>
      <c r="AG8" s="31">
        <v>1518</v>
      </c>
      <c r="AH8" s="31">
        <v>600</v>
      </c>
      <c r="AI8" s="31">
        <v>1196</v>
      </c>
    </row>
    <row r="9" spans="1:35" ht="16.5" customHeight="1" x14ac:dyDescent="0.3">
      <c r="A9" s="98"/>
      <c r="B9" s="91" t="s">
        <v>102</v>
      </c>
      <c r="C9" s="91"/>
      <c r="D9" s="42">
        <f t="shared" si="0"/>
        <v>10088</v>
      </c>
      <c r="E9" s="31">
        <v>665</v>
      </c>
      <c r="F9" s="31">
        <v>786</v>
      </c>
      <c r="G9" s="31">
        <v>468</v>
      </c>
      <c r="H9" s="31">
        <v>384</v>
      </c>
      <c r="I9" s="31">
        <v>538</v>
      </c>
      <c r="J9" s="31">
        <v>844</v>
      </c>
      <c r="K9" s="31">
        <v>735</v>
      </c>
      <c r="L9" s="31">
        <v>384</v>
      </c>
      <c r="M9" s="31">
        <v>533</v>
      </c>
      <c r="N9" s="31">
        <v>718</v>
      </c>
      <c r="O9" s="31">
        <v>1135</v>
      </c>
      <c r="P9" s="31">
        <v>384</v>
      </c>
      <c r="Q9" s="31">
        <v>1322</v>
      </c>
      <c r="R9" s="31">
        <v>632</v>
      </c>
      <c r="S9" s="31">
        <v>560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6.5" customHeight="1" x14ac:dyDescent="0.3">
      <c r="A10" s="98"/>
      <c r="B10" s="91" t="s">
        <v>36</v>
      </c>
      <c r="C10" s="91"/>
      <c r="D10" s="42">
        <f t="shared" si="0"/>
        <v>0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6.5" customHeight="1" x14ac:dyDescent="0.3">
      <c r="A11" s="98"/>
      <c r="B11" s="91" t="s">
        <v>68</v>
      </c>
      <c r="C11" s="91"/>
      <c r="D11" s="42">
        <f t="shared" si="0"/>
        <v>736</v>
      </c>
      <c r="E11" s="31">
        <v>21</v>
      </c>
      <c r="F11" s="31">
        <v>36</v>
      </c>
      <c r="G11" s="31">
        <v>5</v>
      </c>
      <c r="H11" s="31">
        <v>11</v>
      </c>
      <c r="I11" s="31">
        <v>23</v>
      </c>
      <c r="J11" s="31">
        <v>29</v>
      </c>
      <c r="K11" s="31">
        <v>35</v>
      </c>
      <c r="L11" s="31">
        <v>31</v>
      </c>
      <c r="M11" s="31">
        <v>11</v>
      </c>
      <c r="N11" s="31">
        <v>31</v>
      </c>
      <c r="O11" s="31">
        <v>31</v>
      </c>
      <c r="P11" s="31">
        <v>31</v>
      </c>
      <c r="Q11" s="31"/>
      <c r="R11" s="31">
        <v>53</v>
      </c>
      <c r="S11" s="31">
        <v>5</v>
      </c>
      <c r="T11" s="31">
        <v>25</v>
      </c>
      <c r="U11" s="31">
        <v>45</v>
      </c>
      <c r="V11" s="31">
        <v>58</v>
      </c>
      <c r="W11" s="31">
        <v>5</v>
      </c>
      <c r="X11" s="31">
        <v>25</v>
      </c>
      <c r="Y11" s="31">
        <v>15</v>
      </c>
      <c r="Z11" s="31">
        <v>20</v>
      </c>
      <c r="AA11" s="31">
        <v>27</v>
      </c>
      <c r="AB11" s="31">
        <v>20</v>
      </c>
      <c r="AC11" s="31">
        <v>50</v>
      </c>
      <c r="AD11" s="31">
        <v>47</v>
      </c>
      <c r="AE11" s="31">
        <v>14</v>
      </c>
      <c r="AF11" s="31">
        <v>20</v>
      </c>
      <c r="AG11" s="31">
        <v>5</v>
      </c>
      <c r="AH11" s="31">
        <v>7</v>
      </c>
      <c r="AI11" s="31">
        <v>22</v>
      </c>
    </row>
    <row r="12" spans="1:35" ht="16.5" customHeight="1" x14ac:dyDescent="0.3">
      <c r="A12" s="98"/>
      <c r="B12" s="91" t="s">
        <v>55</v>
      </c>
      <c r="C12" s="91"/>
      <c r="D12" s="42">
        <f t="shared" si="0"/>
        <v>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6.5" customHeight="1" x14ac:dyDescent="0.3">
      <c r="A13" s="98"/>
      <c r="B13" s="91" t="s">
        <v>72</v>
      </c>
      <c r="C13" s="91"/>
      <c r="D13" s="42">
        <f t="shared" si="0"/>
        <v>6926</v>
      </c>
      <c r="E13" s="31">
        <v>225</v>
      </c>
      <c r="F13" s="31">
        <v>476</v>
      </c>
      <c r="G13" s="31">
        <v>577</v>
      </c>
      <c r="H13" s="31">
        <v>503</v>
      </c>
      <c r="I13" s="31">
        <v>299</v>
      </c>
      <c r="J13" s="31">
        <v>482</v>
      </c>
      <c r="K13" s="31">
        <v>149</v>
      </c>
      <c r="L13" s="31">
        <v>703</v>
      </c>
      <c r="M13" s="31">
        <v>161</v>
      </c>
      <c r="N13" s="31">
        <v>787</v>
      </c>
      <c r="O13" s="31">
        <v>779</v>
      </c>
      <c r="P13" s="31">
        <v>703</v>
      </c>
      <c r="Q13" s="31">
        <v>196</v>
      </c>
      <c r="R13" s="31">
        <v>456</v>
      </c>
      <c r="S13" s="31">
        <v>430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6.5" customHeight="1" x14ac:dyDescent="0.3">
      <c r="A14" s="98"/>
      <c r="B14" s="91" t="s">
        <v>31</v>
      </c>
      <c r="C14" s="91"/>
      <c r="D14" s="42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6.5" customHeight="1" x14ac:dyDescent="0.3">
      <c r="A15" s="98"/>
      <c r="B15" s="91" t="s">
        <v>24</v>
      </c>
      <c r="C15" s="91"/>
      <c r="D15" s="42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6.5" customHeight="1" x14ac:dyDescent="0.3">
      <c r="A16" s="98"/>
      <c r="B16" s="91" t="s">
        <v>51</v>
      </c>
      <c r="C16" s="91"/>
      <c r="D16" s="42">
        <f t="shared" si="0"/>
        <v>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16.5" customHeight="1" x14ac:dyDescent="0.3">
      <c r="A17" s="98"/>
      <c r="B17" s="91" t="s">
        <v>18</v>
      </c>
      <c r="C17" s="91"/>
      <c r="D17" s="42">
        <f t="shared" si="0"/>
        <v>5144</v>
      </c>
      <c r="E17" s="31">
        <v>301</v>
      </c>
      <c r="F17" s="31">
        <v>440</v>
      </c>
      <c r="G17" s="31">
        <v>263</v>
      </c>
      <c r="H17" s="31">
        <v>215</v>
      </c>
      <c r="I17" s="31">
        <v>248</v>
      </c>
      <c r="J17" s="31">
        <v>233</v>
      </c>
      <c r="K17" s="31">
        <v>130</v>
      </c>
      <c r="L17" s="31">
        <v>136</v>
      </c>
      <c r="M17" s="31">
        <v>329</v>
      </c>
      <c r="N17" s="31">
        <v>468</v>
      </c>
      <c r="O17" s="31">
        <v>113</v>
      </c>
      <c r="P17" s="31">
        <v>52</v>
      </c>
      <c r="Q17" s="31">
        <v>57</v>
      </c>
      <c r="R17" s="31">
        <v>78</v>
      </c>
      <c r="S17" s="31">
        <v>84</v>
      </c>
      <c r="T17" s="31">
        <v>151</v>
      </c>
      <c r="U17" s="31">
        <v>410</v>
      </c>
      <c r="V17" s="31">
        <v>271</v>
      </c>
      <c r="W17" s="31">
        <v>54</v>
      </c>
      <c r="X17" s="31">
        <v>45</v>
      </c>
      <c r="Y17" s="31">
        <v>85</v>
      </c>
      <c r="Z17" s="31">
        <v>83</v>
      </c>
      <c r="AA17" s="31">
        <v>206</v>
      </c>
      <c r="AB17" s="31">
        <v>45</v>
      </c>
      <c r="AC17" s="31">
        <v>193</v>
      </c>
      <c r="AD17" s="31">
        <v>82</v>
      </c>
      <c r="AE17" s="31">
        <v>63</v>
      </c>
      <c r="AF17" s="31">
        <v>45</v>
      </c>
      <c r="AG17" s="31">
        <v>114</v>
      </c>
      <c r="AH17" s="31">
        <v>150</v>
      </c>
      <c r="AI17" s="31">
        <v>320</v>
      </c>
    </row>
    <row r="18" spans="1:35" ht="16.5" customHeight="1" x14ac:dyDescent="0.3">
      <c r="A18" s="98"/>
      <c r="B18" s="91" t="s">
        <v>52</v>
      </c>
      <c r="C18" s="91"/>
      <c r="D18" s="42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16.5" customHeight="1" x14ac:dyDescent="0.3">
      <c r="A19" s="98"/>
      <c r="B19" s="91" t="s">
        <v>46</v>
      </c>
      <c r="C19" s="91"/>
      <c r="D19" s="42">
        <f t="shared" si="0"/>
        <v>67642</v>
      </c>
      <c r="E19" s="31">
        <v>2357</v>
      </c>
      <c r="F19" s="31">
        <v>3656</v>
      </c>
      <c r="G19" s="31">
        <v>1668</v>
      </c>
      <c r="H19" s="31">
        <v>1640</v>
      </c>
      <c r="I19" s="31">
        <v>1916</v>
      </c>
      <c r="J19" s="31">
        <v>3416</v>
      </c>
      <c r="K19" s="31">
        <v>2648</v>
      </c>
      <c r="L19" s="31">
        <v>1640</v>
      </c>
      <c r="M19" s="31">
        <v>2451</v>
      </c>
      <c r="N19" s="31">
        <v>2965</v>
      </c>
      <c r="O19" s="31">
        <v>2967</v>
      </c>
      <c r="P19" s="31">
        <v>1640</v>
      </c>
      <c r="Q19" s="31">
        <v>2768</v>
      </c>
      <c r="R19" s="31">
        <v>1498</v>
      </c>
      <c r="S19" s="31">
        <v>2639</v>
      </c>
      <c r="T19" s="31">
        <v>1993</v>
      </c>
      <c r="U19" s="31">
        <v>3728</v>
      </c>
      <c r="V19" s="31">
        <v>2023</v>
      </c>
      <c r="W19" s="31">
        <v>1240</v>
      </c>
      <c r="X19" s="31">
        <v>2330</v>
      </c>
      <c r="Y19" s="31">
        <v>2758</v>
      </c>
      <c r="Z19" s="31"/>
      <c r="AA19" s="31">
        <v>2703</v>
      </c>
      <c r="AB19" s="31">
        <v>2480</v>
      </c>
      <c r="AC19" s="31">
        <v>2554</v>
      </c>
      <c r="AD19" s="31">
        <v>1763</v>
      </c>
      <c r="AE19" s="31">
        <v>2565</v>
      </c>
      <c r="AF19" s="31">
        <v>1863</v>
      </c>
      <c r="AG19" s="31">
        <v>2353</v>
      </c>
      <c r="AH19" s="31">
        <v>1420</v>
      </c>
      <c r="AI19" s="31">
        <v>2784</v>
      </c>
    </row>
    <row r="20" spans="1:35" ht="16.5" customHeight="1" x14ac:dyDescent="0.3">
      <c r="A20" s="98"/>
      <c r="B20" s="91" t="s">
        <v>43</v>
      </c>
      <c r="C20" s="91"/>
      <c r="D20" s="42">
        <f t="shared" si="0"/>
        <v>1</v>
      </c>
      <c r="E20" s="31"/>
      <c r="F20" s="31"/>
      <c r="G20" s="31"/>
      <c r="H20" s="31"/>
      <c r="I20" s="31"/>
      <c r="J20" s="31"/>
      <c r="K20" s="31"/>
      <c r="L20" s="31"/>
      <c r="M20" s="31">
        <v>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5" ht="16.5" customHeight="1" x14ac:dyDescent="0.3">
      <c r="A21" s="98"/>
      <c r="B21" s="99" t="s">
        <v>48</v>
      </c>
      <c r="C21" s="100"/>
      <c r="D21" s="42">
        <f t="shared" si="0"/>
        <v>421</v>
      </c>
      <c r="E21" s="31">
        <v>4</v>
      </c>
      <c r="F21" s="31">
        <v>21</v>
      </c>
      <c r="G21" s="31">
        <v>41</v>
      </c>
      <c r="H21" s="31">
        <v>9</v>
      </c>
      <c r="I21" s="31">
        <v>6</v>
      </c>
      <c r="J21" s="31">
        <v>16</v>
      </c>
      <c r="K21" s="31">
        <v>27</v>
      </c>
      <c r="L21" s="31">
        <v>9</v>
      </c>
      <c r="M21" s="31"/>
      <c r="N21" s="31">
        <v>2</v>
      </c>
      <c r="O21" s="31">
        <v>35</v>
      </c>
      <c r="P21" s="31">
        <v>9</v>
      </c>
      <c r="Q21" s="31">
        <v>11</v>
      </c>
      <c r="R21" s="31">
        <v>6</v>
      </c>
      <c r="S21" s="31">
        <v>30</v>
      </c>
      <c r="T21" s="31">
        <v>12</v>
      </c>
      <c r="U21" s="31">
        <v>9</v>
      </c>
      <c r="V21" s="31">
        <v>11</v>
      </c>
      <c r="W21" s="31">
        <v>21</v>
      </c>
      <c r="X21" s="31">
        <v>11</v>
      </c>
      <c r="Y21" s="31">
        <v>7</v>
      </c>
      <c r="Z21" s="31">
        <v>7</v>
      </c>
      <c r="AA21" s="31">
        <v>27</v>
      </c>
      <c r="AB21" s="31">
        <v>21</v>
      </c>
      <c r="AC21" s="31">
        <v>6</v>
      </c>
      <c r="AD21" s="31">
        <v>14</v>
      </c>
      <c r="AE21" s="31">
        <v>30</v>
      </c>
      <c r="AF21" s="31">
        <v>12</v>
      </c>
      <c r="AG21" s="31">
        <v>2</v>
      </c>
      <c r="AH21" s="31">
        <v>5</v>
      </c>
      <c r="AI21" s="31">
        <v>27</v>
      </c>
    </row>
    <row r="22" spans="1:35" ht="16.5" customHeight="1" x14ac:dyDescent="0.3">
      <c r="A22" s="98"/>
      <c r="B22" s="98" t="s">
        <v>17</v>
      </c>
      <c r="C22" s="98"/>
      <c r="D22" s="42">
        <f t="shared" si="0"/>
        <v>541</v>
      </c>
      <c r="E22" s="23">
        <v>3</v>
      </c>
      <c r="F22" s="23"/>
      <c r="G22" s="23">
        <v>5</v>
      </c>
      <c r="H22" s="23">
        <v>10</v>
      </c>
      <c r="I22" s="31">
        <v>3</v>
      </c>
      <c r="J22" s="31"/>
      <c r="K22" s="31"/>
      <c r="L22" s="31">
        <v>33</v>
      </c>
      <c r="M22" s="31">
        <v>14</v>
      </c>
      <c r="N22" s="31">
        <v>59</v>
      </c>
      <c r="O22" s="31"/>
      <c r="P22" s="31">
        <v>33</v>
      </c>
      <c r="Q22" s="31">
        <v>8</v>
      </c>
      <c r="R22" s="31">
        <v>30</v>
      </c>
      <c r="S22" s="31"/>
      <c r="T22" s="31">
        <v>33</v>
      </c>
      <c r="U22" s="23">
        <v>35</v>
      </c>
      <c r="V22" s="23">
        <v>39</v>
      </c>
      <c r="W22" s="23"/>
      <c r="X22" s="23">
        <v>33</v>
      </c>
      <c r="Y22" s="23">
        <v>35</v>
      </c>
      <c r="Z22" s="23">
        <v>16</v>
      </c>
      <c r="AA22" s="23"/>
      <c r="AB22" s="23">
        <v>33</v>
      </c>
      <c r="AC22" s="23">
        <v>41</v>
      </c>
      <c r="AD22" s="23">
        <v>5</v>
      </c>
      <c r="AE22" s="31"/>
      <c r="AF22" s="31">
        <v>33</v>
      </c>
      <c r="AG22" s="31">
        <v>35</v>
      </c>
      <c r="AH22" s="31">
        <v>5</v>
      </c>
      <c r="AI22" s="23"/>
    </row>
    <row r="23" spans="1:35" ht="16.5" customHeight="1" x14ac:dyDescent="0.3">
      <c r="A23" s="98"/>
      <c r="B23" s="98" t="s">
        <v>14</v>
      </c>
      <c r="C23" s="98"/>
      <c r="D23" s="42">
        <f t="shared" si="0"/>
        <v>742</v>
      </c>
      <c r="E23" s="23">
        <v>11</v>
      </c>
      <c r="F23" s="23">
        <v>22</v>
      </c>
      <c r="G23" s="23">
        <v>67</v>
      </c>
      <c r="H23" s="23">
        <v>8</v>
      </c>
      <c r="I23" s="23">
        <v>11</v>
      </c>
      <c r="J23" s="23">
        <v>22</v>
      </c>
      <c r="K23" s="23">
        <v>21</v>
      </c>
      <c r="L23" s="23">
        <v>8</v>
      </c>
      <c r="M23" s="23">
        <v>9</v>
      </c>
      <c r="N23" s="23">
        <v>14</v>
      </c>
      <c r="O23" s="23">
        <v>81</v>
      </c>
      <c r="P23" s="23">
        <v>8</v>
      </c>
      <c r="Q23" s="23">
        <v>26</v>
      </c>
      <c r="R23" s="23">
        <v>17</v>
      </c>
      <c r="S23" s="23">
        <v>67</v>
      </c>
      <c r="T23" s="23">
        <v>8</v>
      </c>
      <c r="U23" s="23">
        <v>15</v>
      </c>
      <c r="V23" s="23">
        <v>22</v>
      </c>
      <c r="W23" s="23">
        <v>44</v>
      </c>
      <c r="X23" s="23">
        <v>15</v>
      </c>
      <c r="Y23" s="23">
        <v>15</v>
      </c>
      <c r="Z23" s="23">
        <v>21</v>
      </c>
      <c r="AA23" s="23">
        <v>66</v>
      </c>
      <c r="AB23" s="23">
        <v>15</v>
      </c>
      <c r="AC23" s="23">
        <v>16</v>
      </c>
      <c r="AD23" s="23">
        <v>14</v>
      </c>
      <c r="AE23" s="23">
        <v>68</v>
      </c>
      <c r="AF23" s="23">
        <v>14</v>
      </c>
      <c r="AG23" s="23">
        <v>10</v>
      </c>
      <c r="AH23" s="23">
        <v>7</v>
      </c>
      <c r="AI23" s="23">
        <v>71</v>
      </c>
    </row>
    <row r="24" spans="1:35" ht="16.5" customHeight="1" x14ac:dyDescent="0.3">
      <c r="A24" s="98"/>
      <c r="B24" s="98" t="s">
        <v>74</v>
      </c>
      <c r="C24" s="98"/>
      <c r="D24" s="42">
        <f t="shared" si="0"/>
        <v>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16.5" customHeight="1" x14ac:dyDescent="0.3">
      <c r="A25" s="94" t="s">
        <v>34</v>
      </c>
      <c r="B25" s="94"/>
      <c r="C25" s="94"/>
      <c r="D25" s="17">
        <f>SUM(D6:D24)</f>
        <v>155061</v>
      </c>
      <c r="E25" s="17">
        <f>SUM(E6:E24)</f>
        <v>6043</v>
      </c>
      <c r="F25" s="17">
        <f t="shared" ref="F25:AI25" si="1">SUM(F6:F24)</f>
        <v>8901</v>
      </c>
      <c r="G25" s="17">
        <f t="shared" si="1"/>
        <v>5039</v>
      </c>
      <c r="H25" s="17">
        <f t="shared" si="1"/>
        <v>3827</v>
      </c>
      <c r="I25" s="17">
        <f t="shared" si="1"/>
        <v>5068</v>
      </c>
      <c r="J25" s="17">
        <f t="shared" si="1"/>
        <v>8268</v>
      </c>
      <c r="K25" s="17">
        <f t="shared" si="1"/>
        <v>6670</v>
      </c>
      <c r="L25" s="17">
        <f t="shared" si="1"/>
        <v>4086</v>
      </c>
      <c r="M25" s="17">
        <f t="shared" si="1"/>
        <v>5867</v>
      </c>
      <c r="N25" s="17">
        <f t="shared" si="1"/>
        <v>7543</v>
      </c>
      <c r="O25" s="17">
        <f t="shared" si="1"/>
        <v>8353</v>
      </c>
      <c r="P25" s="17">
        <f t="shared" si="1"/>
        <v>4002</v>
      </c>
      <c r="Q25" s="17">
        <f t="shared" si="1"/>
        <v>7189</v>
      </c>
      <c r="R25" s="17">
        <f t="shared" si="1"/>
        <v>4600</v>
      </c>
      <c r="S25" s="17">
        <f t="shared" si="1"/>
        <v>6176</v>
      </c>
      <c r="T25" s="17">
        <f t="shared" si="1"/>
        <v>4164</v>
      </c>
      <c r="U25" s="17">
        <f t="shared" si="1"/>
        <v>6858</v>
      </c>
      <c r="V25" s="17">
        <f t="shared" si="1"/>
        <v>4308</v>
      </c>
      <c r="W25" s="17">
        <f t="shared" si="1"/>
        <v>2436</v>
      </c>
      <c r="X25" s="17">
        <f t="shared" si="1"/>
        <v>4531</v>
      </c>
      <c r="Y25" s="17">
        <f t="shared" si="1"/>
        <v>5331</v>
      </c>
      <c r="Z25" s="17">
        <f t="shared" si="1"/>
        <v>955</v>
      </c>
      <c r="AA25" s="17">
        <f t="shared" si="1"/>
        <v>5079</v>
      </c>
      <c r="AB25" s="17">
        <f t="shared" si="1"/>
        <v>5086</v>
      </c>
      <c r="AC25" s="17">
        <f t="shared" si="1"/>
        <v>5316</v>
      </c>
      <c r="AD25" s="17">
        <f t="shared" si="1"/>
        <v>3465</v>
      </c>
      <c r="AE25" s="17">
        <f t="shared" si="1"/>
        <v>4553</v>
      </c>
      <c r="AF25" s="17">
        <f t="shared" si="1"/>
        <v>3738</v>
      </c>
      <c r="AG25" s="17">
        <f t="shared" si="1"/>
        <v>4795</v>
      </c>
      <c r="AH25" s="17">
        <f t="shared" si="1"/>
        <v>2814</v>
      </c>
      <c r="AI25" s="17">
        <f t="shared" si="1"/>
        <v>5255</v>
      </c>
    </row>
    <row r="26" spans="1:35" hidden="1" x14ac:dyDescent="0.3">
      <c r="A26" s="98" t="s">
        <v>10</v>
      </c>
      <c r="B26" s="98" t="s">
        <v>32</v>
      </c>
      <c r="C26" s="38" t="s">
        <v>96</v>
      </c>
      <c r="D26" s="39">
        <f t="shared" ref="D26:D41" si="2">SUM(E26:AA26)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idden="1" x14ac:dyDescent="0.3">
      <c r="A27" s="98"/>
      <c r="B27" s="98"/>
      <c r="C27" s="38" t="s">
        <v>4</v>
      </c>
      <c r="D27" s="39">
        <f t="shared" si="2"/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idden="1" x14ac:dyDescent="0.3">
      <c r="A28" s="98"/>
      <c r="B28" s="98"/>
      <c r="C28" s="38" t="s">
        <v>101</v>
      </c>
      <c r="D28" s="39">
        <f t="shared" si="2"/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idden="1" x14ac:dyDescent="0.3">
      <c r="A29" s="98"/>
      <c r="B29" s="98"/>
      <c r="C29" s="38" t="s">
        <v>53</v>
      </c>
      <c r="D29" s="39">
        <f t="shared" si="2"/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hidden="1" x14ac:dyDescent="0.3">
      <c r="A30" s="98"/>
      <c r="B30" s="98"/>
      <c r="C30" s="38" t="s">
        <v>99</v>
      </c>
      <c r="D30" s="39">
        <f t="shared" si="2"/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idden="1" x14ac:dyDescent="0.3">
      <c r="A31" s="98"/>
      <c r="B31" s="98"/>
      <c r="C31" s="38" t="s">
        <v>90</v>
      </c>
      <c r="D31" s="39">
        <f t="shared" si="2"/>
        <v>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hidden="1" x14ac:dyDescent="0.3">
      <c r="A32" s="98"/>
      <c r="B32" s="98"/>
      <c r="C32" s="38" t="s">
        <v>92</v>
      </c>
      <c r="D32" s="39">
        <f t="shared" si="2"/>
        <v>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hidden="1" x14ac:dyDescent="0.3">
      <c r="A33" s="98"/>
      <c r="B33" s="98"/>
      <c r="C33" s="38" t="s">
        <v>56</v>
      </c>
      <c r="D33" s="39">
        <f t="shared" si="2"/>
        <v>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hidden="1" x14ac:dyDescent="0.3">
      <c r="A34" s="98"/>
      <c r="B34" s="98"/>
      <c r="C34" s="38" t="s">
        <v>29</v>
      </c>
      <c r="D34" s="39">
        <f t="shared" si="2"/>
        <v>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idden="1" x14ac:dyDescent="0.3">
      <c r="A35" s="98"/>
      <c r="B35" s="98"/>
      <c r="C35" s="38" t="s">
        <v>69</v>
      </c>
      <c r="D35" s="39">
        <f t="shared" si="2"/>
        <v>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hidden="1" x14ac:dyDescent="0.3">
      <c r="A36" s="98"/>
      <c r="B36" s="98"/>
      <c r="C36" s="38" t="s">
        <v>5</v>
      </c>
      <c r="D36" s="39">
        <f t="shared" si="2"/>
        <v>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idden="1" x14ac:dyDescent="0.3">
      <c r="A37" s="98"/>
      <c r="B37" s="98" t="s">
        <v>13</v>
      </c>
      <c r="C37" s="38" t="s">
        <v>62</v>
      </c>
      <c r="D37" s="39">
        <f t="shared" si="2"/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idden="1" x14ac:dyDescent="0.3">
      <c r="A38" s="98"/>
      <c r="B38" s="98"/>
      <c r="C38" s="38" t="s">
        <v>103</v>
      </c>
      <c r="D38" s="39">
        <f t="shared" si="2"/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idden="1" x14ac:dyDescent="0.3">
      <c r="A39" s="98"/>
      <c r="B39" s="98"/>
      <c r="C39" s="38" t="s">
        <v>25</v>
      </c>
      <c r="D39" s="39">
        <f t="shared" si="2"/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idden="1" x14ac:dyDescent="0.3">
      <c r="A40" s="98"/>
      <c r="B40" s="98"/>
      <c r="C40" s="38" t="s">
        <v>57</v>
      </c>
      <c r="D40" s="39">
        <f t="shared" si="2"/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hidden="1" x14ac:dyDescent="0.3">
      <c r="A41" s="98"/>
      <c r="B41" s="98"/>
      <c r="C41" s="38" t="s">
        <v>19</v>
      </c>
      <c r="D41" s="39">
        <f t="shared" si="2"/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3">
      <c r="A42" s="98"/>
      <c r="B42" s="98" t="s">
        <v>39</v>
      </c>
      <c r="C42" s="38" t="s">
        <v>54</v>
      </c>
      <c r="D42" s="39">
        <f>SUM(E42:AH42)</f>
        <v>23873</v>
      </c>
      <c r="E42" s="19">
        <v>522</v>
      </c>
      <c r="F42" s="19">
        <v>453</v>
      </c>
      <c r="G42" s="19">
        <v>750</v>
      </c>
      <c r="H42" s="19">
        <v>353</v>
      </c>
      <c r="I42" s="21">
        <v>403</v>
      </c>
      <c r="J42" s="21">
        <v>474</v>
      </c>
      <c r="K42" s="21">
        <v>1033</v>
      </c>
      <c r="L42" s="21">
        <v>553</v>
      </c>
      <c r="M42" s="21">
        <v>537</v>
      </c>
      <c r="N42" s="21">
        <v>698</v>
      </c>
      <c r="O42" s="19">
        <v>905</v>
      </c>
      <c r="P42" s="19">
        <v>553</v>
      </c>
      <c r="Q42" s="19">
        <v>549</v>
      </c>
      <c r="R42" s="19">
        <v>693</v>
      </c>
      <c r="S42" s="19">
        <v>800</v>
      </c>
      <c r="T42" s="19">
        <v>911</v>
      </c>
      <c r="U42" s="19">
        <v>1160</v>
      </c>
      <c r="V42" s="19">
        <v>912</v>
      </c>
      <c r="W42" s="19">
        <v>561</v>
      </c>
      <c r="X42" s="19">
        <v>1251</v>
      </c>
      <c r="Y42" s="19">
        <v>873</v>
      </c>
      <c r="Z42" s="19">
        <v>587</v>
      </c>
      <c r="AA42" s="19">
        <v>837</v>
      </c>
      <c r="AB42" s="19">
        <v>1181</v>
      </c>
      <c r="AC42" s="19">
        <v>1178</v>
      </c>
      <c r="AD42" s="19">
        <v>927</v>
      </c>
      <c r="AE42" s="19">
        <v>818</v>
      </c>
      <c r="AF42" s="19">
        <v>1151</v>
      </c>
      <c r="AG42" s="19">
        <v>1200</v>
      </c>
      <c r="AH42" s="19">
        <v>1050</v>
      </c>
      <c r="AI42" s="19">
        <v>789</v>
      </c>
    </row>
    <row r="43" spans="1:35" x14ac:dyDescent="0.3">
      <c r="A43" s="98"/>
      <c r="B43" s="98"/>
      <c r="C43" s="38" t="s">
        <v>79</v>
      </c>
      <c r="D43" s="42">
        <f t="shared" ref="D43:D49" si="3">SUM(E43:AH43)</f>
        <v>0</v>
      </c>
      <c r="E43" s="19"/>
      <c r="F43" s="19"/>
      <c r="G43" s="19"/>
      <c r="H43" s="19"/>
      <c r="I43" s="21"/>
      <c r="J43" s="21"/>
      <c r="K43" s="21"/>
      <c r="L43" s="21"/>
      <c r="M43" s="21"/>
      <c r="N43" s="21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x14ac:dyDescent="0.3">
      <c r="A44" s="98"/>
      <c r="B44" s="98"/>
      <c r="C44" s="38" t="s">
        <v>78</v>
      </c>
      <c r="D44" s="42">
        <f t="shared" si="3"/>
        <v>0</v>
      </c>
      <c r="E44" s="19"/>
      <c r="F44" s="19"/>
      <c r="G44" s="19"/>
      <c r="H44" s="19"/>
      <c r="I44" s="21"/>
      <c r="J44" s="21"/>
      <c r="K44" s="21"/>
      <c r="L44" s="21"/>
      <c r="M44" s="21"/>
      <c r="N44" s="21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x14ac:dyDescent="0.3">
      <c r="A45" s="98"/>
      <c r="B45" s="98"/>
      <c r="C45" s="38" t="s">
        <v>61</v>
      </c>
      <c r="D45" s="42">
        <f t="shared" si="3"/>
        <v>11921</v>
      </c>
      <c r="E45" s="19">
        <v>128</v>
      </c>
      <c r="F45" s="19">
        <v>239</v>
      </c>
      <c r="G45" s="19">
        <v>250</v>
      </c>
      <c r="H45" s="19">
        <v>176</v>
      </c>
      <c r="I45" s="21">
        <v>119</v>
      </c>
      <c r="J45" s="21">
        <v>211</v>
      </c>
      <c r="K45" s="21">
        <v>285</v>
      </c>
      <c r="L45" s="21">
        <v>276</v>
      </c>
      <c r="M45" s="21">
        <v>131</v>
      </c>
      <c r="N45" s="21">
        <v>547</v>
      </c>
      <c r="O45" s="19">
        <v>920</v>
      </c>
      <c r="P45" s="19">
        <v>276</v>
      </c>
      <c r="Q45" s="19">
        <v>216</v>
      </c>
      <c r="R45" s="19">
        <v>546</v>
      </c>
      <c r="S45" s="19">
        <v>837</v>
      </c>
      <c r="T45" s="19">
        <v>326</v>
      </c>
      <c r="U45" s="19">
        <v>206</v>
      </c>
      <c r="V45" s="19">
        <v>616</v>
      </c>
      <c r="W45" s="19">
        <v>476</v>
      </c>
      <c r="X45" s="19">
        <v>476</v>
      </c>
      <c r="Y45" s="19">
        <v>206</v>
      </c>
      <c r="Z45" s="19">
        <v>323</v>
      </c>
      <c r="AA45" s="19">
        <v>739</v>
      </c>
      <c r="AB45" s="19">
        <v>726</v>
      </c>
      <c r="AC45" s="19">
        <v>246</v>
      </c>
      <c r="AD45" s="19">
        <v>572</v>
      </c>
      <c r="AE45" s="19">
        <v>705</v>
      </c>
      <c r="AF45" s="19">
        <v>416</v>
      </c>
      <c r="AG45" s="19">
        <v>226</v>
      </c>
      <c r="AH45" s="19">
        <v>505</v>
      </c>
      <c r="AI45" s="19">
        <v>694</v>
      </c>
    </row>
    <row r="46" spans="1:35" x14ac:dyDescent="0.3">
      <c r="A46" s="98"/>
      <c r="B46" s="98"/>
      <c r="C46" s="38" t="s">
        <v>94</v>
      </c>
      <c r="D46" s="42">
        <f t="shared" si="3"/>
        <v>17855</v>
      </c>
      <c r="E46" s="19">
        <v>256</v>
      </c>
      <c r="F46" s="19">
        <v>215</v>
      </c>
      <c r="G46" s="19">
        <v>328</v>
      </c>
      <c r="H46" s="19">
        <v>172</v>
      </c>
      <c r="I46" s="21">
        <v>316</v>
      </c>
      <c r="J46" s="21">
        <v>320</v>
      </c>
      <c r="K46" s="21">
        <v>475</v>
      </c>
      <c r="L46" s="21">
        <v>672</v>
      </c>
      <c r="M46" s="21">
        <v>377</v>
      </c>
      <c r="N46" s="21">
        <v>900</v>
      </c>
      <c r="O46" s="19">
        <v>803</v>
      </c>
      <c r="P46" s="19">
        <v>672</v>
      </c>
      <c r="Q46" s="19">
        <v>404</v>
      </c>
      <c r="R46" s="19">
        <v>523</v>
      </c>
      <c r="S46" s="19">
        <v>711</v>
      </c>
      <c r="T46" s="19">
        <v>812</v>
      </c>
      <c r="U46" s="19">
        <v>554</v>
      </c>
      <c r="V46" s="19">
        <v>660</v>
      </c>
      <c r="W46" s="19">
        <v>570</v>
      </c>
      <c r="X46" s="19">
        <v>1222</v>
      </c>
      <c r="Y46" s="19">
        <v>495</v>
      </c>
      <c r="Z46" s="19">
        <v>377</v>
      </c>
      <c r="AA46" s="19">
        <v>743</v>
      </c>
      <c r="AB46" s="19">
        <v>1192</v>
      </c>
      <c r="AC46" s="19">
        <v>585</v>
      </c>
      <c r="AD46" s="19">
        <v>576</v>
      </c>
      <c r="AE46" s="19">
        <v>724</v>
      </c>
      <c r="AF46" s="19">
        <v>1072</v>
      </c>
      <c r="AG46" s="19">
        <v>594</v>
      </c>
      <c r="AH46" s="19">
        <v>535</v>
      </c>
      <c r="AI46" s="19">
        <v>735</v>
      </c>
    </row>
    <row r="47" spans="1:35" x14ac:dyDescent="0.3">
      <c r="A47" s="98"/>
      <c r="B47" s="98"/>
      <c r="C47" s="38" t="s">
        <v>67</v>
      </c>
      <c r="D47" s="42">
        <f t="shared" si="3"/>
        <v>12498</v>
      </c>
      <c r="E47" s="19">
        <v>224</v>
      </c>
      <c r="F47" s="19">
        <v>205</v>
      </c>
      <c r="G47" s="19">
        <v>204</v>
      </c>
      <c r="H47" s="19">
        <v>167</v>
      </c>
      <c r="I47" s="21">
        <v>138</v>
      </c>
      <c r="J47" s="21">
        <v>173</v>
      </c>
      <c r="K47" s="21">
        <v>434</v>
      </c>
      <c r="L47" s="21">
        <v>567</v>
      </c>
      <c r="M47" s="21">
        <v>143</v>
      </c>
      <c r="N47" s="21">
        <v>591</v>
      </c>
      <c r="O47" s="19">
        <v>899</v>
      </c>
      <c r="P47" s="19">
        <v>567</v>
      </c>
      <c r="Q47" s="19">
        <v>210</v>
      </c>
      <c r="R47" s="19">
        <v>303</v>
      </c>
      <c r="S47" s="19">
        <v>676</v>
      </c>
      <c r="T47" s="19">
        <v>575</v>
      </c>
      <c r="U47" s="19">
        <v>190</v>
      </c>
      <c r="V47" s="19">
        <v>377</v>
      </c>
      <c r="W47" s="19">
        <v>492</v>
      </c>
      <c r="X47" s="19">
        <v>705</v>
      </c>
      <c r="Y47" s="19">
        <v>190</v>
      </c>
      <c r="Z47" s="19">
        <v>244</v>
      </c>
      <c r="AA47" s="19">
        <v>729</v>
      </c>
      <c r="AB47" s="19">
        <v>1000</v>
      </c>
      <c r="AC47" s="19">
        <v>230</v>
      </c>
      <c r="AD47" s="19">
        <v>317</v>
      </c>
      <c r="AE47" s="19">
        <v>678</v>
      </c>
      <c r="AF47" s="19">
        <v>695</v>
      </c>
      <c r="AG47" s="19">
        <v>240</v>
      </c>
      <c r="AH47" s="19">
        <v>335</v>
      </c>
      <c r="AI47" s="19">
        <v>654</v>
      </c>
    </row>
    <row r="48" spans="1:35" x14ac:dyDescent="0.3">
      <c r="A48" s="98"/>
      <c r="B48" s="98" t="s">
        <v>16</v>
      </c>
      <c r="C48" s="38" t="s">
        <v>84</v>
      </c>
      <c r="D48" s="42">
        <f t="shared" si="3"/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x14ac:dyDescent="0.3">
      <c r="A49" s="98"/>
      <c r="B49" s="98"/>
      <c r="C49" s="38" t="s">
        <v>58</v>
      </c>
      <c r="D49" s="42">
        <f t="shared" si="3"/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6.5" customHeight="1" x14ac:dyDescent="0.3">
      <c r="A50" s="94" t="s">
        <v>34</v>
      </c>
      <c r="B50" s="94"/>
      <c r="C50" s="94"/>
      <c r="D50" s="39">
        <f>SUM(D42:D49)</f>
        <v>66147</v>
      </c>
      <c r="E50" s="43">
        <f>SUM(E26:E49)</f>
        <v>1130</v>
      </c>
      <c r="F50" s="43">
        <f t="shared" ref="F50:AI50" si="4">SUM(F26:F49)</f>
        <v>1112</v>
      </c>
      <c r="G50" s="43">
        <f t="shared" si="4"/>
        <v>1532</v>
      </c>
      <c r="H50" s="43">
        <f t="shared" si="4"/>
        <v>868</v>
      </c>
      <c r="I50" s="43">
        <f t="shared" si="4"/>
        <v>976</v>
      </c>
      <c r="J50" s="43">
        <f t="shared" si="4"/>
        <v>1178</v>
      </c>
      <c r="K50" s="43">
        <f t="shared" si="4"/>
        <v>2227</v>
      </c>
      <c r="L50" s="43">
        <f t="shared" si="4"/>
        <v>2068</v>
      </c>
      <c r="M50" s="43">
        <f t="shared" si="4"/>
        <v>1188</v>
      </c>
      <c r="N50" s="43">
        <f t="shared" si="4"/>
        <v>2736</v>
      </c>
      <c r="O50" s="43">
        <f t="shared" si="4"/>
        <v>3527</v>
      </c>
      <c r="P50" s="43">
        <f t="shared" si="4"/>
        <v>2068</v>
      </c>
      <c r="Q50" s="43">
        <f t="shared" si="4"/>
        <v>1379</v>
      </c>
      <c r="R50" s="43">
        <f t="shared" si="4"/>
        <v>2065</v>
      </c>
      <c r="S50" s="43">
        <f t="shared" si="4"/>
        <v>3024</v>
      </c>
      <c r="T50" s="43">
        <f t="shared" si="4"/>
        <v>2624</v>
      </c>
      <c r="U50" s="43">
        <f t="shared" si="4"/>
        <v>2110</v>
      </c>
      <c r="V50" s="43">
        <f t="shared" si="4"/>
        <v>2565</v>
      </c>
      <c r="W50" s="43">
        <f t="shared" si="4"/>
        <v>2099</v>
      </c>
      <c r="X50" s="43">
        <f t="shared" si="4"/>
        <v>3654</v>
      </c>
      <c r="Y50" s="43">
        <f t="shared" si="4"/>
        <v>1764</v>
      </c>
      <c r="Z50" s="43">
        <f t="shared" si="4"/>
        <v>1531</v>
      </c>
      <c r="AA50" s="43">
        <f t="shared" si="4"/>
        <v>3048</v>
      </c>
      <c r="AB50" s="43">
        <f t="shared" si="4"/>
        <v>4099</v>
      </c>
      <c r="AC50" s="43">
        <f t="shared" si="4"/>
        <v>2239</v>
      </c>
      <c r="AD50" s="43">
        <f t="shared" si="4"/>
        <v>2392</v>
      </c>
      <c r="AE50" s="43">
        <f t="shared" si="4"/>
        <v>2925</v>
      </c>
      <c r="AF50" s="43">
        <f t="shared" si="4"/>
        <v>3334</v>
      </c>
      <c r="AG50" s="43">
        <f t="shared" si="4"/>
        <v>2260</v>
      </c>
      <c r="AH50" s="43">
        <f t="shared" si="4"/>
        <v>2425</v>
      </c>
      <c r="AI50" s="43">
        <f t="shared" si="4"/>
        <v>2872</v>
      </c>
    </row>
    <row r="51" spans="1:35" ht="16.5" customHeight="1" x14ac:dyDescent="0.3">
      <c r="A51" s="101" t="s">
        <v>30</v>
      </c>
      <c r="B51" s="101"/>
      <c r="C51" s="101"/>
      <c r="D51" s="15">
        <f>D25+D50</f>
        <v>221208</v>
      </c>
      <c r="E51" s="14">
        <f>SUM(E25,E50)</f>
        <v>7173</v>
      </c>
      <c r="F51" s="14">
        <f t="shared" ref="F51:AI51" si="5">SUM(F25,F50)</f>
        <v>10013</v>
      </c>
      <c r="G51" s="14">
        <f t="shared" si="5"/>
        <v>6571</v>
      </c>
      <c r="H51" s="14">
        <f t="shared" si="5"/>
        <v>4695</v>
      </c>
      <c r="I51" s="14">
        <f t="shared" si="5"/>
        <v>6044</v>
      </c>
      <c r="J51" s="14">
        <f t="shared" si="5"/>
        <v>9446</v>
      </c>
      <c r="K51" s="14">
        <f t="shared" si="5"/>
        <v>8897</v>
      </c>
      <c r="L51" s="14">
        <f t="shared" si="5"/>
        <v>6154</v>
      </c>
      <c r="M51" s="14">
        <f t="shared" si="5"/>
        <v>7055</v>
      </c>
      <c r="N51" s="14">
        <f t="shared" si="5"/>
        <v>10279</v>
      </c>
      <c r="O51" s="14">
        <f t="shared" si="5"/>
        <v>11880</v>
      </c>
      <c r="P51" s="14">
        <f t="shared" si="5"/>
        <v>6070</v>
      </c>
      <c r="Q51" s="14">
        <f t="shared" si="5"/>
        <v>8568</v>
      </c>
      <c r="R51" s="14">
        <f t="shared" si="5"/>
        <v>6665</v>
      </c>
      <c r="S51" s="14">
        <f t="shared" si="5"/>
        <v>9200</v>
      </c>
      <c r="T51" s="14">
        <f t="shared" si="5"/>
        <v>6788</v>
      </c>
      <c r="U51" s="14">
        <f t="shared" si="5"/>
        <v>8968</v>
      </c>
      <c r="V51" s="14">
        <f t="shared" si="5"/>
        <v>6873</v>
      </c>
      <c r="W51" s="14">
        <f t="shared" si="5"/>
        <v>4535</v>
      </c>
      <c r="X51" s="14">
        <f t="shared" si="5"/>
        <v>8185</v>
      </c>
      <c r="Y51" s="14">
        <f t="shared" si="5"/>
        <v>7095</v>
      </c>
      <c r="Z51" s="14">
        <f t="shared" si="5"/>
        <v>2486</v>
      </c>
      <c r="AA51" s="14">
        <f t="shared" si="5"/>
        <v>8127</v>
      </c>
      <c r="AB51" s="14">
        <f t="shared" si="5"/>
        <v>9185</v>
      </c>
      <c r="AC51" s="14">
        <f t="shared" si="5"/>
        <v>7555</v>
      </c>
      <c r="AD51" s="14">
        <f t="shared" si="5"/>
        <v>5857</v>
      </c>
      <c r="AE51" s="14">
        <f t="shared" si="5"/>
        <v>7478</v>
      </c>
      <c r="AF51" s="14">
        <f t="shared" si="5"/>
        <v>7072</v>
      </c>
      <c r="AG51" s="14">
        <f t="shared" si="5"/>
        <v>7055</v>
      </c>
      <c r="AH51" s="14">
        <f t="shared" si="5"/>
        <v>5239</v>
      </c>
      <c r="AI51" s="14">
        <f t="shared" si="5"/>
        <v>8127</v>
      </c>
    </row>
    <row r="52" spans="1:35" x14ac:dyDescent="0.3">
      <c r="J52" s="44"/>
      <c r="M52" s="44"/>
      <c r="Q52" s="44"/>
      <c r="T52" s="44"/>
      <c r="X52" s="44"/>
      <c r="AA52" s="44"/>
      <c r="AE52" s="44"/>
      <c r="AH52" s="44"/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A5:A2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4:C4"/>
    <mergeCell ref="B8:C8"/>
    <mergeCell ref="A1:D1"/>
    <mergeCell ref="E1:H2"/>
    <mergeCell ref="A3:C3"/>
    <mergeCell ref="D3:D4"/>
  </mergeCells>
  <phoneticPr fontId="12" type="noConversion"/>
  <pageMargins left="0.69972223043441772" right="0.69972223043441772" top="0.75" bottom="0.75" header="0.30000001192092896" footer="0.30000001192092896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I52"/>
  <sheetViews>
    <sheetView topLeftCell="A10" zoomScaleNormal="100" zoomScaleSheetLayoutView="75" workbookViewId="0">
      <pane xSplit="4" topLeftCell="Q1" activePane="topRight" state="frozen"/>
      <selection pane="topRight" activeCell="AF44" sqref="AF44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2" customWidth="1"/>
    <col min="5" max="5" width="9.625" customWidth="1"/>
    <col min="6" max="27" width="9.125" customWidth="1"/>
    <col min="28" max="32" width="9" bestFit="1" customWidth="1"/>
    <col min="33" max="33" width="10.625" bestFit="1" customWidth="1"/>
    <col min="34" max="35" width="9" bestFit="1" customWidth="1"/>
  </cols>
  <sheetData>
    <row r="1" spans="1:35" ht="34.5" customHeight="1" x14ac:dyDescent="0.3">
      <c r="A1" s="97" t="s">
        <v>106</v>
      </c>
      <c r="B1" s="97"/>
      <c r="C1" s="97"/>
      <c r="D1" s="97"/>
      <c r="E1" s="92"/>
      <c r="F1" s="92"/>
      <c r="G1" s="92"/>
      <c r="H1" s="92"/>
    </row>
    <row r="2" spans="1:35" ht="14.25" customHeight="1" x14ac:dyDescent="0.3">
      <c r="A2" s="30"/>
      <c r="B2" s="28"/>
      <c r="C2" s="28"/>
      <c r="D2" s="29"/>
      <c r="E2" s="93"/>
      <c r="F2" s="93"/>
      <c r="G2" s="93"/>
      <c r="H2" s="93"/>
      <c r="I2" s="28"/>
      <c r="J2" s="28"/>
      <c r="K2" s="28"/>
      <c r="L2" s="28"/>
      <c r="M2" s="28"/>
      <c r="N2" s="28"/>
    </row>
    <row r="3" spans="1:35" ht="16.5" customHeight="1" x14ac:dyDescent="0.3">
      <c r="A3" s="94" t="s">
        <v>7</v>
      </c>
      <c r="B3" s="94"/>
      <c r="C3" s="94"/>
      <c r="D3" s="95" t="s">
        <v>21</v>
      </c>
      <c r="E3" s="71">
        <v>1</v>
      </c>
      <c r="F3" s="71">
        <v>2</v>
      </c>
      <c r="G3" s="71">
        <v>3</v>
      </c>
      <c r="H3" s="71">
        <v>4</v>
      </c>
      <c r="I3" s="71">
        <v>5</v>
      </c>
      <c r="J3" s="71">
        <v>6</v>
      </c>
      <c r="K3" s="71">
        <v>7</v>
      </c>
      <c r="L3" s="71">
        <v>8</v>
      </c>
      <c r="M3" s="71">
        <v>9</v>
      </c>
      <c r="N3" s="71">
        <v>10</v>
      </c>
      <c r="O3" s="71">
        <v>11</v>
      </c>
      <c r="P3" s="71">
        <v>12</v>
      </c>
      <c r="Q3" s="71">
        <v>13</v>
      </c>
      <c r="R3" s="71">
        <v>14</v>
      </c>
      <c r="S3" s="71">
        <v>15</v>
      </c>
      <c r="T3" s="71">
        <v>16</v>
      </c>
      <c r="U3" s="71">
        <v>17</v>
      </c>
      <c r="V3" s="71">
        <v>18</v>
      </c>
      <c r="W3" s="71">
        <v>19</v>
      </c>
      <c r="X3" s="71">
        <v>20</v>
      </c>
      <c r="Y3" s="71">
        <v>21</v>
      </c>
      <c r="Z3" s="71">
        <v>22</v>
      </c>
      <c r="AA3" s="71">
        <v>23</v>
      </c>
      <c r="AB3" s="71">
        <v>24</v>
      </c>
      <c r="AC3" s="71">
        <v>25</v>
      </c>
      <c r="AD3" s="71">
        <v>26</v>
      </c>
      <c r="AE3" s="71">
        <v>27</v>
      </c>
      <c r="AF3" s="71">
        <v>28</v>
      </c>
      <c r="AG3" s="71">
        <v>29</v>
      </c>
      <c r="AH3" s="71">
        <v>30</v>
      </c>
      <c r="AI3" s="71">
        <v>31</v>
      </c>
    </row>
    <row r="4" spans="1:35" ht="16.5" customHeight="1" x14ac:dyDescent="0.3">
      <c r="A4" s="94" t="s">
        <v>8</v>
      </c>
      <c r="B4" s="94"/>
      <c r="C4" s="94"/>
      <c r="D4" s="95"/>
      <c r="E4" s="72" t="s">
        <v>44</v>
      </c>
      <c r="F4" s="72" t="s">
        <v>37</v>
      </c>
      <c r="G4" s="72" t="s">
        <v>40</v>
      </c>
      <c r="H4" s="72" t="s">
        <v>38</v>
      </c>
      <c r="I4" s="72" t="s">
        <v>42</v>
      </c>
      <c r="J4" s="72" t="s">
        <v>47</v>
      </c>
      <c r="K4" s="72" t="s">
        <v>41</v>
      </c>
      <c r="L4" s="72" t="s">
        <v>44</v>
      </c>
      <c r="M4" s="72" t="s">
        <v>37</v>
      </c>
      <c r="N4" s="72" t="s">
        <v>40</v>
      </c>
      <c r="O4" s="72" t="s">
        <v>38</v>
      </c>
      <c r="P4" s="72" t="s">
        <v>42</v>
      </c>
      <c r="Q4" s="72" t="s">
        <v>47</v>
      </c>
      <c r="R4" s="72" t="s">
        <v>41</v>
      </c>
      <c r="S4" s="72" t="s">
        <v>44</v>
      </c>
      <c r="T4" s="72" t="s">
        <v>37</v>
      </c>
      <c r="U4" s="72" t="s">
        <v>40</v>
      </c>
      <c r="V4" s="72" t="s">
        <v>38</v>
      </c>
      <c r="W4" s="72" t="s">
        <v>42</v>
      </c>
      <c r="X4" s="72" t="s">
        <v>47</v>
      </c>
      <c r="Y4" s="72" t="s">
        <v>41</v>
      </c>
      <c r="Z4" s="72" t="s">
        <v>44</v>
      </c>
      <c r="AA4" s="76" t="s">
        <v>37</v>
      </c>
      <c r="AB4" s="76" t="s">
        <v>40</v>
      </c>
      <c r="AC4" s="76" t="s">
        <v>38</v>
      </c>
      <c r="AD4" s="76" t="s">
        <v>42</v>
      </c>
      <c r="AE4" s="76" t="s">
        <v>47</v>
      </c>
      <c r="AF4" s="76" t="s">
        <v>41</v>
      </c>
      <c r="AG4" s="77" t="s">
        <v>44</v>
      </c>
      <c r="AH4" s="72" t="s">
        <v>37</v>
      </c>
      <c r="AI4" s="72" t="s">
        <v>40</v>
      </c>
    </row>
    <row r="5" spans="1:35" ht="16.5" customHeight="1" x14ac:dyDescent="0.3">
      <c r="A5" s="98" t="s">
        <v>60</v>
      </c>
      <c r="B5" s="98" t="s">
        <v>77</v>
      </c>
      <c r="C5" s="98"/>
      <c r="D5" s="26"/>
      <c r="E5" s="24" t="s">
        <v>26</v>
      </c>
      <c r="F5" s="24" t="s">
        <v>81</v>
      </c>
      <c r="G5" s="24" t="s">
        <v>27</v>
      </c>
      <c r="H5" s="24" t="s">
        <v>27</v>
      </c>
      <c r="I5" s="24" t="s">
        <v>27</v>
      </c>
      <c r="J5" s="24" t="s">
        <v>27</v>
      </c>
      <c r="K5" s="24" t="s">
        <v>27</v>
      </c>
      <c r="L5" s="41" t="s">
        <v>23</v>
      </c>
      <c r="M5" s="24" t="s">
        <v>27</v>
      </c>
      <c r="N5" s="24" t="s">
        <v>27</v>
      </c>
      <c r="O5" s="24" t="s">
        <v>27</v>
      </c>
      <c r="P5" s="24" t="s">
        <v>28</v>
      </c>
      <c r="Q5" s="24" t="s">
        <v>27</v>
      </c>
      <c r="R5" s="24" t="s">
        <v>27</v>
      </c>
      <c r="S5" s="24" t="s">
        <v>27</v>
      </c>
      <c r="T5" s="24" t="s">
        <v>26</v>
      </c>
      <c r="U5" s="24" t="s">
        <v>80</v>
      </c>
      <c r="V5" s="24" t="s">
        <v>50</v>
      </c>
      <c r="W5" s="24" t="s">
        <v>28</v>
      </c>
      <c r="X5" s="24" t="s">
        <v>93</v>
      </c>
      <c r="Y5" s="24" t="s">
        <v>26</v>
      </c>
      <c r="Z5" s="24" t="s">
        <v>28</v>
      </c>
      <c r="AA5" s="24" t="s">
        <v>26</v>
      </c>
      <c r="AB5" s="24" t="s">
        <v>26</v>
      </c>
      <c r="AC5" s="69" t="s">
        <v>27</v>
      </c>
      <c r="AD5" s="24" t="s">
        <v>93</v>
      </c>
      <c r="AE5" s="24" t="s">
        <v>27</v>
      </c>
      <c r="AF5" s="24" t="s">
        <v>26</v>
      </c>
      <c r="AG5" s="24" t="s">
        <v>70</v>
      </c>
      <c r="AH5" s="24" t="s">
        <v>28</v>
      </c>
      <c r="AI5" s="24" t="s">
        <v>26</v>
      </c>
    </row>
    <row r="6" spans="1:35" ht="16.5" customHeight="1" x14ac:dyDescent="0.3">
      <c r="A6" s="98"/>
      <c r="B6" s="98" t="s">
        <v>9</v>
      </c>
      <c r="C6" s="98"/>
      <c r="D6" s="73">
        <f>SUM(E6:AH6)</f>
        <v>4163</v>
      </c>
      <c r="E6" s="23">
        <v>150</v>
      </c>
      <c r="F6" s="23">
        <v>120</v>
      </c>
      <c r="G6" s="23">
        <v>110</v>
      </c>
      <c r="H6" s="23">
        <v>110</v>
      </c>
      <c r="I6" s="23">
        <v>150</v>
      </c>
      <c r="J6" s="23">
        <v>118</v>
      </c>
      <c r="K6" s="23">
        <v>150</v>
      </c>
      <c r="L6" s="23">
        <v>135</v>
      </c>
      <c r="M6" s="23">
        <v>150</v>
      </c>
      <c r="N6" s="23">
        <v>188</v>
      </c>
      <c r="O6" s="23">
        <v>120</v>
      </c>
      <c r="P6" s="23">
        <v>180</v>
      </c>
      <c r="Q6" s="23">
        <v>150</v>
      </c>
      <c r="R6" s="23">
        <v>188</v>
      </c>
      <c r="S6" s="23"/>
      <c r="T6" s="23">
        <v>180</v>
      </c>
      <c r="U6" s="23">
        <v>150</v>
      </c>
      <c r="V6" s="23">
        <v>188</v>
      </c>
      <c r="W6" s="23">
        <v>150</v>
      </c>
      <c r="X6" s="23">
        <v>180</v>
      </c>
      <c r="Y6" s="23">
        <v>150</v>
      </c>
      <c r="Z6" s="23">
        <v>188</v>
      </c>
      <c r="AA6" s="23">
        <v>88</v>
      </c>
      <c r="AB6" s="23">
        <v>104</v>
      </c>
      <c r="AC6" s="23">
        <v>150</v>
      </c>
      <c r="AD6" s="23">
        <v>188</v>
      </c>
      <c r="AE6" s="23">
        <v>80</v>
      </c>
      <c r="AF6" s="23">
        <v>110</v>
      </c>
      <c r="AG6" s="23">
        <v>150</v>
      </c>
      <c r="AH6" s="23">
        <v>88</v>
      </c>
      <c r="AI6" s="23">
        <v>40</v>
      </c>
    </row>
    <row r="7" spans="1:35" ht="16.5" customHeight="1" x14ac:dyDescent="0.3">
      <c r="A7" s="98"/>
      <c r="B7" s="91" t="s">
        <v>6</v>
      </c>
      <c r="C7" s="91"/>
      <c r="D7" s="73">
        <f t="shared" ref="D7:D24" si="0">SUM(E7:AH7)</f>
        <v>21316</v>
      </c>
      <c r="E7" s="23">
        <v>1280</v>
      </c>
      <c r="F7" s="23">
        <v>443</v>
      </c>
      <c r="G7" s="23">
        <v>703</v>
      </c>
      <c r="H7" s="23">
        <v>708</v>
      </c>
      <c r="I7" s="31">
        <v>296</v>
      </c>
      <c r="J7" s="31">
        <v>338</v>
      </c>
      <c r="K7" s="31">
        <v>422</v>
      </c>
      <c r="L7" s="23">
        <v>520</v>
      </c>
      <c r="M7" s="31">
        <v>696</v>
      </c>
      <c r="N7" s="23">
        <v>480</v>
      </c>
      <c r="O7" s="23">
        <v>410</v>
      </c>
      <c r="P7" s="23">
        <v>705</v>
      </c>
      <c r="Q7" s="23">
        <v>1150</v>
      </c>
      <c r="R7" s="23">
        <v>1761</v>
      </c>
      <c r="S7" s="23">
        <v>1873</v>
      </c>
      <c r="T7" s="23">
        <v>705</v>
      </c>
      <c r="U7" s="23">
        <v>956</v>
      </c>
      <c r="V7" s="23">
        <v>678</v>
      </c>
      <c r="W7" s="23">
        <v>690</v>
      </c>
      <c r="X7" s="23">
        <v>505</v>
      </c>
      <c r="Y7" s="23">
        <v>153</v>
      </c>
      <c r="Z7" s="23">
        <v>510</v>
      </c>
      <c r="AA7" s="23">
        <v>486</v>
      </c>
      <c r="AB7" s="23">
        <v>476</v>
      </c>
      <c r="AC7" s="23">
        <v>1310</v>
      </c>
      <c r="AD7" s="23">
        <v>1090</v>
      </c>
      <c r="AE7" s="23">
        <v>502</v>
      </c>
      <c r="AF7" s="23">
        <v>676</v>
      </c>
      <c r="AG7" s="23">
        <v>34</v>
      </c>
      <c r="AH7" s="23">
        <v>760</v>
      </c>
      <c r="AI7" s="23">
        <v>327</v>
      </c>
    </row>
    <row r="8" spans="1:35" ht="16.5" customHeight="1" x14ac:dyDescent="0.3">
      <c r="A8" s="98"/>
      <c r="B8" s="91" t="s">
        <v>12</v>
      </c>
      <c r="C8" s="91"/>
      <c r="D8" s="73">
        <f t="shared" si="0"/>
        <v>32624</v>
      </c>
      <c r="E8" s="31">
        <v>842</v>
      </c>
      <c r="F8" s="31">
        <v>1051</v>
      </c>
      <c r="G8" s="31">
        <v>560</v>
      </c>
      <c r="H8" s="31">
        <v>1207</v>
      </c>
      <c r="I8" s="31">
        <v>842</v>
      </c>
      <c r="J8" s="31">
        <v>1238</v>
      </c>
      <c r="K8" s="31">
        <v>1100</v>
      </c>
      <c r="L8" s="31">
        <v>481</v>
      </c>
      <c r="M8" s="31">
        <v>842</v>
      </c>
      <c r="N8" s="31">
        <v>1238</v>
      </c>
      <c r="O8" s="31">
        <v>1160</v>
      </c>
      <c r="P8" s="31">
        <v>1255</v>
      </c>
      <c r="Q8" s="31">
        <v>842</v>
      </c>
      <c r="R8" s="31">
        <v>1478</v>
      </c>
      <c r="S8" s="31">
        <v>1835</v>
      </c>
      <c r="T8" s="31">
        <v>605</v>
      </c>
      <c r="U8" s="31">
        <v>842</v>
      </c>
      <c r="V8" s="31">
        <v>1238</v>
      </c>
      <c r="W8" s="31">
        <v>1010</v>
      </c>
      <c r="X8" s="31">
        <v>913</v>
      </c>
      <c r="Y8" s="31">
        <v>842</v>
      </c>
      <c r="Z8" s="31">
        <v>1278</v>
      </c>
      <c r="AA8" s="31">
        <v>780</v>
      </c>
      <c r="AB8" s="23">
        <v>281</v>
      </c>
      <c r="AC8" s="23">
        <v>842</v>
      </c>
      <c r="AD8" s="23">
        <v>1268</v>
      </c>
      <c r="AE8" s="31">
        <v>390</v>
      </c>
      <c r="AF8" s="31">
        <v>2030</v>
      </c>
      <c r="AG8" s="31">
        <v>3356</v>
      </c>
      <c r="AH8" s="31">
        <v>978</v>
      </c>
      <c r="AI8" s="31">
        <v>170</v>
      </c>
    </row>
    <row r="9" spans="1:35" ht="16.5" customHeight="1" x14ac:dyDescent="0.3">
      <c r="A9" s="98"/>
      <c r="B9" s="91" t="s">
        <v>102</v>
      </c>
      <c r="C9" s="91"/>
      <c r="D9" s="73">
        <f t="shared" si="0"/>
        <v>1319</v>
      </c>
      <c r="E9" s="31"/>
      <c r="F9" s="31"/>
      <c r="G9" s="31">
        <v>133</v>
      </c>
      <c r="H9" s="31"/>
      <c r="I9" s="31">
        <v>14</v>
      </c>
      <c r="J9" s="31">
        <v>135</v>
      </c>
      <c r="K9" s="31">
        <v>141</v>
      </c>
      <c r="L9" s="31"/>
      <c r="M9" s="31"/>
      <c r="N9" s="31"/>
      <c r="O9" s="31"/>
      <c r="P9" s="31"/>
      <c r="Q9" s="31"/>
      <c r="R9" s="31"/>
      <c r="S9" s="31">
        <v>126</v>
      </c>
      <c r="T9" s="31"/>
      <c r="U9" s="31"/>
      <c r="V9" s="31"/>
      <c r="W9" s="31">
        <v>105</v>
      </c>
      <c r="X9" s="31"/>
      <c r="Y9" s="31"/>
      <c r="Z9" s="31"/>
      <c r="AA9" s="31"/>
      <c r="AB9" s="31"/>
      <c r="AC9" s="31">
        <v>36</v>
      </c>
      <c r="AD9" s="31">
        <v>269</v>
      </c>
      <c r="AE9" s="31">
        <v>124</v>
      </c>
      <c r="AF9" s="31"/>
      <c r="AG9" s="31"/>
      <c r="AH9" s="31">
        <v>236</v>
      </c>
      <c r="AI9" s="31">
        <v>58</v>
      </c>
    </row>
    <row r="10" spans="1:35" ht="16.5" customHeight="1" x14ac:dyDescent="0.3">
      <c r="A10" s="98"/>
      <c r="B10" s="91" t="s">
        <v>36</v>
      </c>
      <c r="C10" s="91"/>
      <c r="D10" s="73">
        <f t="shared" si="0"/>
        <v>396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>
        <v>396</v>
      </c>
      <c r="AH10" s="31"/>
      <c r="AI10" s="31"/>
    </row>
    <row r="11" spans="1:35" ht="16.5" customHeight="1" x14ac:dyDescent="0.3">
      <c r="A11" s="98"/>
      <c r="B11" s="91" t="s">
        <v>68</v>
      </c>
      <c r="C11" s="91"/>
      <c r="D11" s="73">
        <f t="shared" si="0"/>
        <v>593</v>
      </c>
      <c r="E11" s="31">
        <v>20</v>
      </c>
      <c r="F11" s="31">
        <v>10</v>
      </c>
      <c r="G11" s="31">
        <v>37</v>
      </c>
      <c r="H11" s="31">
        <v>23</v>
      </c>
      <c r="I11" s="31">
        <v>20</v>
      </c>
      <c r="J11" s="31"/>
      <c r="K11" s="31">
        <v>47</v>
      </c>
      <c r="L11" s="31">
        <v>16</v>
      </c>
      <c r="M11" s="31">
        <v>20</v>
      </c>
      <c r="N11" s="31">
        <v>10</v>
      </c>
      <c r="O11" s="31">
        <v>10</v>
      </c>
      <c r="P11" s="31">
        <v>25</v>
      </c>
      <c r="Q11" s="31">
        <v>20</v>
      </c>
      <c r="R11" s="31"/>
      <c r="S11" s="31">
        <v>51</v>
      </c>
      <c r="T11" s="31">
        <v>22</v>
      </c>
      <c r="U11" s="31">
        <v>20</v>
      </c>
      <c r="V11" s="31"/>
      <c r="W11" s="31">
        <v>35</v>
      </c>
      <c r="X11" s="31">
        <v>17</v>
      </c>
      <c r="Y11" s="31">
        <v>20</v>
      </c>
      <c r="Z11" s="31"/>
      <c r="AA11" s="31">
        <v>62</v>
      </c>
      <c r="AB11" s="31">
        <v>13</v>
      </c>
      <c r="AC11" s="31">
        <v>20</v>
      </c>
      <c r="AD11" s="31"/>
      <c r="AE11" s="31"/>
      <c r="AF11" s="31">
        <v>55</v>
      </c>
      <c r="AG11" s="31">
        <v>20</v>
      </c>
      <c r="AH11" s="31"/>
      <c r="AI11" s="31">
        <v>5</v>
      </c>
    </row>
    <row r="12" spans="1:35" ht="16.5" customHeight="1" x14ac:dyDescent="0.3">
      <c r="A12" s="98"/>
      <c r="B12" s="91" t="s">
        <v>55</v>
      </c>
      <c r="C12" s="91"/>
      <c r="D12" s="73">
        <f t="shared" si="0"/>
        <v>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6.5" customHeight="1" x14ac:dyDescent="0.3">
      <c r="A13" s="98"/>
      <c r="B13" s="91" t="s">
        <v>72</v>
      </c>
      <c r="C13" s="91"/>
      <c r="D13" s="73">
        <f t="shared" si="0"/>
        <v>97</v>
      </c>
      <c r="E13" s="31"/>
      <c r="F13" s="31"/>
      <c r="G13" s="31">
        <v>19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>
        <v>78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6.5" customHeight="1" x14ac:dyDescent="0.3">
      <c r="A14" s="98"/>
      <c r="B14" s="91" t="s">
        <v>31</v>
      </c>
      <c r="C14" s="91"/>
      <c r="D14" s="73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6.5" customHeight="1" x14ac:dyDescent="0.3">
      <c r="A15" s="98"/>
      <c r="B15" s="91" t="s">
        <v>24</v>
      </c>
      <c r="C15" s="91"/>
      <c r="D15" s="73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6.5" customHeight="1" x14ac:dyDescent="0.3">
      <c r="A16" s="98"/>
      <c r="B16" s="91" t="s">
        <v>51</v>
      </c>
      <c r="C16" s="91"/>
      <c r="D16" s="73">
        <f t="shared" si="0"/>
        <v>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16.5" customHeight="1" x14ac:dyDescent="0.3">
      <c r="A17" s="98"/>
      <c r="B17" s="91" t="s">
        <v>18</v>
      </c>
      <c r="C17" s="91"/>
      <c r="D17" s="73">
        <f t="shared" si="0"/>
        <v>6673</v>
      </c>
      <c r="E17" s="31">
        <v>45</v>
      </c>
      <c r="F17" s="31">
        <v>116</v>
      </c>
      <c r="G17" s="31">
        <v>183</v>
      </c>
      <c r="H17" s="31">
        <v>114</v>
      </c>
      <c r="I17" s="31">
        <v>45</v>
      </c>
      <c r="J17" s="31">
        <v>194</v>
      </c>
      <c r="K17" s="31">
        <v>408</v>
      </c>
      <c r="L17" s="31">
        <v>244</v>
      </c>
      <c r="M17" s="31">
        <v>45</v>
      </c>
      <c r="N17" s="31">
        <v>89</v>
      </c>
      <c r="O17" s="31">
        <v>153</v>
      </c>
      <c r="P17" s="31">
        <v>167</v>
      </c>
      <c r="Q17" s="31">
        <v>306</v>
      </c>
      <c r="R17" s="31">
        <v>346</v>
      </c>
      <c r="S17" s="31">
        <v>436</v>
      </c>
      <c r="T17" s="31">
        <v>429</v>
      </c>
      <c r="U17" s="31">
        <v>138</v>
      </c>
      <c r="V17" s="31">
        <v>162</v>
      </c>
      <c r="W17" s="31">
        <v>206</v>
      </c>
      <c r="X17" s="31">
        <v>252</v>
      </c>
      <c r="Y17" s="31">
        <v>157</v>
      </c>
      <c r="Z17" s="31">
        <v>454</v>
      </c>
      <c r="AA17" s="31">
        <v>44</v>
      </c>
      <c r="AB17" s="31">
        <v>56</v>
      </c>
      <c r="AC17" s="31">
        <v>157</v>
      </c>
      <c r="AD17" s="31">
        <v>175</v>
      </c>
      <c r="AE17" s="31">
        <v>282</v>
      </c>
      <c r="AF17" s="31">
        <v>461</v>
      </c>
      <c r="AG17" s="31">
        <v>618</v>
      </c>
      <c r="AH17" s="31">
        <v>191</v>
      </c>
      <c r="AI17" s="31">
        <v>33</v>
      </c>
    </row>
    <row r="18" spans="1:35" ht="16.5" customHeight="1" x14ac:dyDescent="0.3">
      <c r="A18" s="98"/>
      <c r="B18" s="91" t="s">
        <v>52</v>
      </c>
      <c r="C18" s="91"/>
      <c r="D18" s="73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16.5" customHeight="1" x14ac:dyDescent="0.3">
      <c r="A19" s="98"/>
      <c r="B19" s="91" t="s">
        <v>46</v>
      </c>
      <c r="C19" s="91"/>
      <c r="D19" s="73">
        <f t="shared" si="0"/>
        <v>66759</v>
      </c>
      <c r="E19" s="31">
        <v>2080</v>
      </c>
      <c r="F19" s="31">
        <v>2110</v>
      </c>
      <c r="G19" s="31">
        <v>1813</v>
      </c>
      <c r="H19" s="31">
        <v>2809</v>
      </c>
      <c r="I19" s="31">
        <v>1400</v>
      </c>
      <c r="J19" s="31">
        <v>1973</v>
      </c>
      <c r="K19" s="31">
        <v>1735</v>
      </c>
      <c r="L19" s="31">
        <v>1510</v>
      </c>
      <c r="M19" s="31">
        <v>1593</v>
      </c>
      <c r="N19" s="31">
        <v>2423</v>
      </c>
      <c r="O19" s="31">
        <v>1735</v>
      </c>
      <c r="P19" s="31">
        <v>3147</v>
      </c>
      <c r="Q19" s="31">
        <v>2230</v>
      </c>
      <c r="R19" s="31">
        <v>3993</v>
      </c>
      <c r="S19" s="31">
        <v>4919</v>
      </c>
      <c r="T19" s="31">
        <v>2228</v>
      </c>
      <c r="U19" s="31">
        <v>2330</v>
      </c>
      <c r="V19" s="31">
        <v>1928</v>
      </c>
      <c r="W19" s="31">
        <v>1894</v>
      </c>
      <c r="X19" s="31">
        <v>2744</v>
      </c>
      <c r="Y19" s="31">
        <v>946</v>
      </c>
      <c r="Z19" s="31">
        <v>2093</v>
      </c>
      <c r="AA19" s="31">
        <v>1024</v>
      </c>
      <c r="AB19" s="31">
        <v>1870</v>
      </c>
      <c r="AC19" s="31">
        <v>2320</v>
      </c>
      <c r="AD19" s="31">
        <v>2633</v>
      </c>
      <c r="AE19" s="31">
        <v>1201</v>
      </c>
      <c r="AF19" s="31">
        <v>4153</v>
      </c>
      <c r="AG19" s="31">
        <v>1370</v>
      </c>
      <c r="AH19" s="31">
        <v>2555</v>
      </c>
      <c r="AI19" s="31">
        <v>510</v>
      </c>
    </row>
    <row r="20" spans="1:35" ht="16.5" customHeight="1" x14ac:dyDescent="0.3">
      <c r="A20" s="98"/>
      <c r="B20" s="91" t="s">
        <v>43</v>
      </c>
      <c r="C20" s="91"/>
      <c r="D20" s="73">
        <f t="shared" si="0"/>
        <v>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5" ht="16.5" customHeight="1" x14ac:dyDescent="0.3">
      <c r="A21" s="98"/>
      <c r="B21" s="99" t="s">
        <v>48</v>
      </c>
      <c r="C21" s="100"/>
      <c r="D21" s="73">
        <f t="shared" si="0"/>
        <v>378</v>
      </c>
      <c r="E21" s="31">
        <v>10</v>
      </c>
      <c r="F21" s="31">
        <v>9</v>
      </c>
      <c r="G21" s="31">
        <v>7</v>
      </c>
      <c r="H21" s="31">
        <v>25</v>
      </c>
      <c r="I21" s="31">
        <v>5</v>
      </c>
      <c r="J21" s="31">
        <v>4</v>
      </c>
      <c r="K21" s="31">
        <v>9</v>
      </c>
      <c r="L21" s="31">
        <v>22</v>
      </c>
      <c r="M21" s="31">
        <v>9</v>
      </c>
      <c r="N21" s="31">
        <v>6</v>
      </c>
      <c r="O21" s="31">
        <v>10</v>
      </c>
      <c r="P21" s="31">
        <v>31</v>
      </c>
      <c r="Q21" s="31">
        <v>12</v>
      </c>
      <c r="R21" s="31">
        <v>14</v>
      </c>
      <c r="S21" s="31">
        <v>41</v>
      </c>
      <c r="T21" s="31">
        <v>36</v>
      </c>
      <c r="U21" s="31">
        <v>12</v>
      </c>
      <c r="V21" s="31">
        <v>5</v>
      </c>
      <c r="W21" s="31">
        <v>13</v>
      </c>
      <c r="X21" s="31">
        <v>31</v>
      </c>
      <c r="Y21" s="31">
        <v>2</v>
      </c>
      <c r="Z21" s="31">
        <v>2</v>
      </c>
      <c r="AA21" s="31">
        <v>4</v>
      </c>
      <c r="AB21" s="31">
        <v>18</v>
      </c>
      <c r="AC21" s="31">
        <v>5</v>
      </c>
      <c r="AD21" s="31">
        <v>1</v>
      </c>
      <c r="AE21" s="31">
        <v>2</v>
      </c>
      <c r="AF21" s="31">
        <v>30</v>
      </c>
      <c r="AG21" s="31">
        <v>2</v>
      </c>
      <c r="AH21" s="31">
        <v>1</v>
      </c>
      <c r="AI21" s="31">
        <v>3</v>
      </c>
    </row>
    <row r="22" spans="1:35" ht="16.5" customHeight="1" x14ac:dyDescent="0.3">
      <c r="A22" s="98"/>
      <c r="B22" s="98" t="s">
        <v>17</v>
      </c>
      <c r="C22" s="98"/>
      <c r="D22" s="73">
        <f t="shared" si="0"/>
        <v>510</v>
      </c>
      <c r="E22" s="23">
        <v>33</v>
      </c>
      <c r="F22" s="23">
        <v>20</v>
      </c>
      <c r="G22" s="23">
        <v>2</v>
      </c>
      <c r="H22" s="23"/>
      <c r="I22" s="31">
        <v>33</v>
      </c>
      <c r="J22" s="31">
        <v>35</v>
      </c>
      <c r="K22" s="31">
        <v>8</v>
      </c>
      <c r="L22" s="31"/>
      <c r="M22" s="31">
        <v>33</v>
      </c>
      <c r="N22" s="31">
        <v>35</v>
      </c>
      <c r="O22" s="31">
        <v>5</v>
      </c>
      <c r="P22" s="31"/>
      <c r="Q22" s="31">
        <v>33</v>
      </c>
      <c r="R22" s="31">
        <v>35</v>
      </c>
      <c r="S22" s="31"/>
      <c r="T22" s="31"/>
      <c r="U22" s="23">
        <v>33</v>
      </c>
      <c r="V22" s="23">
        <v>25</v>
      </c>
      <c r="W22" s="23"/>
      <c r="X22" s="23"/>
      <c r="Y22" s="23">
        <v>33</v>
      </c>
      <c r="Z22" s="23">
        <v>25</v>
      </c>
      <c r="AA22" s="23"/>
      <c r="AB22" s="23"/>
      <c r="AC22" s="23">
        <v>33</v>
      </c>
      <c r="AD22" s="23">
        <v>35</v>
      </c>
      <c r="AE22" s="31"/>
      <c r="AF22" s="31"/>
      <c r="AG22" s="31">
        <v>33</v>
      </c>
      <c r="AH22" s="31">
        <v>21</v>
      </c>
      <c r="AI22" s="23"/>
    </row>
    <row r="23" spans="1:35" ht="16.5" customHeight="1" x14ac:dyDescent="0.3">
      <c r="A23" s="98"/>
      <c r="B23" s="98" t="s">
        <v>14</v>
      </c>
      <c r="C23" s="98"/>
      <c r="D23" s="73">
        <f t="shared" si="0"/>
        <v>787</v>
      </c>
      <c r="E23" s="23">
        <v>36</v>
      </c>
      <c r="F23" s="23">
        <v>6</v>
      </c>
      <c r="G23" s="23">
        <v>18</v>
      </c>
      <c r="H23" s="23">
        <v>67</v>
      </c>
      <c r="I23" s="23">
        <v>1</v>
      </c>
      <c r="J23" s="23">
        <v>7</v>
      </c>
      <c r="K23" s="23">
        <v>19</v>
      </c>
      <c r="L23" s="23">
        <v>49</v>
      </c>
      <c r="M23" s="23">
        <v>17</v>
      </c>
      <c r="N23" s="23">
        <v>7</v>
      </c>
      <c r="O23" s="23">
        <v>1</v>
      </c>
      <c r="P23" s="23">
        <v>67</v>
      </c>
      <c r="Q23" s="23">
        <v>19</v>
      </c>
      <c r="R23" s="23">
        <v>27</v>
      </c>
      <c r="S23" s="23">
        <v>40</v>
      </c>
      <c r="T23" s="23">
        <v>56</v>
      </c>
      <c r="U23" s="23">
        <v>17</v>
      </c>
      <c r="V23" s="23">
        <v>15</v>
      </c>
      <c r="W23" s="23">
        <v>14</v>
      </c>
      <c r="X23" s="23">
        <v>74</v>
      </c>
      <c r="Y23" s="23">
        <v>1</v>
      </c>
      <c r="Z23" s="23">
        <v>7</v>
      </c>
      <c r="AA23" s="23"/>
      <c r="AB23" s="23">
        <v>41</v>
      </c>
      <c r="AC23" s="23">
        <v>1</v>
      </c>
      <c r="AD23" s="23">
        <v>7</v>
      </c>
      <c r="AE23" s="23">
        <v>4</v>
      </c>
      <c r="AF23" s="23">
        <v>86</v>
      </c>
      <c r="AG23" s="23">
        <v>76</v>
      </c>
      <c r="AH23" s="23">
        <v>7</v>
      </c>
      <c r="AI23" s="23">
        <v>4</v>
      </c>
    </row>
    <row r="24" spans="1:35" ht="16.5" customHeight="1" x14ac:dyDescent="0.3">
      <c r="A24" s="98"/>
      <c r="B24" s="98" t="s">
        <v>74</v>
      </c>
      <c r="C24" s="98"/>
      <c r="D24" s="73">
        <f t="shared" si="0"/>
        <v>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16.5" customHeight="1" x14ac:dyDescent="0.3">
      <c r="A25" s="94" t="s">
        <v>34</v>
      </c>
      <c r="B25" s="94"/>
      <c r="C25" s="94"/>
      <c r="D25" s="17">
        <f>SUM(D6:D24)</f>
        <v>135615</v>
      </c>
      <c r="E25" s="17">
        <f>SUM(E6:E24)</f>
        <v>4496</v>
      </c>
      <c r="F25" s="17">
        <f t="shared" ref="F25:AI25" si="1">SUM(F6:F24)</f>
        <v>3885</v>
      </c>
      <c r="G25" s="17">
        <f t="shared" si="1"/>
        <v>3585</v>
      </c>
      <c r="H25" s="17">
        <f t="shared" si="1"/>
        <v>5063</v>
      </c>
      <c r="I25" s="17">
        <f t="shared" si="1"/>
        <v>2806</v>
      </c>
      <c r="J25" s="17">
        <f t="shared" si="1"/>
        <v>4042</v>
      </c>
      <c r="K25" s="17">
        <f t="shared" si="1"/>
        <v>4039</v>
      </c>
      <c r="L25" s="17">
        <f t="shared" si="1"/>
        <v>2977</v>
      </c>
      <c r="M25" s="17">
        <f t="shared" si="1"/>
        <v>3405</v>
      </c>
      <c r="N25" s="17">
        <f t="shared" si="1"/>
        <v>4476</v>
      </c>
      <c r="O25" s="17">
        <f t="shared" si="1"/>
        <v>3604</v>
      </c>
      <c r="P25" s="17">
        <f t="shared" si="1"/>
        <v>5577</v>
      </c>
      <c r="Q25" s="17">
        <f t="shared" si="1"/>
        <v>4762</v>
      </c>
      <c r="R25" s="17">
        <f t="shared" si="1"/>
        <v>7842</v>
      </c>
      <c r="S25" s="17">
        <f t="shared" si="1"/>
        <v>9399</v>
      </c>
      <c r="T25" s="17">
        <f t="shared" si="1"/>
        <v>4261</v>
      </c>
      <c r="U25" s="17">
        <f t="shared" si="1"/>
        <v>4498</v>
      </c>
      <c r="V25" s="17">
        <f t="shared" si="1"/>
        <v>4239</v>
      </c>
      <c r="W25" s="17">
        <f t="shared" si="1"/>
        <v>4117</v>
      </c>
      <c r="X25" s="17">
        <f t="shared" si="1"/>
        <v>4716</v>
      </c>
      <c r="Y25" s="17">
        <f t="shared" si="1"/>
        <v>2304</v>
      </c>
      <c r="Z25" s="17">
        <f t="shared" si="1"/>
        <v>4557</v>
      </c>
      <c r="AA25" s="17">
        <f t="shared" si="1"/>
        <v>2488</v>
      </c>
      <c r="AB25" s="17">
        <f t="shared" si="1"/>
        <v>2859</v>
      </c>
      <c r="AC25" s="17">
        <f t="shared" si="1"/>
        <v>4874</v>
      </c>
      <c r="AD25" s="17">
        <f t="shared" si="1"/>
        <v>5666</v>
      </c>
      <c r="AE25" s="17">
        <f t="shared" si="1"/>
        <v>2585</v>
      </c>
      <c r="AF25" s="17">
        <f t="shared" si="1"/>
        <v>7601</v>
      </c>
      <c r="AG25" s="17">
        <f t="shared" si="1"/>
        <v>6055</v>
      </c>
      <c r="AH25" s="17">
        <f t="shared" si="1"/>
        <v>4837</v>
      </c>
      <c r="AI25" s="17">
        <f t="shared" si="1"/>
        <v>1150</v>
      </c>
    </row>
    <row r="26" spans="1:35" hidden="1" x14ac:dyDescent="0.3">
      <c r="A26" s="98" t="s">
        <v>10</v>
      </c>
      <c r="B26" s="98" t="s">
        <v>32</v>
      </c>
      <c r="C26" s="72" t="s">
        <v>96</v>
      </c>
      <c r="D26" s="73">
        <f t="shared" ref="D26:D41" si="2">SUM(E26:AA26)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idden="1" x14ac:dyDescent="0.3">
      <c r="A27" s="98"/>
      <c r="B27" s="98"/>
      <c r="C27" s="72" t="s">
        <v>4</v>
      </c>
      <c r="D27" s="73">
        <f t="shared" si="2"/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idden="1" x14ac:dyDescent="0.3">
      <c r="A28" s="98"/>
      <c r="B28" s="98"/>
      <c r="C28" s="72" t="s">
        <v>101</v>
      </c>
      <c r="D28" s="73">
        <f t="shared" si="2"/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idden="1" x14ac:dyDescent="0.3">
      <c r="A29" s="98"/>
      <c r="B29" s="98"/>
      <c r="C29" s="72" t="s">
        <v>53</v>
      </c>
      <c r="D29" s="73">
        <f t="shared" si="2"/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hidden="1" x14ac:dyDescent="0.3">
      <c r="A30" s="98"/>
      <c r="B30" s="98"/>
      <c r="C30" s="72" t="s">
        <v>99</v>
      </c>
      <c r="D30" s="73">
        <f t="shared" si="2"/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idden="1" x14ac:dyDescent="0.3">
      <c r="A31" s="98"/>
      <c r="B31" s="98"/>
      <c r="C31" s="72" t="s">
        <v>90</v>
      </c>
      <c r="D31" s="73">
        <f t="shared" si="2"/>
        <v>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hidden="1" x14ac:dyDescent="0.3">
      <c r="A32" s="98"/>
      <c r="B32" s="98"/>
      <c r="C32" s="72" t="s">
        <v>92</v>
      </c>
      <c r="D32" s="73">
        <f t="shared" si="2"/>
        <v>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hidden="1" x14ac:dyDescent="0.3">
      <c r="A33" s="98"/>
      <c r="B33" s="98"/>
      <c r="C33" s="72" t="s">
        <v>56</v>
      </c>
      <c r="D33" s="73">
        <f t="shared" si="2"/>
        <v>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hidden="1" x14ac:dyDescent="0.3">
      <c r="A34" s="98"/>
      <c r="B34" s="98"/>
      <c r="C34" s="72" t="s">
        <v>29</v>
      </c>
      <c r="D34" s="73">
        <f t="shared" si="2"/>
        <v>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idden="1" x14ac:dyDescent="0.3">
      <c r="A35" s="98"/>
      <c r="B35" s="98"/>
      <c r="C35" s="72" t="s">
        <v>69</v>
      </c>
      <c r="D35" s="73">
        <f t="shared" si="2"/>
        <v>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hidden="1" x14ac:dyDescent="0.3">
      <c r="A36" s="98"/>
      <c r="B36" s="98"/>
      <c r="C36" s="72" t="s">
        <v>5</v>
      </c>
      <c r="D36" s="73">
        <f t="shared" si="2"/>
        <v>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idden="1" x14ac:dyDescent="0.3">
      <c r="A37" s="98"/>
      <c r="B37" s="98" t="s">
        <v>13</v>
      </c>
      <c r="C37" s="72" t="s">
        <v>62</v>
      </c>
      <c r="D37" s="73">
        <f t="shared" si="2"/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idden="1" x14ac:dyDescent="0.3">
      <c r="A38" s="98"/>
      <c r="B38" s="98"/>
      <c r="C38" s="72" t="s">
        <v>103</v>
      </c>
      <c r="D38" s="73">
        <f t="shared" si="2"/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idden="1" x14ac:dyDescent="0.3">
      <c r="A39" s="98"/>
      <c r="B39" s="98"/>
      <c r="C39" s="72" t="s">
        <v>25</v>
      </c>
      <c r="D39" s="73">
        <f t="shared" si="2"/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idden="1" x14ac:dyDescent="0.3">
      <c r="A40" s="98"/>
      <c r="B40" s="98"/>
      <c r="C40" s="72" t="s">
        <v>57</v>
      </c>
      <c r="D40" s="73">
        <f t="shared" si="2"/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hidden="1" x14ac:dyDescent="0.3">
      <c r="A41" s="98"/>
      <c r="B41" s="98"/>
      <c r="C41" s="72" t="s">
        <v>19</v>
      </c>
      <c r="D41" s="73">
        <f t="shared" si="2"/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3">
      <c r="A42" s="98"/>
      <c r="B42" s="98" t="s">
        <v>39</v>
      </c>
      <c r="C42" s="72" t="s">
        <v>54</v>
      </c>
      <c r="D42" s="73">
        <f>SUM(E42:AH42)</f>
        <v>22035</v>
      </c>
      <c r="E42" s="19">
        <v>953</v>
      </c>
      <c r="F42" s="19">
        <v>783</v>
      </c>
      <c r="G42" s="19">
        <v>710</v>
      </c>
      <c r="H42" s="19">
        <v>778</v>
      </c>
      <c r="I42" s="21">
        <v>574</v>
      </c>
      <c r="J42" s="21">
        <v>623</v>
      </c>
      <c r="K42" s="21">
        <v>812</v>
      </c>
      <c r="L42" s="21">
        <v>569</v>
      </c>
      <c r="M42" s="21">
        <v>734</v>
      </c>
      <c r="N42" s="21">
        <v>885</v>
      </c>
      <c r="O42" s="19">
        <v>935</v>
      </c>
      <c r="P42" s="19">
        <v>823</v>
      </c>
      <c r="Q42" s="19">
        <v>1084</v>
      </c>
      <c r="R42" s="19">
        <v>1397</v>
      </c>
      <c r="S42" s="19">
        <v>976</v>
      </c>
      <c r="T42" s="19">
        <v>586</v>
      </c>
      <c r="U42" s="19">
        <v>891</v>
      </c>
      <c r="V42" s="19">
        <v>649</v>
      </c>
      <c r="W42" s="19">
        <v>845</v>
      </c>
      <c r="X42" s="19">
        <v>712</v>
      </c>
      <c r="Y42" s="75">
        <v>510</v>
      </c>
      <c r="Z42" s="19">
        <v>866</v>
      </c>
      <c r="AA42" s="19">
        <v>298</v>
      </c>
      <c r="AB42" s="19">
        <v>548</v>
      </c>
      <c r="AC42" s="19">
        <v>357</v>
      </c>
      <c r="AD42" s="19">
        <v>710</v>
      </c>
      <c r="AE42" s="19">
        <v>306</v>
      </c>
      <c r="AF42" s="19">
        <v>930</v>
      </c>
      <c r="AG42" s="19">
        <v>471</v>
      </c>
      <c r="AH42" s="19">
        <v>720</v>
      </c>
      <c r="AI42" s="19">
        <v>227</v>
      </c>
    </row>
    <row r="43" spans="1:35" x14ac:dyDescent="0.3">
      <c r="A43" s="98"/>
      <c r="B43" s="98"/>
      <c r="C43" s="72" t="s">
        <v>79</v>
      </c>
      <c r="D43" s="73">
        <f t="shared" ref="D43:D49" si="3">SUM(E43:AH43)</f>
        <v>0</v>
      </c>
      <c r="E43" s="19"/>
      <c r="F43" s="19"/>
      <c r="G43" s="19"/>
      <c r="H43" s="19"/>
      <c r="I43" s="21"/>
      <c r="J43" s="21"/>
      <c r="K43" s="21"/>
      <c r="L43" s="21"/>
      <c r="M43" s="21"/>
      <c r="N43" s="21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x14ac:dyDescent="0.3">
      <c r="A44" s="98"/>
      <c r="B44" s="98"/>
      <c r="C44" s="72" t="s">
        <v>78</v>
      </c>
      <c r="D44" s="73">
        <f t="shared" si="3"/>
        <v>0</v>
      </c>
      <c r="E44" s="19"/>
      <c r="F44" s="19"/>
      <c r="G44" s="19"/>
      <c r="H44" s="19"/>
      <c r="I44" s="21"/>
      <c r="J44" s="21"/>
      <c r="K44" s="21"/>
      <c r="L44" s="21"/>
      <c r="M44" s="21"/>
      <c r="N44" s="21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x14ac:dyDescent="0.3">
      <c r="A45" s="98"/>
      <c r="B45" s="98"/>
      <c r="C45" s="72" t="s">
        <v>61</v>
      </c>
      <c r="D45" s="73">
        <f t="shared" si="3"/>
        <v>12927</v>
      </c>
      <c r="E45" s="19">
        <v>486</v>
      </c>
      <c r="F45" s="19">
        <v>565</v>
      </c>
      <c r="G45" s="19">
        <v>538</v>
      </c>
      <c r="H45" s="19">
        <v>722</v>
      </c>
      <c r="I45" s="21">
        <v>321</v>
      </c>
      <c r="J45" s="21">
        <v>171</v>
      </c>
      <c r="K45" s="21">
        <v>407</v>
      </c>
      <c r="L45" s="21">
        <v>535</v>
      </c>
      <c r="M45" s="21">
        <v>318</v>
      </c>
      <c r="N45" s="21">
        <v>561</v>
      </c>
      <c r="O45" s="19">
        <v>758</v>
      </c>
      <c r="P45" s="19">
        <v>644</v>
      </c>
      <c r="Q45" s="19">
        <v>409</v>
      </c>
      <c r="R45" s="19">
        <v>326</v>
      </c>
      <c r="S45" s="19">
        <v>318</v>
      </c>
      <c r="T45" s="19">
        <v>536</v>
      </c>
      <c r="U45" s="19">
        <v>412</v>
      </c>
      <c r="V45" s="19">
        <v>220</v>
      </c>
      <c r="W45" s="19">
        <v>414</v>
      </c>
      <c r="X45" s="19">
        <v>695</v>
      </c>
      <c r="Y45" s="19">
        <v>245</v>
      </c>
      <c r="Z45" s="19">
        <v>544</v>
      </c>
      <c r="AA45" s="19">
        <v>210</v>
      </c>
      <c r="AB45" s="19">
        <v>498</v>
      </c>
      <c r="AC45" s="19">
        <v>296</v>
      </c>
      <c r="AD45" s="19">
        <v>133</v>
      </c>
      <c r="AE45" s="19">
        <v>231</v>
      </c>
      <c r="AF45" s="19">
        <v>1030</v>
      </c>
      <c r="AG45" s="19">
        <v>236</v>
      </c>
      <c r="AH45" s="19">
        <v>148</v>
      </c>
      <c r="AI45" s="19">
        <v>174</v>
      </c>
    </row>
    <row r="46" spans="1:35" x14ac:dyDescent="0.3">
      <c r="A46" s="98"/>
      <c r="B46" s="98"/>
      <c r="C46" s="72" t="s">
        <v>94</v>
      </c>
      <c r="D46" s="73">
        <f t="shared" si="3"/>
        <v>17475</v>
      </c>
      <c r="E46" s="19">
        <v>782</v>
      </c>
      <c r="F46" s="19">
        <v>565</v>
      </c>
      <c r="G46" s="19">
        <v>413</v>
      </c>
      <c r="H46" s="19">
        <v>729</v>
      </c>
      <c r="I46" s="21">
        <v>638</v>
      </c>
      <c r="J46" s="21">
        <v>421</v>
      </c>
      <c r="K46" s="21">
        <v>340</v>
      </c>
      <c r="L46" s="21">
        <v>600</v>
      </c>
      <c r="M46" s="21">
        <v>662</v>
      </c>
      <c r="N46" s="21">
        <v>566</v>
      </c>
      <c r="O46" s="19">
        <v>470</v>
      </c>
      <c r="P46" s="19">
        <v>709</v>
      </c>
      <c r="Q46" s="19">
        <v>1052</v>
      </c>
      <c r="R46" s="19">
        <v>945</v>
      </c>
      <c r="S46" s="19">
        <v>644</v>
      </c>
      <c r="T46" s="19">
        <v>603</v>
      </c>
      <c r="U46" s="19">
        <v>822</v>
      </c>
      <c r="V46" s="19">
        <v>455</v>
      </c>
      <c r="W46" s="19">
        <v>328</v>
      </c>
      <c r="X46" s="19">
        <v>695</v>
      </c>
      <c r="Y46" s="19">
        <v>607</v>
      </c>
      <c r="Z46" s="19">
        <v>566</v>
      </c>
      <c r="AA46" s="19">
        <v>256</v>
      </c>
      <c r="AB46" s="19">
        <v>581</v>
      </c>
      <c r="AC46" s="19">
        <v>675</v>
      </c>
      <c r="AD46" s="19">
        <v>428</v>
      </c>
      <c r="AE46" s="19">
        <v>198</v>
      </c>
      <c r="AF46" s="19">
        <v>849</v>
      </c>
      <c r="AG46" s="19">
        <v>624</v>
      </c>
      <c r="AH46" s="19">
        <v>252</v>
      </c>
      <c r="AI46" s="19">
        <v>158</v>
      </c>
    </row>
    <row r="47" spans="1:35" x14ac:dyDescent="0.3">
      <c r="A47" s="98"/>
      <c r="B47" s="98"/>
      <c r="C47" s="72" t="s">
        <v>67</v>
      </c>
      <c r="D47" s="73">
        <f t="shared" si="3"/>
        <v>13018</v>
      </c>
      <c r="E47" s="19">
        <v>665</v>
      </c>
      <c r="F47" s="19">
        <v>385</v>
      </c>
      <c r="G47" s="19">
        <v>304</v>
      </c>
      <c r="H47" s="19">
        <v>653</v>
      </c>
      <c r="I47" s="21">
        <v>586</v>
      </c>
      <c r="J47" s="21">
        <v>162</v>
      </c>
      <c r="K47" s="21">
        <v>227</v>
      </c>
      <c r="L47" s="21">
        <v>484</v>
      </c>
      <c r="M47" s="21">
        <v>588</v>
      </c>
      <c r="N47" s="21">
        <v>300</v>
      </c>
      <c r="O47" s="19">
        <v>396</v>
      </c>
      <c r="P47" s="19">
        <v>569</v>
      </c>
      <c r="Q47" s="19">
        <v>695</v>
      </c>
      <c r="R47" s="19">
        <v>308</v>
      </c>
      <c r="S47" s="19">
        <v>481</v>
      </c>
      <c r="T47" s="19">
        <v>501</v>
      </c>
      <c r="U47" s="19">
        <v>635</v>
      </c>
      <c r="V47" s="19">
        <v>183</v>
      </c>
      <c r="W47" s="19">
        <v>219</v>
      </c>
      <c r="X47" s="19">
        <v>632</v>
      </c>
      <c r="Y47" s="19">
        <v>534</v>
      </c>
      <c r="Z47" s="19">
        <v>300</v>
      </c>
      <c r="AA47" s="19">
        <v>179</v>
      </c>
      <c r="AB47" s="19">
        <v>486</v>
      </c>
      <c r="AC47" s="19">
        <v>572</v>
      </c>
      <c r="AD47" s="19">
        <v>151</v>
      </c>
      <c r="AE47" s="19">
        <v>184</v>
      </c>
      <c r="AF47" s="19">
        <v>804</v>
      </c>
      <c r="AG47" s="19">
        <v>677</v>
      </c>
      <c r="AH47" s="19">
        <v>158</v>
      </c>
      <c r="AI47" s="19">
        <v>140</v>
      </c>
    </row>
    <row r="48" spans="1:35" x14ac:dyDescent="0.3">
      <c r="A48" s="98"/>
      <c r="B48" s="98" t="s">
        <v>16</v>
      </c>
      <c r="C48" s="72" t="s">
        <v>84</v>
      </c>
      <c r="D48" s="73">
        <f t="shared" si="3"/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x14ac:dyDescent="0.3">
      <c r="A49" s="98"/>
      <c r="B49" s="98"/>
      <c r="C49" s="72" t="s">
        <v>58</v>
      </c>
      <c r="D49" s="73">
        <f t="shared" si="3"/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6.5" customHeight="1" x14ac:dyDescent="0.3">
      <c r="A50" s="94" t="s">
        <v>34</v>
      </c>
      <c r="B50" s="94"/>
      <c r="C50" s="94"/>
      <c r="D50" s="73">
        <f>SUM(D42:D49)</f>
        <v>65455</v>
      </c>
      <c r="E50" s="43">
        <f>SUM(E26:E49)</f>
        <v>2886</v>
      </c>
      <c r="F50" s="43">
        <f t="shared" ref="F50:AI50" si="4">SUM(F26:F49)</f>
        <v>2298</v>
      </c>
      <c r="G50" s="43">
        <f t="shared" si="4"/>
        <v>1965</v>
      </c>
      <c r="H50" s="43">
        <f t="shared" si="4"/>
        <v>2882</v>
      </c>
      <c r="I50" s="43">
        <f t="shared" si="4"/>
        <v>2119</v>
      </c>
      <c r="J50" s="43">
        <f t="shared" si="4"/>
        <v>1377</v>
      </c>
      <c r="K50" s="43">
        <f t="shared" si="4"/>
        <v>1786</v>
      </c>
      <c r="L50" s="43">
        <f t="shared" si="4"/>
        <v>2188</v>
      </c>
      <c r="M50" s="43">
        <f t="shared" si="4"/>
        <v>2302</v>
      </c>
      <c r="N50" s="43">
        <f t="shared" si="4"/>
        <v>2312</v>
      </c>
      <c r="O50" s="43">
        <f t="shared" si="4"/>
        <v>2559</v>
      </c>
      <c r="P50" s="43">
        <f t="shared" si="4"/>
        <v>2745</v>
      </c>
      <c r="Q50" s="43">
        <f t="shared" si="4"/>
        <v>3240</v>
      </c>
      <c r="R50" s="43">
        <f t="shared" si="4"/>
        <v>2976</v>
      </c>
      <c r="S50" s="43">
        <f t="shared" si="4"/>
        <v>2419</v>
      </c>
      <c r="T50" s="43">
        <f t="shared" si="4"/>
        <v>2226</v>
      </c>
      <c r="U50" s="43">
        <f t="shared" si="4"/>
        <v>2760</v>
      </c>
      <c r="V50" s="43">
        <f t="shared" si="4"/>
        <v>1507</v>
      </c>
      <c r="W50" s="43">
        <f t="shared" si="4"/>
        <v>1806</v>
      </c>
      <c r="X50" s="43">
        <f t="shared" si="4"/>
        <v>2734</v>
      </c>
      <c r="Y50" s="43">
        <f t="shared" si="4"/>
        <v>1896</v>
      </c>
      <c r="Z50" s="43">
        <f t="shared" si="4"/>
        <v>2276</v>
      </c>
      <c r="AA50" s="43">
        <f t="shared" si="4"/>
        <v>943</v>
      </c>
      <c r="AB50" s="43">
        <f t="shared" si="4"/>
        <v>2113</v>
      </c>
      <c r="AC50" s="43">
        <f t="shared" si="4"/>
        <v>1900</v>
      </c>
      <c r="AD50" s="43">
        <f t="shared" si="4"/>
        <v>1422</v>
      </c>
      <c r="AE50" s="43">
        <f t="shared" si="4"/>
        <v>919</v>
      </c>
      <c r="AF50" s="43">
        <f t="shared" si="4"/>
        <v>3613</v>
      </c>
      <c r="AG50" s="43">
        <f t="shared" si="4"/>
        <v>2008</v>
      </c>
      <c r="AH50" s="43">
        <f t="shared" si="4"/>
        <v>1278</v>
      </c>
      <c r="AI50" s="43">
        <f t="shared" si="4"/>
        <v>699</v>
      </c>
    </row>
    <row r="51" spans="1:35" ht="16.5" customHeight="1" x14ac:dyDescent="0.3">
      <c r="A51" s="101" t="s">
        <v>30</v>
      </c>
      <c r="B51" s="101"/>
      <c r="C51" s="101"/>
      <c r="D51" s="15">
        <f>D25+D50</f>
        <v>201070</v>
      </c>
      <c r="E51" s="14">
        <f>SUM(E25,E50)</f>
        <v>7382</v>
      </c>
      <c r="F51" s="14">
        <f t="shared" ref="F51:AI51" si="5">SUM(F25,F50)</f>
        <v>6183</v>
      </c>
      <c r="G51" s="14">
        <f t="shared" si="5"/>
        <v>5550</v>
      </c>
      <c r="H51" s="14">
        <f t="shared" si="5"/>
        <v>7945</v>
      </c>
      <c r="I51" s="14">
        <f t="shared" si="5"/>
        <v>4925</v>
      </c>
      <c r="J51" s="14">
        <f t="shared" si="5"/>
        <v>5419</v>
      </c>
      <c r="K51" s="14">
        <f t="shared" si="5"/>
        <v>5825</v>
      </c>
      <c r="L51" s="14">
        <f t="shared" si="5"/>
        <v>5165</v>
      </c>
      <c r="M51" s="14">
        <f t="shared" si="5"/>
        <v>5707</v>
      </c>
      <c r="N51" s="14">
        <f t="shared" si="5"/>
        <v>6788</v>
      </c>
      <c r="O51" s="14">
        <f t="shared" si="5"/>
        <v>6163</v>
      </c>
      <c r="P51" s="14">
        <f t="shared" si="5"/>
        <v>8322</v>
      </c>
      <c r="Q51" s="14">
        <f t="shared" si="5"/>
        <v>8002</v>
      </c>
      <c r="R51" s="14">
        <f t="shared" si="5"/>
        <v>10818</v>
      </c>
      <c r="S51" s="14">
        <f t="shared" si="5"/>
        <v>11818</v>
      </c>
      <c r="T51" s="14">
        <f t="shared" si="5"/>
        <v>6487</v>
      </c>
      <c r="U51" s="14">
        <f t="shared" si="5"/>
        <v>7258</v>
      </c>
      <c r="V51" s="14">
        <f t="shared" si="5"/>
        <v>5746</v>
      </c>
      <c r="W51" s="14">
        <f t="shared" si="5"/>
        <v>5923</v>
      </c>
      <c r="X51" s="14">
        <f t="shared" si="5"/>
        <v>7450</v>
      </c>
      <c r="Y51" s="14">
        <f t="shared" si="5"/>
        <v>4200</v>
      </c>
      <c r="Z51" s="14">
        <f t="shared" si="5"/>
        <v>6833</v>
      </c>
      <c r="AA51" s="14">
        <f t="shared" si="5"/>
        <v>3431</v>
      </c>
      <c r="AB51" s="14">
        <f t="shared" si="5"/>
        <v>4972</v>
      </c>
      <c r="AC51" s="14">
        <f t="shared" si="5"/>
        <v>6774</v>
      </c>
      <c r="AD51" s="14">
        <f t="shared" si="5"/>
        <v>7088</v>
      </c>
      <c r="AE51" s="14">
        <f t="shared" si="5"/>
        <v>3504</v>
      </c>
      <c r="AF51" s="14">
        <f t="shared" si="5"/>
        <v>11214</v>
      </c>
      <c r="AG51" s="14">
        <f t="shared" si="5"/>
        <v>8063</v>
      </c>
      <c r="AH51" s="14">
        <f t="shared" si="5"/>
        <v>6115</v>
      </c>
      <c r="AI51" s="14">
        <f t="shared" si="5"/>
        <v>1849</v>
      </c>
    </row>
    <row r="52" spans="1:35" x14ac:dyDescent="0.3">
      <c r="J52" s="44"/>
      <c r="M52" s="44"/>
      <c r="Q52" s="44">
        <f>SUM(K51:Q51)</f>
        <v>45972</v>
      </c>
      <c r="T52" s="44"/>
      <c r="X52" s="44">
        <f>SUM(R51:X51)</f>
        <v>55500</v>
      </c>
      <c r="AA52" s="44"/>
      <c r="AE52" s="44">
        <f>SUM(Y51:AE51)</f>
        <v>36802</v>
      </c>
      <c r="AH52" s="44"/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A5:A2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A1:D1"/>
    <mergeCell ref="E1:H2"/>
    <mergeCell ref="A3:C3"/>
    <mergeCell ref="D3:D4"/>
    <mergeCell ref="A4:C4"/>
  </mergeCells>
  <phoneticPr fontId="12" type="noConversion"/>
  <pageMargins left="0.69972223043441772" right="0.69972223043441772" top="0.75" bottom="0.75" header="0.30000001192092896" footer="0.300000011920928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I52"/>
  <sheetViews>
    <sheetView zoomScaleNormal="100" zoomScaleSheetLayoutView="75" workbookViewId="0">
      <pane xSplit="4" topLeftCell="R1" activePane="topRight" state="frozen"/>
      <selection pane="topRight" activeCell="AE42" sqref="AE42:AH47"/>
    </sheetView>
  </sheetViews>
  <sheetFormatPr defaultColWidth="9"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2" customWidth="1"/>
    <col min="5" max="5" width="9.625" customWidth="1"/>
    <col min="6" max="27" width="9.125" customWidth="1"/>
    <col min="28" max="32" width="9" bestFit="1" customWidth="1"/>
    <col min="33" max="33" width="10.625" bestFit="1" customWidth="1"/>
    <col min="34" max="35" width="9" bestFit="1" customWidth="1"/>
  </cols>
  <sheetData>
    <row r="1" spans="1:35" ht="34.5" customHeight="1" x14ac:dyDescent="0.3">
      <c r="A1" s="97" t="s">
        <v>49</v>
      </c>
      <c r="B1" s="97"/>
      <c r="C1" s="97"/>
      <c r="D1" s="97"/>
      <c r="E1" s="92"/>
      <c r="F1" s="92"/>
      <c r="G1" s="92"/>
      <c r="H1" s="92"/>
    </row>
    <row r="2" spans="1:35" ht="14.25" customHeight="1" x14ac:dyDescent="0.3">
      <c r="A2" s="30"/>
      <c r="B2" s="28"/>
      <c r="C2" s="28"/>
      <c r="D2" s="29"/>
      <c r="E2" s="93"/>
      <c r="F2" s="93"/>
      <c r="G2" s="93"/>
      <c r="H2" s="93"/>
      <c r="I2" s="28"/>
      <c r="J2" s="28"/>
      <c r="K2" s="28"/>
      <c r="L2" s="28"/>
      <c r="M2" s="28"/>
      <c r="N2" s="28"/>
    </row>
    <row r="3" spans="1:35" ht="16.5" customHeight="1" x14ac:dyDescent="0.3">
      <c r="A3" s="94" t="s">
        <v>7</v>
      </c>
      <c r="B3" s="94"/>
      <c r="C3" s="94"/>
      <c r="D3" s="95" t="s">
        <v>21</v>
      </c>
      <c r="E3" s="71">
        <v>1</v>
      </c>
      <c r="F3" s="71">
        <v>2</v>
      </c>
      <c r="G3" s="71">
        <v>3</v>
      </c>
      <c r="H3" s="71">
        <v>4</v>
      </c>
      <c r="I3" s="71">
        <v>5</v>
      </c>
      <c r="J3" s="71">
        <v>6</v>
      </c>
      <c r="K3" s="71">
        <v>7</v>
      </c>
      <c r="L3" s="71">
        <v>8</v>
      </c>
      <c r="M3" s="71">
        <v>9</v>
      </c>
      <c r="N3" s="71">
        <v>10</v>
      </c>
      <c r="O3" s="71">
        <v>11</v>
      </c>
      <c r="P3" s="71">
        <v>12</v>
      </c>
      <c r="Q3" s="71">
        <v>13</v>
      </c>
      <c r="R3" s="71">
        <v>14</v>
      </c>
      <c r="S3" s="71">
        <v>15</v>
      </c>
      <c r="T3" s="71">
        <v>16</v>
      </c>
      <c r="U3" s="71">
        <v>17</v>
      </c>
      <c r="V3" s="71">
        <v>18</v>
      </c>
      <c r="W3" s="71">
        <v>19</v>
      </c>
      <c r="X3" s="71">
        <v>20</v>
      </c>
      <c r="Y3" s="71">
        <v>21</v>
      </c>
      <c r="Z3" s="71">
        <v>22</v>
      </c>
      <c r="AA3" s="71">
        <v>23</v>
      </c>
      <c r="AB3" s="71">
        <v>24</v>
      </c>
      <c r="AC3" s="71">
        <v>25</v>
      </c>
      <c r="AD3" s="71">
        <v>26</v>
      </c>
      <c r="AE3" s="71">
        <v>27</v>
      </c>
      <c r="AF3" s="71">
        <v>28</v>
      </c>
      <c r="AG3" s="71">
        <v>29</v>
      </c>
      <c r="AH3" s="71">
        <v>30</v>
      </c>
      <c r="AI3" s="71"/>
    </row>
    <row r="4" spans="1:35" ht="16.5" customHeight="1" x14ac:dyDescent="0.3">
      <c r="A4" s="94" t="s">
        <v>8</v>
      </c>
      <c r="B4" s="94"/>
      <c r="C4" s="94"/>
      <c r="D4" s="95"/>
      <c r="E4" s="72" t="s">
        <v>38</v>
      </c>
      <c r="F4" s="72" t="s">
        <v>42</v>
      </c>
      <c r="G4" s="72" t="s">
        <v>47</v>
      </c>
      <c r="H4" s="72" t="s">
        <v>41</v>
      </c>
      <c r="I4" s="72" t="s">
        <v>44</v>
      </c>
      <c r="J4" s="78" t="s">
        <v>37</v>
      </c>
      <c r="K4" s="78" t="s">
        <v>40</v>
      </c>
      <c r="L4" s="78" t="s">
        <v>38</v>
      </c>
      <c r="M4" s="78" t="s">
        <v>42</v>
      </c>
      <c r="N4" s="78" t="s">
        <v>47</v>
      </c>
      <c r="O4" s="78" t="s">
        <v>41</v>
      </c>
      <c r="P4" s="78" t="s">
        <v>44</v>
      </c>
      <c r="Q4" s="79" t="s">
        <v>37</v>
      </c>
      <c r="R4" s="79" t="s">
        <v>40</v>
      </c>
      <c r="S4" s="79" t="s">
        <v>38</v>
      </c>
      <c r="T4" s="79" t="s">
        <v>42</v>
      </c>
      <c r="U4" s="79" t="s">
        <v>47</v>
      </c>
      <c r="V4" s="79" t="s">
        <v>41</v>
      </c>
      <c r="W4" s="79" t="s">
        <v>44</v>
      </c>
      <c r="X4" s="79" t="s">
        <v>37</v>
      </c>
      <c r="Y4" s="79" t="s">
        <v>40</v>
      </c>
      <c r="Z4" s="79" t="s">
        <v>38</v>
      </c>
      <c r="AA4" s="79" t="s">
        <v>42</v>
      </c>
      <c r="AB4" s="79" t="s">
        <v>47</v>
      </c>
      <c r="AC4" s="79" t="s">
        <v>41</v>
      </c>
      <c r="AD4" s="79" t="s">
        <v>44</v>
      </c>
      <c r="AE4" s="72" t="s">
        <v>37</v>
      </c>
      <c r="AF4" s="72" t="s">
        <v>40</v>
      </c>
      <c r="AG4" s="72" t="s">
        <v>38</v>
      </c>
      <c r="AH4" s="72" t="s">
        <v>42</v>
      </c>
      <c r="AI4" s="72"/>
    </row>
    <row r="5" spans="1:35" ht="16.5" customHeight="1" x14ac:dyDescent="0.3">
      <c r="A5" s="98" t="s">
        <v>60</v>
      </c>
      <c r="B5" s="98" t="s">
        <v>77</v>
      </c>
      <c r="C5" s="98"/>
      <c r="D5" s="26"/>
      <c r="E5" s="24" t="s">
        <v>28</v>
      </c>
      <c r="F5" s="24" t="s">
        <v>27</v>
      </c>
      <c r="G5" s="24" t="s">
        <v>27</v>
      </c>
      <c r="H5" s="24" t="s">
        <v>27</v>
      </c>
      <c r="I5" s="24" t="s">
        <v>27</v>
      </c>
      <c r="J5" s="24" t="s">
        <v>15</v>
      </c>
      <c r="K5" s="24" t="s">
        <v>15</v>
      </c>
      <c r="L5" s="41" t="s">
        <v>70</v>
      </c>
      <c r="M5" s="24" t="s">
        <v>70</v>
      </c>
      <c r="N5" s="24" t="s">
        <v>70</v>
      </c>
      <c r="O5" s="24" t="s">
        <v>70</v>
      </c>
      <c r="P5" s="24" t="s">
        <v>70</v>
      </c>
      <c r="Q5" s="24" t="s">
        <v>27</v>
      </c>
      <c r="R5" s="24" t="s">
        <v>27</v>
      </c>
      <c r="S5" s="24" t="s">
        <v>27</v>
      </c>
      <c r="T5" s="24" t="s">
        <v>27</v>
      </c>
      <c r="U5" s="24" t="s">
        <v>27</v>
      </c>
      <c r="V5" s="24" t="s">
        <v>27</v>
      </c>
      <c r="W5" s="24" t="s">
        <v>27</v>
      </c>
      <c r="X5" s="24" t="s">
        <v>27</v>
      </c>
      <c r="Y5" s="24" t="s">
        <v>87</v>
      </c>
      <c r="Z5" s="24" t="s">
        <v>87</v>
      </c>
      <c r="AA5" s="24" t="s">
        <v>27</v>
      </c>
      <c r="AB5" s="24" t="s">
        <v>27</v>
      </c>
      <c r="AC5" s="24" t="s">
        <v>27</v>
      </c>
      <c r="AD5" s="24" t="s">
        <v>27</v>
      </c>
      <c r="AE5" s="24" t="s">
        <v>87</v>
      </c>
      <c r="AF5" s="24" t="s">
        <v>27</v>
      </c>
      <c r="AG5" s="24" t="s">
        <v>26</v>
      </c>
      <c r="AH5" s="24" t="s">
        <v>27</v>
      </c>
      <c r="AI5" s="24"/>
    </row>
    <row r="6" spans="1:35" ht="16.5" customHeight="1" x14ac:dyDescent="0.3">
      <c r="A6" s="98"/>
      <c r="B6" s="98" t="s">
        <v>9</v>
      </c>
      <c r="C6" s="98"/>
      <c r="D6" s="73">
        <f>SUM(E6:AH6)</f>
        <v>4563</v>
      </c>
      <c r="E6" s="23">
        <v>155</v>
      </c>
      <c r="F6" s="23">
        <v>150</v>
      </c>
      <c r="G6" s="23">
        <v>188</v>
      </c>
      <c r="H6" s="23">
        <v>120</v>
      </c>
      <c r="I6" s="23">
        <v>150</v>
      </c>
      <c r="J6" s="23">
        <v>150</v>
      </c>
      <c r="K6" s="23">
        <v>88</v>
      </c>
      <c r="L6" s="23">
        <v>250</v>
      </c>
      <c r="M6" s="23">
        <v>185</v>
      </c>
      <c r="N6" s="23">
        <v>150</v>
      </c>
      <c r="O6" s="23">
        <v>188</v>
      </c>
      <c r="P6" s="23">
        <v>200</v>
      </c>
      <c r="Q6" s="23">
        <v>155</v>
      </c>
      <c r="R6" s="23">
        <v>150</v>
      </c>
      <c r="S6" s="23">
        <v>88</v>
      </c>
      <c r="T6" s="23">
        <v>250</v>
      </c>
      <c r="U6" s="23">
        <v>160</v>
      </c>
      <c r="V6" s="23">
        <v>150</v>
      </c>
      <c r="W6" s="23">
        <v>188</v>
      </c>
      <c r="X6" s="23">
        <v>30</v>
      </c>
      <c r="Y6" s="23">
        <v>172</v>
      </c>
      <c r="Z6" s="23">
        <v>150</v>
      </c>
      <c r="AA6" s="23">
        <v>188</v>
      </c>
      <c r="AB6" s="23">
        <v>220</v>
      </c>
      <c r="AC6" s="23">
        <v>140</v>
      </c>
      <c r="AD6" s="23">
        <v>150</v>
      </c>
      <c r="AE6" s="23">
        <v>88</v>
      </c>
      <c r="AF6" s="23">
        <v>50</v>
      </c>
      <c r="AG6" s="23">
        <v>110</v>
      </c>
      <c r="AH6" s="23">
        <v>150</v>
      </c>
      <c r="AI6" s="23"/>
    </row>
    <row r="7" spans="1:35" ht="16.5" customHeight="1" x14ac:dyDescent="0.3">
      <c r="A7" s="98"/>
      <c r="B7" s="91" t="s">
        <v>6</v>
      </c>
      <c r="C7" s="91"/>
      <c r="D7" s="73">
        <f t="shared" ref="D7:D24" si="0">SUM(E7:AH7)</f>
        <v>33328</v>
      </c>
      <c r="E7" s="23">
        <v>676</v>
      </c>
      <c r="F7" s="23">
        <v>880</v>
      </c>
      <c r="G7" s="23">
        <v>890</v>
      </c>
      <c r="H7" s="23">
        <v>1087</v>
      </c>
      <c r="I7" s="31">
        <v>676</v>
      </c>
      <c r="J7" s="31">
        <v>830</v>
      </c>
      <c r="K7" s="31">
        <v>284</v>
      </c>
      <c r="L7" s="23">
        <v>1159</v>
      </c>
      <c r="M7" s="31">
        <v>186</v>
      </c>
      <c r="N7" s="23">
        <v>1060</v>
      </c>
      <c r="O7" s="23">
        <v>3360</v>
      </c>
      <c r="P7" s="23">
        <v>2999</v>
      </c>
      <c r="Q7" s="23">
        <v>486</v>
      </c>
      <c r="R7" s="23">
        <v>1066</v>
      </c>
      <c r="S7" s="23">
        <v>1107</v>
      </c>
      <c r="T7" s="23">
        <v>692</v>
      </c>
      <c r="U7" s="23">
        <v>586</v>
      </c>
      <c r="V7" s="23">
        <v>2113</v>
      </c>
      <c r="W7" s="23">
        <v>1464</v>
      </c>
      <c r="X7" s="23">
        <v>2295</v>
      </c>
      <c r="Y7" s="23">
        <v>586</v>
      </c>
      <c r="Z7" s="23">
        <v>232</v>
      </c>
      <c r="AA7" s="23">
        <v>1186</v>
      </c>
      <c r="AB7" s="23">
        <v>1049</v>
      </c>
      <c r="AC7" s="23">
        <v>685</v>
      </c>
      <c r="AD7" s="23">
        <v>2293</v>
      </c>
      <c r="AE7" s="23">
        <v>785</v>
      </c>
      <c r="AF7" s="23">
        <v>1076</v>
      </c>
      <c r="AG7" s="23">
        <v>260</v>
      </c>
      <c r="AH7" s="23">
        <v>1280</v>
      </c>
      <c r="AI7" s="23"/>
    </row>
    <row r="8" spans="1:35" ht="16.5" customHeight="1" x14ac:dyDescent="0.3">
      <c r="A8" s="98"/>
      <c r="B8" s="91" t="s">
        <v>12</v>
      </c>
      <c r="C8" s="91"/>
      <c r="D8" s="73">
        <f t="shared" si="0"/>
        <v>37699</v>
      </c>
      <c r="E8" s="31">
        <v>1148</v>
      </c>
      <c r="F8" s="31">
        <v>2042</v>
      </c>
      <c r="G8" s="31">
        <v>978</v>
      </c>
      <c r="H8" s="31">
        <v>640</v>
      </c>
      <c r="I8" s="31">
        <v>1641</v>
      </c>
      <c r="J8" s="31">
        <v>1042</v>
      </c>
      <c r="K8" s="31">
        <v>348</v>
      </c>
      <c r="L8" s="31">
        <v>1400</v>
      </c>
      <c r="M8" s="31">
        <v>1691</v>
      </c>
      <c r="N8" s="31">
        <v>1042</v>
      </c>
      <c r="O8" s="31">
        <v>2178</v>
      </c>
      <c r="P8" s="31">
        <v>2450</v>
      </c>
      <c r="Q8" s="31">
        <v>1269</v>
      </c>
      <c r="R8" s="31">
        <v>1042</v>
      </c>
      <c r="S8" s="31">
        <v>978</v>
      </c>
      <c r="T8" s="31">
        <v>1270</v>
      </c>
      <c r="U8" s="31">
        <v>1327</v>
      </c>
      <c r="V8" s="31">
        <v>1042</v>
      </c>
      <c r="W8" s="31">
        <v>1148</v>
      </c>
      <c r="X8" s="31">
        <v>925</v>
      </c>
      <c r="Y8" s="31">
        <v>1259</v>
      </c>
      <c r="Z8" s="31">
        <v>2663</v>
      </c>
      <c r="AA8" s="31">
        <v>1148</v>
      </c>
      <c r="AB8" s="23">
        <v>1202</v>
      </c>
      <c r="AC8" s="23">
        <v>1427</v>
      </c>
      <c r="AD8" s="23">
        <v>1399</v>
      </c>
      <c r="AE8" s="31">
        <v>648</v>
      </c>
      <c r="AF8" s="31">
        <v>566</v>
      </c>
      <c r="AG8" s="31">
        <v>744</v>
      </c>
      <c r="AH8" s="31">
        <v>1042</v>
      </c>
      <c r="AI8" s="31"/>
    </row>
    <row r="9" spans="1:35" ht="16.5" customHeight="1" x14ac:dyDescent="0.3">
      <c r="A9" s="98"/>
      <c r="B9" s="91" t="s">
        <v>102</v>
      </c>
      <c r="C9" s="91"/>
      <c r="D9" s="73">
        <f t="shared" si="0"/>
        <v>2119</v>
      </c>
      <c r="E9" s="31"/>
      <c r="F9" s="31"/>
      <c r="G9" s="31"/>
      <c r="H9" s="31">
        <v>798</v>
      </c>
      <c r="I9" s="31"/>
      <c r="J9" s="31"/>
      <c r="K9" s="31"/>
      <c r="L9" s="31">
        <v>143</v>
      </c>
      <c r="M9" s="31"/>
      <c r="N9" s="31"/>
      <c r="O9" s="31"/>
      <c r="P9" s="31">
        <v>511</v>
      </c>
      <c r="Q9" s="31"/>
      <c r="R9" s="31"/>
      <c r="S9" s="31"/>
      <c r="T9" s="31">
        <v>143</v>
      </c>
      <c r="U9" s="31"/>
      <c r="V9" s="31"/>
      <c r="W9" s="31"/>
      <c r="X9" s="31">
        <v>143</v>
      </c>
      <c r="Y9" s="31"/>
      <c r="Z9" s="31"/>
      <c r="AA9" s="31"/>
      <c r="AB9" s="31">
        <v>143</v>
      </c>
      <c r="AC9" s="31"/>
      <c r="AD9" s="31"/>
      <c r="AE9" s="31"/>
      <c r="AF9" s="31">
        <v>105</v>
      </c>
      <c r="AG9" s="31"/>
      <c r="AH9" s="31">
        <v>133</v>
      </c>
      <c r="AI9" s="31"/>
    </row>
    <row r="10" spans="1:35" ht="16.5" customHeight="1" x14ac:dyDescent="0.3">
      <c r="A10" s="98"/>
      <c r="B10" s="91" t="s">
        <v>36</v>
      </c>
      <c r="C10" s="91"/>
      <c r="D10" s="73">
        <f t="shared" si="0"/>
        <v>0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6.5" customHeight="1" x14ac:dyDescent="0.3">
      <c r="A11" s="98"/>
      <c r="B11" s="91" t="s">
        <v>68</v>
      </c>
      <c r="C11" s="91"/>
      <c r="D11" s="73">
        <f t="shared" si="0"/>
        <v>892</v>
      </c>
      <c r="E11" s="31">
        <v>50</v>
      </c>
      <c r="F11" s="31">
        <v>20</v>
      </c>
      <c r="G11" s="31"/>
      <c r="H11" s="31">
        <v>39</v>
      </c>
      <c r="I11" s="31">
        <v>40</v>
      </c>
      <c r="J11" s="31">
        <v>20</v>
      </c>
      <c r="K11" s="31"/>
      <c r="L11" s="31">
        <v>26</v>
      </c>
      <c r="M11" s="31">
        <v>48</v>
      </c>
      <c r="N11" s="31">
        <v>20</v>
      </c>
      <c r="O11" s="31"/>
      <c r="P11" s="31">
        <v>84</v>
      </c>
      <c r="Q11" s="31">
        <v>48</v>
      </c>
      <c r="R11" s="31">
        <v>20</v>
      </c>
      <c r="S11" s="31"/>
      <c r="T11" s="31">
        <v>26</v>
      </c>
      <c r="U11" s="31">
        <v>53</v>
      </c>
      <c r="V11" s="31">
        <v>20</v>
      </c>
      <c r="W11" s="31"/>
      <c r="X11" s="31">
        <v>51</v>
      </c>
      <c r="Y11" s="31">
        <v>60</v>
      </c>
      <c r="Z11" s="31">
        <v>80</v>
      </c>
      <c r="AA11" s="31"/>
      <c r="AB11" s="31">
        <v>26</v>
      </c>
      <c r="AC11" s="31">
        <v>55</v>
      </c>
      <c r="AD11" s="31">
        <v>20</v>
      </c>
      <c r="AE11" s="31"/>
      <c r="AF11" s="31">
        <v>36</v>
      </c>
      <c r="AG11" s="31">
        <v>30</v>
      </c>
      <c r="AH11" s="31">
        <v>20</v>
      </c>
      <c r="AI11" s="31"/>
    </row>
    <row r="12" spans="1:35" ht="16.5" customHeight="1" x14ac:dyDescent="0.3">
      <c r="A12" s="98"/>
      <c r="B12" s="91" t="s">
        <v>55</v>
      </c>
      <c r="C12" s="91"/>
      <c r="D12" s="73">
        <f t="shared" si="0"/>
        <v>0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6.5" customHeight="1" x14ac:dyDescent="0.3">
      <c r="A13" s="98"/>
      <c r="B13" s="91" t="s">
        <v>72</v>
      </c>
      <c r="C13" s="91"/>
      <c r="D13" s="73">
        <f t="shared" si="0"/>
        <v>1162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>
        <v>172</v>
      </c>
      <c r="U13" s="31"/>
      <c r="V13" s="31"/>
      <c r="W13" s="31">
        <v>358</v>
      </c>
      <c r="X13" s="31">
        <v>300</v>
      </c>
      <c r="Y13" s="31"/>
      <c r="Z13" s="31">
        <v>40</v>
      </c>
      <c r="AA13" s="31">
        <v>43</v>
      </c>
      <c r="AB13" s="31"/>
      <c r="AC13" s="31"/>
      <c r="AD13" s="31">
        <v>213</v>
      </c>
      <c r="AE13" s="31">
        <v>36</v>
      </c>
      <c r="AF13" s="31"/>
      <c r="AG13" s="31"/>
      <c r="AH13" s="31"/>
      <c r="AI13" s="31"/>
    </row>
    <row r="14" spans="1:35" ht="16.5" customHeight="1" x14ac:dyDescent="0.3">
      <c r="A14" s="98"/>
      <c r="B14" s="91" t="s">
        <v>31</v>
      </c>
      <c r="C14" s="91"/>
      <c r="D14" s="73">
        <f t="shared" si="0"/>
        <v>0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6.5" customHeight="1" x14ac:dyDescent="0.3">
      <c r="A15" s="98"/>
      <c r="B15" s="91" t="s">
        <v>24</v>
      </c>
      <c r="C15" s="91"/>
      <c r="D15" s="73">
        <f t="shared" si="0"/>
        <v>0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6.5" customHeight="1" x14ac:dyDescent="0.3">
      <c r="A16" s="98"/>
      <c r="B16" s="91" t="s">
        <v>51</v>
      </c>
      <c r="C16" s="91"/>
      <c r="D16" s="73">
        <f t="shared" si="0"/>
        <v>0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16.5" customHeight="1" x14ac:dyDescent="0.3">
      <c r="A17" s="98"/>
      <c r="B17" s="91" t="s">
        <v>18</v>
      </c>
      <c r="C17" s="91"/>
      <c r="D17" s="73">
        <f t="shared" si="0"/>
        <v>10061</v>
      </c>
      <c r="E17" s="31">
        <v>461</v>
      </c>
      <c r="F17" s="31">
        <v>154</v>
      </c>
      <c r="G17" s="31">
        <v>412</v>
      </c>
      <c r="H17" s="31">
        <v>541</v>
      </c>
      <c r="I17" s="31">
        <v>501</v>
      </c>
      <c r="J17" s="31">
        <v>154</v>
      </c>
      <c r="K17" s="31">
        <v>60</v>
      </c>
      <c r="L17" s="31">
        <v>228</v>
      </c>
      <c r="M17" s="31">
        <v>243</v>
      </c>
      <c r="N17" s="31">
        <v>154</v>
      </c>
      <c r="O17" s="31">
        <v>422</v>
      </c>
      <c r="P17" s="31">
        <v>479</v>
      </c>
      <c r="Q17" s="31">
        <v>286</v>
      </c>
      <c r="R17" s="31">
        <v>267</v>
      </c>
      <c r="S17" s="31">
        <v>311</v>
      </c>
      <c r="T17" s="31">
        <v>291</v>
      </c>
      <c r="U17" s="31">
        <v>402</v>
      </c>
      <c r="V17" s="31">
        <v>267</v>
      </c>
      <c r="W17" s="31">
        <v>486</v>
      </c>
      <c r="X17" s="31">
        <v>504</v>
      </c>
      <c r="Y17" s="31">
        <v>425</v>
      </c>
      <c r="Z17" s="31">
        <v>419</v>
      </c>
      <c r="AA17" s="31">
        <v>444</v>
      </c>
      <c r="AB17" s="31">
        <v>412</v>
      </c>
      <c r="AC17" s="31">
        <v>458</v>
      </c>
      <c r="AD17" s="31">
        <v>463</v>
      </c>
      <c r="AE17" s="31">
        <v>269</v>
      </c>
      <c r="AF17" s="31">
        <v>184</v>
      </c>
      <c r="AG17" s="31">
        <v>100</v>
      </c>
      <c r="AH17" s="31">
        <v>264</v>
      </c>
      <c r="AI17" s="31"/>
    </row>
    <row r="18" spans="1:35" ht="16.5" customHeight="1" x14ac:dyDescent="0.3">
      <c r="A18" s="98"/>
      <c r="B18" s="91" t="s">
        <v>52</v>
      </c>
      <c r="C18" s="91"/>
      <c r="D18" s="73">
        <f t="shared" si="0"/>
        <v>0</v>
      </c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16.5" customHeight="1" x14ac:dyDescent="0.3">
      <c r="A19" s="98"/>
      <c r="B19" s="91" t="s">
        <v>46</v>
      </c>
      <c r="C19" s="91"/>
      <c r="D19" s="73">
        <f t="shared" si="0"/>
        <v>85376</v>
      </c>
      <c r="E19" s="31">
        <v>3693</v>
      </c>
      <c r="F19" s="31">
        <v>3020</v>
      </c>
      <c r="G19" s="31">
        <v>3383</v>
      </c>
      <c r="H19" s="31">
        <v>3367</v>
      </c>
      <c r="I19" s="31">
        <v>3550</v>
      </c>
      <c r="J19" s="31">
        <v>1880</v>
      </c>
      <c r="K19" s="31">
        <v>553</v>
      </c>
      <c r="L19" s="31">
        <v>2274</v>
      </c>
      <c r="M19" s="31">
        <v>3696</v>
      </c>
      <c r="N19" s="31">
        <v>2200</v>
      </c>
      <c r="O19" s="31">
        <v>4773</v>
      </c>
      <c r="P19" s="31">
        <v>4363</v>
      </c>
      <c r="Q19" s="31">
        <v>3480</v>
      </c>
      <c r="R19" s="31">
        <v>2193</v>
      </c>
      <c r="S19" s="31">
        <v>2335</v>
      </c>
      <c r="T19" s="31">
        <v>2065</v>
      </c>
      <c r="U19" s="31">
        <v>3804</v>
      </c>
      <c r="V19" s="31">
        <v>3910</v>
      </c>
      <c r="W19" s="31">
        <v>3708</v>
      </c>
      <c r="X19" s="31">
        <v>3411</v>
      </c>
      <c r="Y19" s="31">
        <v>3001</v>
      </c>
      <c r="Z19" s="31">
        <v>1570</v>
      </c>
      <c r="AA19" s="31">
        <v>2557</v>
      </c>
      <c r="AB19" s="31">
        <v>2158</v>
      </c>
      <c r="AC19" s="31">
        <v>3453</v>
      </c>
      <c r="AD19" s="31">
        <v>4170</v>
      </c>
      <c r="AE19" s="31">
        <v>1546</v>
      </c>
      <c r="AF19" s="31">
        <v>1524</v>
      </c>
      <c r="AG19" s="31">
        <v>1486</v>
      </c>
      <c r="AH19" s="31">
        <v>2253</v>
      </c>
      <c r="AI19" s="31"/>
    </row>
    <row r="20" spans="1:35" ht="16.5" customHeight="1" x14ac:dyDescent="0.3">
      <c r="A20" s="98"/>
      <c r="B20" s="91" t="s">
        <v>43</v>
      </c>
      <c r="C20" s="91"/>
      <c r="D20" s="73">
        <f t="shared" si="0"/>
        <v>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5" ht="16.5" customHeight="1" x14ac:dyDescent="0.3">
      <c r="A21" s="98"/>
      <c r="B21" s="99" t="s">
        <v>48</v>
      </c>
      <c r="C21" s="100"/>
      <c r="D21" s="73">
        <f t="shared" si="0"/>
        <v>454</v>
      </c>
      <c r="E21" s="31">
        <v>32</v>
      </c>
      <c r="F21" s="31">
        <v>7</v>
      </c>
      <c r="G21" s="31">
        <v>2</v>
      </c>
      <c r="H21" s="31">
        <v>24</v>
      </c>
      <c r="I21" s="31">
        <v>29</v>
      </c>
      <c r="J21" s="31">
        <v>7</v>
      </c>
      <c r="K21" s="31"/>
      <c r="L21" s="31">
        <v>12</v>
      </c>
      <c r="M21" s="31">
        <v>29</v>
      </c>
      <c r="N21" s="31">
        <v>8</v>
      </c>
      <c r="O21" s="31">
        <v>11</v>
      </c>
      <c r="P21" s="31">
        <v>23</v>
      </c>
      <c r="Q21" s="31">
        <v>27</v>
      </c>
      <c r="R21" s="31">
        <v>8</v>
      </c>
      <c r="S21" s="31">
        <v>6</v>
      </c>
      <c r="T21" s="31">
        <v>12</v>
      </c>
      <c r="U21" s="31">
        <v>35</v>
      </c>
      <c r="V21" s="31">
        <v>2</v>
      </c>
      <c r="W21" s="31">
        <v>28</v>
      </c>
      <c r="X21" s="31">
        <v>23</v>
      </c>
      <c r="Y21" s="31">
        <v>29</v>
      </c>
      <c r="Z21" s="31">
        <v>2</v>
      </c>
      <c r="AA21" s="31">
        <v>2</v>
      </c>
      <c r="AB21" s="31">
        <v>2</v>
      </c>
      <c r="AC21" s="31">
        <v>42</v>
      </c>
      <c r="AD21" s="31">
        <v>7</v>
      </c>
      <c r="AE21" s="31">
        <v>3</v>
      </c>
      <c r="AF21" s="31">
        <v>8</v>
      </c>
      <c r="AG21" s="31">
        <v>23</v>
      </c>
      <c r="AH21" s="31">
        <v>11</v>
      </c>
      <c r="AI21" s="31"/>
    </row>
    <row r="22" spans="1:35" ht="16.5" customHeight="1" x14ac:dyDescent="0.3">
      <c r="A22" s="98"/>
      <c r="B22" s="98" t="s">
        <v>17</v>
      </c>
      <c r="C22" s="98"/>
      <c r="D22" s="73">
        <f t="shared" si="0"/>
        <v>421</v>
      </c>
      <c r="E22" s="23"/>
      <c r="F22" s="23">
        <v>33</v>
      </c>
      <c r="G22" s="23">
        <v>28</v>
      </c>
      <c r="H22" s="23"/>
      <c r="I22" s="31">
        <v>20</v>
      </c>
      <c r="J22" s="31">
        <v>33</v>
      </c>
      <c r="K22" s="31">
        <v>21</v>
      </c>
      <c r="L22" s="31"/>
      <c r="M22" s="31"/>
      <c r="N22" s="31">
        <v>33</v>
      </c>
      <c r="O22" s="31">
        <v>28</v>
      </c>
      <c r="P22" s="31"/>
      <c r="Q22" s="31"/>
      <c r="R22" s="31">
        <v>33</v>
      </c>
      <c r="S22" s="31">
        <v>16</v>
      </c>
      <c r="T22" s="31"/>
      <c r="U22" s="23"/>
      <c r="V22" s="23">
        <v>33</v>
      </c>
      <c r="W22" s="23">
        <v>7</v>
      </c>
      <c r="X22" s="23"/>
      <c r="Y22" s="23"/>
      <c r="Z22" s="23">
        <v>38</v>
      </c>
      <c r="AA22" s="23">
        <v>16</v>
      </c>
      <c r="AB22" s="23"/>
      <c r="AC22" s="23"/>
      <c r="AD22" s="23">
        <v>33</v>
      </c>
      <c r="AE22" s="31">
        <v>16</v>
      </c>
      <c r="AF22" s="31"/>
      <c r="AG22" s="31"/>
      <c r="AH22" s="31">
        <v>33</v>
      </c>
      <c r="AI22" s="23"/>
    </row>
    <row r="23" spans="1:35" ht="16.5" customHeight="1" x14ac:dyDescent="0.3">
      <c r="A23" s="98"/>
      <c r="B23" s="98" t="s">
        <v>14</v>
      </c>
      <c r="C23" s="98"/>
      <c r="D23" s="73">
        <f t="shared" si="0"/>
        <v>1376</v>
      </c>
      <c r="E23" s="23">
        <v>69</v>
      </c>
      <c r="F23" s="23">
        <v>11</v>
      </c>
      <c r="G23" s="23">
        <v>8</v>
      </c>
      <c r="H23" s="23">
        <v>59</v>
      </c>
      <c r="I23" s="23">
        <v>111</v>
      </c>
      <c r="J23" s="23">
        <v>18</v>
      </c>
      <c r="K23" s="23">
        <v>8</v>
      </c>
      <c r="L23" s="23">
        <v>12</v>
      </c>
      <c r="M23" s="23">
        <v>147</v>
      </c>
      <c r="N23" s="23">
        <v>17</v>
      </c>
      <c r="O23" s="23">
        <v>19</v>
      </c>
      <c r="P23" s="23">
        <v>48</v>
      </c>
      <c r="Q23" s="23">
        <v>139</v>
      </c>
      <c r="R23" s="23">
        <v>22</v>
      </c>
      <c r="S23" s="23">
        <v>10</v>
      </c>
      <c r="T23" s="23">
        <v>12</v>
      </c>
      <c r="U23" s="23">
        <v>165</v>
      </c>
      <c r="V23" s="23">
        <v>1</v>
      </c>
      <c r="W23" s="23"/>
      <c r="X23" s="23">
        <v>31</v>
      </c>
      <c r="Y23" s="23">
        <v>177</v>
      </c>
      <c r="Z23" s="23">
        <v>1</v>
      </c>
      <c r="AA23" s="23">
        <v>11</v>
      </c>
      <c r="AB23" s="23">
        <v>6</v>
      </c>
      <c r="AC23" s="23">
        <v>163</v>
      </c>
      <c r="AD23" s="23">
        <v>15</v>
      </c>
      <c r="AE23" s="23">
        <v>10</v>
      </c>
      <c r="AF23" s="23">
        <v>22</v>
      </c>
      <c r="AG23" s="23">
        <v>41</v>
      </c>
      <c r="AH23" s="23">
        <v>23</v>
      </c>
      <c r="AI23" s="23"/>
    </row>
    <row r="24" spans="1:35" ht="16.5" customHeight="1" x14ac:dyDescent="0.3">
      <c r="A24" s="98"/>
      <c r="B24" s="98" t="s">
        <v>74</v>
      </c>
      <c r="C24" s="98"/>
      <c r="D24" s="73">
        <f t="shared" si="0"/>
        <v>0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ht="16.5" customHeight="1" x14ac:dyDescent="0.3">
      <c r="A25" s="94" t="s">
        <v>34</v>
      </c>
      <c r="B25" s="94"/>
      <c r="C25" s="94"/>
      <c r="D25" s="17">
        <f>SUM(D6:D24)</f>
        <v>177451</v>
      </c>
      <c r="E25" s="17">
        <f>SUM(E6:E24)</f>
        <v>6284</v>
      </c>
      <c r="F25" s="17">
        <f t="shared" ref="F25:AI25" si="1">SUM(F6:F24)</f>
        <v>6317</v>
      </c>
      <c r="G25" s="17">
        <f t="shared" si="1"/>
        <v>5889</v>
      </c>
      <c r="H25" s="17">
        <f t="shared" si="1"/>
        <v>6675</v>
      </c>
      <c r="I25" s="17">
        <f t="shared" si="1"/>
        <v>6718</v>
      </c>
      <c r="J25" s="17">
        <f t="shared" si="1"/>
        <v>4134</v>
      </c>
      <c r="K25" s="17">
        <f t="shared" si="1"/>
        <v>1362</v>
      </c>
      <c r="L25" s="17">
        <f t="shared" si="1"/>
        <v>5504</v>
      </c>
      <c r="M25" s="17">
        <f t="shared" si="1"/>
        <v>6225</v>
      </c>
      <c r="N25" s="17">
        <f t="shared" si="1"/>
        <v>4684</v>
      </c>
      <c r="O25" s="17">
        <f t="shared" si="1"/>
        <v>10979</v>
      </c>
      <c r="P25" s="17">
        <f t="shared" si="1"/>
        <v>11157</v>
      </c>
      <c r="Q25" s="17">
        <f t="shared" si="1"/>
        <v>5890</v>
      </c>
      <c r="R25" s="17">
        <f t="shared" si="1"/>
        <v>4801</v>
      </c>
      <c r="S25" s="17">
        <f t="shared" si="1"/>
        <v>4851</v>
      </c>
      <c r="T25" s="17">
        <f t="shared" si="1"/>
        <v>4933</v>
      </c>
      <c r="U25" s="17">
        <f t="shared" si="1"/>
        <v>6532</v>
      </c>
      <c r="V25" s="17">
        <f t="shared" si="1"/>
        <v>7538</v>
      </c>
      <c r="W25" s="17">
        <f t="shared" si="1"/>
        <v>7387</v>
      </c>
      <c r="X25" s="17">
        <f t="shared" si="1"/>
        <v>7713</v>
      </c>
      <c r="Y25" s="17">
        <f t="shared" si="1"/>
        <v>5709</v>
      </c>
      <c r="Z25" s="17">
        <f t="shared" si="1"/>
        <v>5195</v>
      </c>
      <c r="AA25" s="17">
        <f t="shared" si="1"/>
        <v>5595</v>
      </c>
      <c r="AB25" s="17">
        <f t="shared" si="1"/>
        <v>5218</v>
      </c>
      <c r="AC25" s="17">
        <f t="shared" si="1"/>
        <v>6423</v>
      </c>
      <c r="AD25" s="17">
        <f t="shared" si="1"/>
        <v>8763</v>
      </c>
      <c r="AE25" s="17">
        <f t="shared" si="1"/>
        <v>3401</v>
      </c>
      <c r="AF25" s="17">
        <f t="shared" si="1"/>
        <v>3571</v>
      </c>
      <c r="AG25" s="17">
        <f t="shared" si="1"/>
        <v>2794</v>
      </c>
      <c r="AH25" s="17">
        <f t="shared" si="1"/>
        <v>5209</v>
      </c>
      <c r="AI25" s="17">
        <f t="shared" si="1"/>
        <v>0</v>
      </c>
    </row>
    <row r="26" spans="1:35" hidden="1" x14ac:dyDescent="0.3">
      <c r="A26" s="98" t="s">
        <v>10</v>
      </c>
      <c r="B26" s="98" t="s">
        <v>32</v>
      </c>
      <c r="C26" s="72" t="s">
        <v>96</v>
      </c>
      <c r="D26" s="73">
        <f t="shared" ref="D26:D41" si="2">SUM(E26:AA26)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1:35" hidden="1" x14ac:dyDescent="0.3">
      <c r="A27" s="98"/>
      <c r="B27" s="98"/>
      <c r="C27" s="72" t="s">
        <v>4</v>
      </c>
      <c r="D27" s="73">
        <f t="shared" si="2"/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5" hidden="1" x14ac:dyDescent="0.3">
      <c r="A28" s="98"/>
      <c r="B28" s="98"/>
      <c r="C28" s="72" t="s">
        <v>101</v>
      </c>
      <c r="D28" s="73">
        <f t="shared" si="2"/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1:35" hidden="1" x14ac:dyDescent="0.3">
      <c r="A29" s="98"/>
      <c r="B29" s="98"/>
      <c r="C29" s="72" t="s">
        <v>53</v>
      </c>
      <c r="D29" s="73">
        <f t="shared" si="2"/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1:35" hidden="1" x14ac:dyDescent="0.3">
      <c r="A30" s="98"/>
      <c r="B30" s="98"/>
      <c r="C30" s="72" t="s">
        <v>99</v>
      </c>
      <c r="D30" s="73">
        <f t="shared" si="2"/>
        <v>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1:35" hidden="1" x14ac:dyDescent="0.3">
      <c r="A31" s="98"/>
      <c r="B31" s="98"/>
      <c r="C31" s="72" t="s">
        <v>90</v>
      </c>
      <c r="D31" s="73">
        <f t="shared" si="2"/>
        <v>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1:35" hidden="1" x14ac:dyDescent="0.3">
      <c r="A32" s="98"/>
      <c r="B32" s="98"/>
      <c r="C32" s="72" t="s">
        <v>92</v>
      </c>
      <c r="D32" s="73">
        <f t="shared" si="2"/>
        <v>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1:35" hidden="1" x14ac:dyDescent="0.3">
      <c r="A33" s="98"/>
      <c r="B33" s="98"/>
      <c r="C33" s="72" t="s">
        <v>56</v>
      </c>
      <c r="D33" s="73">
        <f t="shared" si="2"/>
        <v>0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1:35" hidden="1" x14ac:dyDescent="0.3">
      <c r="A34" s="98"/>
      <c r="B34" s="98"/>
      <c r="C34" s="72" t="s">
        <v>29</v>
      </c>
      <c r="D34" s="73">
        <f t="shared" si="2"/>
        <v>0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1:35" hidden="1" x14ac:dyDescent="0.3">
      <c r="A35" s="98"/>
      <c r="B35" s="98"/>
      <c r="C35" s="72" t="s">
        <v>69</v>
      </c>
      <c r="D35" s="73">
        <f t="shared" si="2"/>
        <v>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1:35" hidden="1" x14ac:dyDescent="0.3">
      <c r="A36" s="98"/>
      <c r="B36" s="98"/>
      <c r="C36" s="72" t="s">
        <v>5</v>
      </c>
      <c r="D36" s="73">
        <f t="shared" si="2"/>
        <v>0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1:35" hidden="1" x14ac:dyDescent="0.3">
      <c r="A37" s="98"/>
      <c r="B37" s="98" t="s">
        <v>13</v>
      </c>
      <c r="C37" s="72" t="s">
        <v>62</v>
      </c>
      <c r="D37" s="73">
        <f t="shared" si="2"/>
        <v>0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1:35" hidden="1" x14ac:dyDescent="0.3">
      <c r="A38" s="98"/>
      <c r="B38" s="98"/>
      <c r="C38" s="72" t="s">
        <v>103</v>
      </c>
      <c r="D38" s="73">
        <f t="shared" si="2"/>
        <v>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idden="1" x14ac:dyDescent="0.3">
      <c r="A39" s="98"/>
      <c r="B39" s="98"/>
      <c r="C39" s="72" t="s">
        <v>25</v>
      </c>
      <c r="D39" s="73">
        <f t="shared" si="2"/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1:35" hidden="1" x14ac:dyDescent="0.3">
      <c r="A40" s="98"/>
      <c r="B40" s="98"/>
      <c r="C40" s="72" t="s">
        <v>57</v>
      </c>
      <c r="D40" s="73">
        <f t="shared" si="2"/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1:35" hidden="1" x14ac:dyDescent="0.3">
      <c r="A41" s="98"/>
      <c r="B41" s="98"/>
      <c r="C41" s="72" t="s">
        <v>19</v>
      </c>
      <c r="D41" s="73">
        <f t="shared" si="2"/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1:35" x14ac:dyDescent="0.3">
      <c r="A42" s="98"/>
      <c r="B42" s="98" t="s">
        <v>39</v>
      </c>
      <c r="C42" s="72" t="s">
        <v>54</v>
      </c>
      <c r="D42" s="73">
        <f>SUM(E42:AH42)</f>
        <v>26141</v>
      </c>
      <c r="E42" s="19">
        <v>1031</v>
      </c>
      <c r="F42" s="19">
        <v>781</v>
      </c>
      <c r="G42" s="19">
        <v>744</v>
      </c>
      <c r="H42" s="19">
        <v>672</v>
      </c>
      <c r="I42" s="21">
        <v>1075</v>
      </c>
      <c r="J42" s="21">
        <v>961</v>
      </c>
      <c r="K42" s="21">
        <v>450</v>
      </c>
      <c r="L42" s="21">
        <v>514</v>
      </c>
      <c r="M42" s="21">
        <v>1011</v>
      </c>
      <c r="N42" s="21">
        <v>1124</v>
      </c>
      <c r="O42" s="19">
        <v>1460</v>
      </c>
      <c r="P42" s="19">
        <v>1073</v>
      </c>
      <c r="Q42" s="19">
        <v>837</v>
      </c>
      <c r="R42" s="19">
        <v>1001</v>
      </c>
      <c r="S42" s="19">
        <v>922</v>
      </c>
      <c r="T42" s="19">
        <v>472</v>
      </c>
      <c r="U42" s="19">
        <v>954</v>
      </c>
      <c r="V42" s="19">
        <v>1134</v>
      </c>
      <c r="W42" s="19">
        <v>1089</v>
      </c>
      <c r="X42" s="19">
        <v>775</v>
      </c>
      <c r="Y42" s="19">
        <v>811</v>
      </c>
      <c r="Z42" s="19">
        <v>631</v>
      </c>
      <c r="AA42" s="19">
        <v>767</v>
      </c>
      <c r="AB42" s="19">
        <v>439</v>
      </c>
      <c r="AC42" s="19">
        <v>929</v>
      </c>
      <c r="AD42" s="19">
        <v>1234</v>
      </c>
      <c r="AE42" s="19">
        <v>698</v>
      </c>
      <c r="AF42" s="19">
        <v>510</v>
      </c>
      <c r="AG42" s="19">
        <v>741</v>
      </c>
      <c r="AH42" s="19">
        <v>1301</v>
      </c>
      <c r="AI42" s="19"/>
    </row>
    <row r="43" spans="1:35" x14ac:dyDescent="0.3">
      <c r="A43" s="98"/>
      <c r="B43" s="98"/>
      <c r="C43" s="72" t="s">
        <v>79</v>
      </c>
      <c r="D43" s="73">
        <f t="shared" ref="D43:D49" si="3">SUM(E43:AH43)</f>
        <v>0</v>
      </c>
      <c r="E43" s="19"/>
      <c r="F43" s="19"/>
      <c r="G43" s="19"/>
      <c r="H43" s="19"/>
      <c r="I43" s="21"/>
      <c r="J43" s="21"/>
      <c r="K43" s="21"/>
      <c r="L43" s="21"/>
      <c r="M43" s="21"/>
      <c r="N43" s="21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1:35" x14ac:dyDescent="0.3">
      <c r="A44" s="98"/>
      <c r="B44" s="98"/>
      <c r="C44" s="72" t="s">
        <v>78</v>
      </c>
      <c r="D44" s="73">
        <f t="shared" si="3"/>
        <v>0</v>
      </c>
      <c r="E44" s="19"/>
      <c r="F44" s="19"/>
      <c r="G44" s="19"/>
      <c r="H44" s="19"/>
      <c r="I44" s="21"/>
      <c r="J44" s="21"/>
      <c r="K44" s="21"/>
      <c r="L44" s="21"/>
      <c r="M44" s="21"/>
      <c r="N44" s="21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1:35" x14ac:dyDescent="0.3">
      <c r="A45" s="98"/>
      <c r="B45" s="98"/>
      <c r="C45" s="72" t="s">
        <v>61</v>
      </c>
      <c r="D45" s="73">
        <f t="shared" si="3"/>
        <v>15539</v>
      </c>
      <c r="E45" s="19">
        <v>1069</v>
      </c>
      <c r="F45" s="19">
        <v>396</v>
      </c>
      <c r="G45" s="19">
        <v>229</v>
      </c>
      <c r="H45" s="19">
        <v>357</v>
      </c>
      <c r="I45" s="21">
        <v>1230</v>
      </c>
      <c r="J45" s="21">
        <v>295</v>
      </c>
      <c r="K45" s="21">
        <v>229</v>
      </c>
      <c r="L45" s="21">
        <v>269</v>
      </c>
      <c r="M45" s="21">
        <v>1211</v>
      </c>
      <c r="N45" s="21">
        <v>335</v>
      </c>
      <c r="O45" s="19">
        <v>765</v>
      </c>
      <c r="P45" s="19">
        <v>489</v>
      </c>
      <c r="Q45" s="19">
        <v>1161</v>
      </c>
      <c r="R45" s="19">
        <v>315</v>
      </c>
      <c r="S45" s="19">
        <v>354</v>
      </c>
      <c r="T45" s="19">
        <v>278</v>
      </c>
      <c r="U45" s="19">
        <v>1147</v>
      </c>
      <c r="V45" s="19">
        <v>278</v>
      </c>
      <c r="W45" s="19">
        <v>223</v>
      </c>
      <c r="X45" s="19">
        <v>345</v>
      </c>
      <c r="Y45" s="19">
        <v>1085</v>
      </c>
      <c r="Z45" s="19">
        <v>135</v>
      </c>
      <c r="AA45" s="19">
        <v>171</v>
      </c>
      <c r="AB45" s="19">
        <v>278</v>
      </c>
      <c r="AC45" s="19">
        <v>1264</v>
      </c>
      <c r="AD45" s="19">
        <v>278</v>
      </c>
      <c r="AE45" s="19">
        <v>250</v>
      </c>
      <c r="AF45" s="19">
        <v>193</v>
      </c>
      <c r="AG45" s="19">
        <v>609</v>
      </c>
      <c r="AH45" s="19">
        <v>301</v>
      </c>
      <c r="AI45" s="19"/>
    </row>
    <row r="46" spans="1:35" x14ac:dyDescent="0.3">
      <c r="A46" s="98"/>
      <c r="B46" s="98"/>
      <c r="C46" s="72" t="s">
        <v>94</v>
      </c>
      <c r="D46" s="73">
        <f t="shared" si="3"/>
        <v>17631</v>
      </c>
      <c r="E46" s="19">
        <v>910</v>
      </c>
      <c r="F46" s="19">
        <v>692</v>
      </c>
      <c r="G46" s="19">
        <v>343</v>
      </c>
      <c r="H46" s="19">
        <v>416</v>
      </c>
      <c r="I46" s="21">
        <v>928</v>
      </c>
      <c r="J46" s="21">
        <v>397</v>
      </c>
      <c r="K46" s="21">
        <v>291</v>
      </c>
      <c r="L46" s="21">
        <v>284</v>
      </c>
      <c r="M46" s="21">
        <v>834</v>
      </c>
      <c r="N46" s="21">
        <v>607</v>
      </c>
      <c r="O46" s="19">
        <v>959</v>
      </c>
      <c r="P46" s="19">
        <v>726</v>
      </c>
      <c r="Q46" s="19">
        <v>727</v>
      </c>
      <c r="R46" s="19">
        <v>677</v>
      </c>
      <c r="S46" s="19">
        <v>898</v>
      </c>
      <c r="T46" s="19">
        <v>322</v>
      </c>
      <c r="U46" s="19">
        <v>778</v>
      </c>
      <c r="V46" s="19">
        <v>610</v>
      </c>
      <c r="W46" s="19">
        <v>606</v>
      </c>
      <c r="X46" s="19">
        <v>484</v>
      </c>
      <c r="Y46" s="19">
        <v>780</v>
      </c>
      <c r="Z46" s="19">
        <v>239</v>
      </c>
      <c r="AA46" s="19">
        <v>336</v>
      </c>
      <c r="AB46" s="19">
        <v>237</v>
      </c>
      <c r="AC46" s="19">
        <v>807</v>
      </c>
      <c r="AD46" s="19">
        <v>610</v>
      </c>
      <c r="AE46" s="19">
        <v>619</v>
      </c>
      <c r="AF46" s="19">
        <v>313</v>
      </c>
      <c r="AG46" s="19">
        <v>458</v>
      </c>
      <c r="AH46" s="19">
        <v>743</v>
      </c>
      <c r="AI46" s="19"/>
    </row>
    <row r="47" spans="1:35" x14ac:dyDescent="0.3">
      <c r="A47" s="98"/>
      <c r="B47" s="98"/>
      <c r="C47" s="72" t="s">
        <v>67</v>
      </c>
      <c r="D47" s="73">
        <f t="shared" si="3"/>
        <v>12754</v>
      </c>
      <c r="E47" s="19">
        <v>884</v>
      </c>
      <c r="F47" s="19">
        <v>575</v>
      </c>
      <c r="G47" s="19">
        <v>180</v>
      </c>
      <c r="H47" s="19">
        <v>662</v>
      </c>
      <c r="I47" s="21">
        <v>695</v>
      </c>
      <c r="J47" s="21">
        <v>158</v>
      </c>
      <c r="K47" s="21">
        <v>143</v>
      </c>
      <c r="L47" s="21">
        <v>225</v>
      </c>
      <c r="M47" s="21">
        <v>947</v>
      </c>
      <c r="N47" s="21">
        <v>230</v>
      </c>
      <c r="O47" s="19">
        <v>355</v>
      </c>
      <c r="P47" s="19">
        <v>437</v>
      </c>
      <c r="Q47" s="19">
        <v>762</v>
      </c>
      <c r="R47" s="19">
        <v>360</v>
      </c>
      <c r="S47" s="19">
        <v>270</v>
      </c>
      <c r="T47" s="19">
        <v>335</v>
      </c>
      <c r="U47" s="19">
        <v>728</v>
      </c>
      <c r="V47" s="19">
        <v>380</v>
      </c>
      <c r="W47" s="19">
        <v>350</v>
      </c>
      <c r="X47" s="19">
        <v>373</v>
      </c>
      <c r="Y47" s="19">
        <v>821</v>
      </c>
      <c r="Z47" s="19">
        <v>280</v>
      </c>
      <c r="AA47" s="19">
        <v>255</v>
      </c>
      <c r="AB47" s="19">
        <v>203</v>
      </c>
      <c r="AC47" s="19">
        <v>811</v>
      </c>
      <c r="AD47" s="19">
        <v>380</v>
      </c>
      <c r="AE47" s="19">
        <v>170</v>
      </c>
      <c r="AF47" s="19">
        <v>139</v>
      </c>
      <c r="AG47" s="19">
        <v>448</v>
      </c>
      <c r="AH47" s="19">
        <v>198</v>
      </c>
      <c r="AI47" s="19"/>
    </row>
    <row r="48" spans="1:35" x14ac:dyDescent="0.3">
      <c r="A48" s="98"/>
      <c r="B48" s="98" t="s">
        <v>16</v>
      </c>
      <c r="C48" s="72" t="s">
        <v>84</v>
      </c>
      <c r="D48" s="73">
        <f t="shared" si="3"/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35" x14ac:dyDescent="0.3">
      <c r="A49" s="98"/>
      <c r="B49" s="98"/>
      <c r="C49" s="72" t="s">
        <v>58</v>
      </c>
      <c r="D49" s="73">
        <f t="shared" si="3"/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35" ht="16.5" customHeight="1" x14ac:dyDescent="0.3">
      <c r="A50" s="94" t="s">
        <v>34</v>
      </c>
      <c r="B50" s="94"/>
      <c r="C50" s="94"/>
      <c r="D50" s="73">
        <f>SUM(D42:D49)</f>
        <v>72065</v>
      </c>
      <c r="E50" s="43">
        <f>SUM(E26:E49)</f>
        <v>3894</v>
      </c>
      <c r="F50" s="43">
        <f t="shared" ref="F50:AI50" si="4">SUM(F26:F49)</f>
        <v>2444</v>
      </c>
      <c r="G50" s="43">
        <f t="shared" si="4"/>
        <v>1496</v>
      </c>
      <c r="H50" s="43">
        <f t="shared" si="4"/>
        <v>2107</v>
      </c>
      <c r="I50" s="43">
        <f t="shared" si="4"/>
        <v>3928</v>
      </c>
      <c r="J50" s="43">
        <f t="shared" si="4"/>
        <v>1811</v>
      </c>
      <c r="K50" s="43">
        <f t="shared" si="4"/>
        <v>1113</v>
      </c>
      <c r="L50" s="43">
        <f t="shared" si="4"/>
        <v>1292</v>
      </c>
      <c r="M50" s="43">
        <f t="shared" si="4"/>
        <v>4003</v>
      </c>
      <c r="N50" s="43">
        <f t="shared" si="4"/>
        <v>2296</v>
      </c>
      <c r="O50" s="43">
        <f t="shared" si="4"/>
        <v>3539</v>
      </c>
      <c r="P50" s="43">
        <f t="shared" si="4"/>
        <v>2725</v>
      </c>
      <c r="Q50" s="43">
        <f t="shared" si="4"/>
        <v>3487</v>
      </c>
      <c r="R50" s="43">
        <f t="shared" si="4"/>
        <v>2353</v>
      </c>
      <c r="S50" s="43">
        <f t="shared" si="4"/>
        <v>2444</v>
      </c>
      <c r="T50" s="43">
        <f t="shared" si="4"/>
        <v>1407</v>
      </c>
      <c r="U50" s="43">
        <f t="shared" si="4"/>
        <v>3607</v>
      </c>
      <c r="V50" s="43">
        <f t="shared" si="4"/>
        <v>2402</v>
      </c>
      <c r="W50" s="43">
        <f t="shared" si="4"/>
        <v>2268</v>
      </c>
      <c r="X50" s="43">
        <f t="shared" si="4"/>
        <v>1977</v>
      </c>
      <c r="Y50" s="43">
        <f t="shared" si="4"/>
        <v>3497</v>
      </c>
      <c r="Z50" s="43">
        <f t="shared" si="4"/>
        <v>1285</v>
      </c>
      <c r="AA50" s="43">
        <f t="shared" si="4"/>
        <v>1529</v>
      </c>
      <c r="AB50" s="43">
        <f t="shared" si="4"/>
        <v>1157</v>
      </c>
      <c r="AC50" s="43">
        <f t="shared" si="4"/>
        <v>3811</v>
      </c>
      <c r="AD50" s="43">
        <f t="shared" si="4"/>
        <v>2502</v>
      </c>
      <c r="AE50" s="43">
        <f t="shared" si="4"/>
        <v>1737</v>
      </c>
      <c r="AF50" s="43">
        <f t="shared" si="4"/>
        <v>1155</v>
      </c>
      <c r="AG50" s="43">
        <f t="shared" si="4"/>
        <v>2256</v>
      </c>
      <c r="AH50" s="43">
        <f t="shared" si="4"/>
        <v>2543</v>
      </c>
      <c r="AI50" s="43">
        <f t="shared" si="4"/>
        <v>0</v>
      </c>
    </row>
    <row r="51" spans="1:35" ht="16.5" customHeight="1" x14ac:dyDescent="0.3">
      <c r="A51" s="101" t="s">
        <v>30</v>
      </c>
      <c r="B51" s="101"/>
      <c r="C51" s="101"/>
      <c r="D51" s="15">
        <f>D25+D50</f>
        <v>249516</v>
      </c>
      <c r="E51" s="14">
        <f>SUM(E25,E50)</f>
        <v>10178</v>
      </c>
      <c r="F51" s="14">
        <f t="shared" ref="F51:AI51" si="5">SUM(F25,F50)</f>
        <v>8761</v>
      </c>
      <c r="G51" s="14">
        <f t="shared" si="5"/>
        <v>7385</v>
      </c>
      <c r="H51" s="14">
        <f t="shared" si="5"/>
        <v>8782</v>
      </c>
      <c r="I51" s="14">
        <f t="shared" si="5"/>
        <v>10646</v>
      </c>
      <c r="J51" s="14">
        <f t="shared" si="5"/>
        <v>5945</v>
      </c>
      <c r="K51" s="14">
        <f t="shared" si="5"/>
        <v>2475</v>
      </c>
      <c r="L51" s="14">
        <f t="shared" si="5"/>
        <v>6796</v>
      </c>
      <c r="M51" s="14">
        <f t="shared" si="5"/>
        <v>10228</v>
      </c>
      <c r="N51" s="14">
        <f t="shared" si="5"/>
        <v>6980</v>
      </c>
      <c r="O51" s="14">
        <f t="shared" si="5"/>
        <v>14518</v>
      </c>
      <c r="P51" s="14">
        <f t="shared" si="5"/>
        <v>13882</v>
      </c>
      <c r="Q51" s="14">
        <f t="shared" si="5"/>
        <v>9377</v>
      </c>
      <c r="R51" s="14">
        <f t="shared" si="5"/>
        <v>7154</v>
      </c>
      <c r="S51" s="14">
        <f t="shared" si="5"/>
        <v>7295</v>
      </c>
      <c r="T51" s="14">
        <f t="shared" si="5"/>
        <v>6340</v>
      </c>
      <c r="U51" s="14">
        <f t="shared" si="5"/>
        <v>10139</v>
      </c>
      <c r="V51" s="14">
        <f t="shared" si="5"/>
        <v>9940</v>
      </c>
      <c r="W51" s="14">
        <f t="shared" si="5"/>
        <v>9655</v>
      </c>
      <c r="X51" s="14">
        <f t="shared" si="5"/>
        <v>9690</v>
      </c>
      <c r="Y51" s="14">
        <f t="shared" si="5"/>
        <v>9206</v>
      </c>
      <c r="Z51" s="14">
        <f t="shared" si="5"/>
        <v>6480</v>
      </c>
      <c r="AA51" s="14">
        <f t="shared" si="5"/>
        <v>7124</v>
      </c>
      <c r="AB51" s="14">
        <f t="shared" si="5"/>
        <v>6375</v>
      </c>
      <c r="AC51" s="14">
        <f t="shared" si="5"/>
        <v>10234</v>
      </c>
      <c r="AD51" s="14">
        <f t="shared" si="5"/>
        <v>11265</v>
      </c>
      <c r="AE51" s="14">
        <f t="shared" si="5"/>
        <v>5138</v>
      </c>
      <c r="AF51" s="14">
        <f t="shared" si="5"/>
        <v>4726</v>
      </c>
      <c r="AG51" s="14">
        <f t="shared" si="5"/>
        <v>5050</v>
      </c>
      <c r="AH51" s="14">
        <f t="shared" si="5"/>
        <v>7752</v>
      </c>
      <c r="AI51" s="14">
        <f t="shared" si="5"/>
        <v>0</v>
      </c>
    </row>
    <row r="52" spans="1:35" x14ac:dyDescent="0.3">
      <c r="J52" s="44"/>
      <c r="M52" s="44"/>
      <c r="Q52" s="44">
        <f>SUM(K51:Q51)</f>
        <v>64256</v>
      </c>
      <c r="T52" s="44"/>
      <c r="X52" s="44">
        <f>SUM(R51:X51)</f>
        <v>60213</v>
      </c>
      <c r="AA52" s="44"/>
      <c r="AE52" s="44">
        <f>SUM(Y51:AE51)</f>
        <v>55822</v>
      </c>
      <c r="AH52" s="44"/>
    </row>
  </sheetData>
  <mergeCells count="34">
    <mergeCell ref="A50:C50"/>
    <mergeCell ref="A51:C51"/>
    <mergeCell ref="B21:C21"/>
    <mergeCell ref="B22:C22"/>
    <mergeCell ref="B23:C23"/>
    <mergeCell ref="B24:C24"/>
    <mergeCell ref="A25:C25"/>
    <mergeCell ref="A26:A49"/>
    <mergeCell ref="B26:B36"/>
    <mergeCell ref="B37:B41"/>
    <mergeCell ref="B42:B47"/>
    <mergeCell ref="B48:B49"/>
    <mergeCell ref="A5:A24"/>
    <mergeCell ref="B5:C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A1:D1"/>
    <mergeCell ref="E1:H2"/>
    <mergeCell ref="A3:C3"/>
    <mergeCell ref="D3:D4"/>
    <mergeCell ref="A4:C4"/>
  </mergeCells>
  <phoneticPr fontId="12" type="noConversion"/>
  <pageMargins left="0.69972223043441772" right="0.69972223043441772" top="0.75" bottom="0.75" header="0.30000001192092896" footer="0.300000011920928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65</cp:revision>
  <dcterms:created xsi:type="dcterms:W3CDTF">2021-03-22T04:38:53Z</dcterms:created>
  <dcterms:modified xsi:type="dcterms:W3CDTF">2023-06-12T04:59:16Z</dcterms:modified>
  <cp:version>0906.0100.01</cp:version>
</cp:coreProperties>
</file>