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현황자료(이용객,월간보고)\"/>
    </mc:Choice>
  </mc:AlternateContent>
  <bookViews>
    <workbookView xWindow="0" yWindow="0" windowWidth="18765" windowHeight="11295" activeTab="12"/>
  </bookViews>
  <sheets>
    <sheet name="1월" sheetId="1" r:id="rId1"/>
    <sheet name="VXXXXXXX" sheetId="2" state="hidden" r:id="rId2"/>
    <sheet name="2월" sheetId="3" r:id="rId3"/>
    <sheet name="3월" sheetId="4" r:id="rId4"/>
    <sheet name="4월" sheetId="5" r:id="rId5"/>
    <sheet name="5월" sheetId="16" r:id="rId6"/>
    <sheet name="6월" sheetId="17" r:id="rId7"/>
    <sheet name="7월" sheetId="18" r:id="rId8"/>
    <sheet name="8월" sheetId="19" r:id="rId9"/>
    <sheet name="9월" sheetId="10" r:id="rId10"/>
    <sheet name="10월" sheetId="11" r:id="rId11"/>
    <sheet name="11월" sheetId="12" r:id="rId12"/>
    <sheet name="12월" sheetId="13" r:id="rId13"/>
    <sheet name="월평균" sheetId="14" r:id="rId14"/>
    <sheet name="총합계" sheetId="15" r:id="rId15"/>
  </sheets>
  <definedNames>
    <definedName name="_xlnm.Print_Area" localSheetId="0">'1월'!$A$1:$AH$29</definedName>
  </definedNames>
  <calcPr calcId="152511"/>
</workbook>
</file>

<file path=xl/calcChain.xml><?xml version="1.0" encoding="utf-8"?>
<calcChain xmlns="http://schemas.openxmlformats.org/spreadsheetml/2006/main">
  <c r="O9" i="10" l="1"/>
  <c r="R30" i="19" l="1"/>
  <c r="O30" i="19"/>
  <c r="N30" i="19"/>
  <c r="R29" i="19"/>
  <c r="Q29" i="19"/>
  <c r="P29" i="19"/>
  <c r="O29" i="19"/>
  <c r="N29" i="19"/>
  <c r="M29" i="19"/>
  <c r="L29" i="19"/>
  <c r="R23" i="19"/>
  <c r="Q23" i="19"/>
  <c r="Q30" i="19" s="1"/>
  <c r="P23" i="19"/>
  <c r="P30" i="19" s="1"/>
  <c r="O23" i="19"/>
  <c r="N23" i="19"/>
  <c r="M23" i="19"/>
  <c r="M30" i="19" s="1"/>
  <c r="L23" i="19"/>
  <c r="L30" i="19" s="1"/>
  <c r="K29" i="19" l="1"/>
  <c r="J29" i="19"/>
  <c r="I29" i="19"/>
  <c r="H29" i="19"/>
  <c r="G29" i="19"/>
  <c r="F29" i="19"/>
  <c r="E29" i="19"/>
  <c r="D29" i="19"/>
  <c r="K23" i="19"/>
  <c r="K30" i="19" s="1"/>
  <c r="J23" i="19"/>
  <c r="J30" i="19" s="1"/>
  <c r="I23" i="19"/>
  <c r="I30" i="19" s="1"/>
  <c r="H23" i="19"/>
  <c r="H30" i="19" s="1"/>
  <c r="G23" i="19"/>
  <c r="G30" i="19" s="1"/>
  <c r="F23" i="19"/>
  <c r="F30" i="19" s="1"/>
  <c r="E23" i="19"/>
  <c r="E30" i="19" s="1"/>
  <c r="D23" i="19"/>
  <c r="D30" i="19" s="1"/>
  <c r="AH29" i="18" l="1"/>
  <c r="AG29" i="18"/>
  <c r="AF29" i="18"/>
  <c r="AE29" i="18"/>
  <c r="AD29" i="18"/>
  <c r="AC29" i="18"/>
  <c r="AH23" i="18"/>
  <c r="AH30" i="18" s="1"/>
  <c r="AG23" i="18"/>
  <c r="AG30" i="18" s="1"/>
  <c r="AF23" i="18"/>
  <c r="AE23" i="18"/>
  <c r="AD23" i="18"/>
  <c r="AD30" i="18" s="1"/>
  <c r="AC23" i="18"/>
  <c r="AC30" i="18" s="1"/>
  <c r="AE30" i="18" l="1"/>
  <c r="AF30" i="18"/>
  <c r="AB29" i="18"/>
  <c r="AA29" i="18"/>
  <c r="Z29" i="18"/>
  <c r="Y29" i="18"/>
  <c r="X29" i="18"/>
  <c r="W29" i="18"/>
  <c r="V29" i="18"/>
  <c r="AB23" i="18"/>
  <c r="AA23" i="18"/>
  <c r="Z23" i="18"/>
  <c r="Z30" i="18" s="1"/>
  <c r="Y23" i="18"/>
  <c r="X23" i="18"/>
  <c r="W23" i="18"/>
  <c r="V23" i="18"/>
  <c r="V30" i="18" s="1"/>
  <c r="W30" i="18" l="1"/>
  <c r="AA30" i="18"/>
  <c r="X30" i="18"/>
  <c r="AB30" i="18"/>
  <c r="Y30" i="18"/>
  <c r="U29" i="18"/>
  <c r="T29" i="18"/>
  <c r="S29" i="18"/>
  <c r="R29" i="18"/>
  <c r="Q29" i="18"/>
  <c r="P29" i="18"/>
  <c r="O29" i="18"/>
  <c r="U23" i="18"/>
  <c r="U30" i="18" s="1"/>
  <c r="T23" i="18"/>
  <c r="T30" i="18" s="1"/>
  <c r="S23" i="18"/>
  <c r="R23" i="18"/>
  <c r="Q23" i="18"/>
  <c r="Q30" i="18" s="1"/>
  <c r="P23" i="18"/>
  <c r="P30" i="18" s="1"/>
  <c r="O23" i="18"/>
  <c r="R30" i="18" l="1"/>
  <c r="O30" i="18"/>
  <c r="S30" i="18"/>
  <c r="N29" i="18"/>
  <c r="M29" i="18"/>
  <c r="L29" i="18"/>
  <c r="K29" i="18"/>
  <c r="J29" i="18"/>
  <c r="I29" i="18"/>
  <c r="H29" i="18"/>
  <c r="N23" i="18"/>
  <c r="M23" i="18"/>
  <c r="M30" i="18" s="1"/>
  <c r="L23" i="18"/>
  <c r="L30" i="18" s="1"/>
  <c r="K23" i="18"/>
  <c r="K30" i="18" s="1"/>
  <c r="J23" i="18"/>
  <c r="I23" i="18"/>
  <c r="I30" i="18" s="1"/>
  <c r="H23" i="18"/>
  <c r="H30" i="18" s="1"/>
  <c r="J30" i="18" l="1"/>
  <c r="N30" i="18"/>
  <c r="AD29" i="17"/>
  <c r="AC29" i="17"/>
  <c r="AB29" i="17"/>
  <c r="AA29" i="17"/>
  <c r="Z29" i="17"/>
  <c r="Y29" i="17"/>
  <c r="X29" i="17"/>
  <c r="AD23" i="17"/>
  <c r="AD30" i="17" s="1"/>
  <c r="AC23" i="17"/>
  <c r="AB23" i="17"/>
  <c r="AB30" i="17" s="1"/>
  <c r="AA23" i="17"/>
  <c r="Z23" i="17"/>
  <c r="Z30" i="17" s="1"/>
  <c r="Y23" i="17"/>
  <c r="X23" i="17"/>
  <c r="X30" i="17" s="1"/>
  <c r="Y30" i="17" l="1"/>
  <c r="AC30" i="17"/>
  <c r="AA30" i="17"/>
  <c r="W29" i="17"/>
  <c r="V29" i="17"/>
  <c r="U29" i="17"/>
  <c r="T29" i="17"/>
  <c r="S29" i="17"/>
  <c r="R29" i="17"/>
  <c r="Q29" i="17"/>
  <c r="W23" i="17"/>
  <c r="V23" i="17"/>
  <c r="U23" i="17"/>
  <c r="U30" i="17" s="1"/>
  <c r="T23" i="17"/>
  <c r="T30" i="17" s="1"/>
  <c r="S23" i="17"/>
  <c r="R23" i="17"/>
  <c r="Q23" i="17"/>
  <c r="Q30" i="17" s="1"/>
  <c r="R30" i="17" l="1"/>
  <c r="V30" i="17"/>
  <c r="S30" i="17"/>
  <c r="W30" i="17"/>
  <c r="P29" i="17"/>
  <c r="O29" i="17"/>
  <c r="N29" i="17"/>
  <c r="M29" i="17"/>
  <c r="L29" i="17"/>
  <c r="K29" i="17"/>
  <c r="J29" i="17"/>
  <c r="P23" i="17"/>
  <c r="P30" i="17" s="1"/>
  <c r="O23" i="17"/>
  <c r="N23" i="17"/>
  <c r="N30" i="17" s="1"/>
  <c r="M23" i="17"/>
  <c r="L23" i="17"/>
  <c r="L30" i="17" s="1"/>
  <c r="K23" i="17"/>
  <c r="J23" i="17"/>
  <c r="J30" i="17" s="1"/>
  <c r="K30" i="17" l="1"/>
  <c r="O30" i="17"/>
  <c r="M30" i="17"/>
  <c r="I29" i="17"/>
  <c r="H29" i="17"/>
  <c r="G29" i="17"/>
  <c r="F29" i="17"/>
  <c r="E29" i="17"/>
  <c r="D29" i="17"/>
  <c r="I23" i="17"/>
  <c r="H23" i="17"/>
  <c r="H30" i="17" s="1"/>
  <c r="G23" i="17"/>
  <c r="G30" i="17" s="1"/>
  <c r="F23" i="17"/>
  <c r="E23" i="17"/>
  <c r="D23" i="17"/>
  <c r="D30" i="17" s="1"/>
  <c r="E30" i="17" l="1"/>
  <c r="I30" i="17"/>
  <c r="F30" i="17"/>
  <c r="G29" i="18"/>
  <c r="F29" i="18"/>
  <c r="E29" i="18"/>
  <c r="D29" i="18"/>
  <c r="G23" i="18"/>
  <c r="G30" i="18" s="1"/>
  <c r="F23" i="18"/>
  <c r="F30" i="18" s="1"/>
  <c r="E23" i="18"/>
  <c r="E30" i="18" s="1"/>
  <c r="D23" i="18"/>
  <c r="D30" i="18" s="1"/>
  <c r="AG29" i="17" l="1"/>
  <c r="AF29" i="17"/>
  <c r="AE29" i="17"/>
  <c r="AG23" i="17"/>
  <c r="AG30" i="17" s="1"/>
  <c r="AF23" i="17"/>
  <c r="AF30" i="17" s="1"/>
  <c r="AE23" i="17"/>
  <c r="AE30" i="17" l="1"/>
  <c r="AG29" i="16"/>
  <c r="AF29" i="16"/>
  <c r="AE29" i="16"/>
  <c r="AD29" i="16"/>
  <c r="AC29" i="16"/>
  <c r="AB29" i="16"/>
  <c r="AA29" i="16"/>
  <c r="AG23" i="16"/>
  <c r="AG30" i="16" s="1"/>
  <c r="AF23" i="16"/>
  <c r="AF30" i="16" s="1"/>
  <c r="AE23" i="16"/>
  <c r="AD23" i="16"/>
  <c r="AD30" i="16" s="1"/>
  <c r="AC23" i="16"/>
  <c r="AC30" i="16" s="1"/>
  <c r="AB23" i="16"/>
  <c r="AB30" i="16" s="1"/>
  <c r="AA23" i="16"/>
  <c r="AA30" i="16" s="1"/>
  <c r="AE30" i="16" l="1"/>
  <c r="Z29" i="16"/>
  <c r="Y29" i="16"/>
  <c r="X29" i="16"/>
  <c r="W29" i="16"/>
  <c r="V29" i="16"/>
  <c r="U29" i="16"/>
  <c r="T29" i="16"/>
  <c r="Z23" i="16"/>
  <c r="Z30" i="16" s="1"/>
  <c r="Y23" i="16"/>
  <c r="Y30" i="16" s="1"/>
  <c r="X23" i="16"/>
  <c r="W23" i="16"/>
  <c r="V23" i="16"/>
  <c r="V30" i="16" s="1"/>
  <c r="U23" i="16"/>
  <c r="U30" i="16" s="1"/>
  <c r="T23" i="16"/>
  <c r="W30" i="16" l="1"/>
  <c r="T30" i="16"/>
  <c r="X30" i="16"/>
  <c r="S29" i="16"/>
  <c r="R29" i="16"/>
  <c r="Q29" i="16"/>
  <c r="P29" i="16"/>
  <c r="O29" i="16"/>
  <c r="N29" i="16"/>
  <c r="M29" i="16"/>
  <c r="S23" i="16"/>
  <c r="R23" i="16"/>
  <c r="R30" i="16" s="1"/>
  <c r="Q23" i="16"/>
  <c r="Q30" i="16" s="1"/>
  <c r="P23" i="16"/>
  <c r="P30" i="16" s="1"/>
  <c r="O23" i="16"/>
  <c r="N23" i="16"/>
  <c r="N30" i="16" s="1"/>
  <c r="M23" i="16"/>
  <c r="M30" i="16" s="1"/>
  <c r="O30" i="16" l="1"/>
  <c r="S30" i="16"/>
  <c r="L29" i="16"/>
  <c r="L30" i="16" s="1"/>
  <c r="K29" i="16"/>
  <c r="J29" i="16"/>
  <c r="I29" i="16"/>
  <c r="H29" i="16"/>
  <c r="G29" i="16"/>
  <c r="F29" i="16"/>
  <c r="L23" i="16"/>
  <c r="K23" i="16"/>
  <c r="K30" i="16" s="1"/>
  <c r="J23" i="16"/>
  <c r="J30" i="16" s="1"/>
  <c r="I23" i="16"/>
  <c r="I30" i="16" s="1"/>
  <c r="H23" i="16"/>
  <c r="H30" i="16" s="1"/>
  <c r="G23" i="16"/>
  <c r="G30" i="16" s="1"/>
  <c r="F23" i="16"/>
  <c r="F30" i="16" s="1"/>
  <c r="E29" i="16" l="1"/>
  <c r="D29" i="16"/>
  <c r="E23" i="16"/>
  <c r="D23" i="16"/>
  <c r="D30" i="16" s="1"/>
  <c r="E30" i="16" l="1"/>
  <c r="AG30" i="5"/>
  <c r="AC30" i="5"/>
  <c r="AG29" i="5"/>
  <c r="AF29" i="5"/>
  <c r="AE29" i="5"/>
  <c r="AD29" i="5"/>
  <c r="AD30" i="5" s="1"/>
  <c r="AC29" i="5"/>
  <c r="AG23" i="5"/>
  <c r="AF23" i="5"/>
  <c r="AF30" i="5" s="1"/>
  <c r="AE23" i="5"/>
  <c r="AE30" i="5" s="1"/>
  <c r="AD23" i="5"/>
  <c r="AC23" i="5"/>
  <c r="AB29" i="5" l="1"/>
  <c r="AB23" i="5"/>
  <c r="AB30" i="5" l="1"/>
  <c r="AA29" i="5"/>
  <c r="Z29" i="5"/>
  <c r="Y29" i="5"/>
  <c r="X29" i="5"/>
  <c r="W29" i="5"/>
  <c r="V29" i="5"/>
  <c r="AA23" i="5"/>
  <c r="Z23" i="5"/>
  <c r="Z30" i="5" s="1"/>
  <c r="Y23" i="5"/>
  <c r="Y30" i="5" s="1"/>
  <c r="X23" i="5"/>
  <c r="X30" i="5" s="1"/>
  <c r="W23" i="5"/>
  <c r="V23" i="5"/>
  <c r="V30" i="5" s="1"/>
  <c r="T30" i="5"/>
  <c r="P30" i="5"/>
  <c r="U29" i="5"/>
  <c r="U30" i="5" s="1"/>
  <c r="T29" i="5"/>
  <c r="S29" i="5"/>
  <c r="R29" i="5"/>
  <c r="Q29" i="5"/>
  <c r="Q30" i="5" s="1"/>
  <c r="P29" i="5"/>
  <c r="O29" i="5"/>
  <c r="U23" i="5"/>
  <c r="T23" i="5"/>
  <c r="S23" i="5"/>
  <c r="S30" i="5" s="1"/>
  <c r="R23" i="5"/>
  <c r="R30" i="5" s="1"/>
  <c r="Q23" i="5"/>
  <c r="P23" i="5"/>
  <c r="O23" i="5"/>
  <c r="O30" i="5" s="1"/>
  <c r="W30" i="5" l="1"/>
  <c r="AA30" i="5"/>
  <c r="G29" i="5"/>
  <c r="F29" i="5"/>
  <c r="E29" i="5"/>
  <c r="D29" i="5"/>
  <c r="G23" i="5"/>
  <c r="G30" i="5" s="1"/>
  <c r="F23" i="5"/>
  <c r="F30" i="5" s="1"/>
  <c r="E23" i="5"/>
  <c r="E30" i="5" s="1"/>
  <c r="D23" i="5"/>
  <c r="D30" i="5" s="1"/>
  <c r="N29" i="5" l="1"/>
  <c r="M29" i="5"/>
  <c r="L29" i="5"/>
  <c r="K29" i="5"/>
  <c r="J29" i="5"/>
  <c r="I29" i="5"/>
  <c r="H29" i="5"/>
  <c r="N23" i="5"/>
  <c r="M23" i="5"/>
  <c r="M30" i="5" s="1"/>
  <c r="L23" i="5"/>
  <c r="L30" i="5" s="1"/>
  <c r="K23" i="5"/>
  <c r="K30" i="5" s="1"/>
  <c r="J23" i="5"/>
  <c r="I23" i="5"/>
  <c r="I30" i="5" s="1"/>
  <c r="H23" i="5"/>
  <c r="H30" i="5" s="1"/>
  <c r="C19" i="13"/>
  <c r="C19" i="12"/>
  <c r="C19" i="11"/>
  <c r="C19" i="10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C28" i="19"/>
  <c r="C27" i="19"/>
  <c r="C26" i="19"/>
  <c r="C25" i="19"/>
  <c r="C24" i="19"/>
  <c r="AH23" i="19"/>
  <c r="AG23" i="19"/>
  <c r="AF23" i="19"/>
  <c r="AE23" i="19"/>
  <c r="AD23" i="19"/>
  <c r="AD30" i="19" s="1"/>
  <c r="AC23" i="19"/>
  <c r="AC30" i="19" s="1"/>
  <c r="AB23" i="19"/>
  <c r="AA23" i="19"/>
  <c r="AA30" i="19" s="1"/>
  <c r="Z23" i="19"/>
  <c r="Z30" i="19" s="1"/>
  <c r="Y23" i="19"/>
  <c r="X23" i="19"/>
  <c r="W23" i="19"/>
  <c r="W30" i="19" s="1"/>
  <c r="V23" i="19"/>
  <c r="V30" i="19" s="1"/>
  <c r="U23" i="19"/>
  <c r="T23" i="19"/>
  <c r="S23" i="19"/>
  <c r="S30" i="19" s="1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AH29" i="17"/>
  <c r="C29" i="17" s="1"/>
  <c r="C28" i="17"/>
  <c r="C27" i="17"/>
  <c r="C26" i="17"/>
  <c r="C25" i="17"/>
  <c r="C24" i="17"/>
  <c r="AH23" i="17"/>
  <c r="AH30" i="17" s="1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AH29" i="16"/>
  <c r="C29" i="16" s="1"/>
  <c r="C28" i="16"/>
  <c r="C27" i="16"/>
  <c r="C26" i="16"/>
  <c r="C25" i="16"/>
  <c r="C24" i="16"/>
  <c r="AH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19" i="5"/>
  <c r="AH30" i="19" l="1"/>
  <c r="AG30" i="19"/>
  <c r="AE30" i="19"/>
  <c r="U30" i="19"/>
  <c r="Y30" i="19"/>
  <c r="C23" i="19"/>
  <c r="J30" i="5"/>
  <c r="N30" i="5"/>
  <c r="C23" i="17"/>
  <c r="C30" i="17" s="1"/>
  <c r="T30" i="19"/>
  <c r="X30" i="19"/>
  <c r="AB30" i="19"/>
  <c r="AF30" i="19"/>
  <c r="AH30" i="16"/>
  <c r="C23" i="16"/>
  <c r="C30" i="16" s="1"/>
  <c r="C29" i="19"/>
  <c r="C29" i="18"/>
  <c r="C30" i="18" s="1"/>
  <c r="J28" i="4"/>
  <c r="I28" i="4"/>
  <c r="H28" i="4"/>
  <c r="G28" i="4"/>
  <c r="F28" i="4"/>
  <c r="E28" i="4"/>
  <c r="D28" i="4"/>
  <c r="J22" i="4"/>
  <c r="I22" i="4"/>
  <c r="I29" i="4" s="1"/>
  <c r="H22" i="4"/>
  <c r="H29" i="4" s="1"/>
  <c r="G22" i="4"/>
  <c r="G29" i="4" s="1"/>
  <c r="F22" i="4"/>
  <c r="E22" i="4"/>
  <c r="E29" i="4" s="1"/>
  <c r="D22" i="4"/>
  <c r="D29" i="4" s="1"/>
  <c r="C30" i="19" l="1"/>
  <c r="F29" i="4"/>
  <c r="J29" i="4"/>
  <c r="Y29" i="4"/>
  <c r="AE28" i="4"/>
  <c r="AD28" i="4"/>
  <c r="AC28" i="4"/>
  <c r="AB28" i="4"/>
  <c r="AA28" i="4"/>
  <c r="Z28" i="4"/>
  <c r="Y28" i="4"/>
  <c r="AE22" i="4"/>
  <c r="AD22" i="4"/>
  <c r="AD29" i="4" s="1"/>
  <c r="AC22" i="4"/>
  <c r="AC29" i="4" s="1"/>
  <c r="AB22" i="4"/>
  <c r="AA22" i="4"/>
  <c r="Z22" i="4"/>
  <c r="Z29" i="4" s="1"/>
  <c r="Y22" i="4"/>
  <c r="AA29" i="4" l="1"/>
  <c r="AE29" i="4"/>
  <c r="AB29" i="4"/>
  <c r="X28" i="4"/>
  <c r="W28" i="4"/>
  <c r="V28" i="4"/>
  <c r="U28" i="4"/>
  <c r="T28" i="4"/>
  <c r="S28" i="4"/>
  <c r="R28" i="4"/>
  <c r="X22" i="4"/>
  <c r="W22" i="4"/>
  <c r="W29" i="4" s="1"/>
  <c r="V22" i="4"/>
  <c r="V29" i="4" s="1"/>
  <c r="U22" i="4"/>
  <c r="T22" i="4"/>
  <c r="S22" i="4"/>
  <c r="S29" i="4" s="1"/>
  <c r="R22" i="4"/>
  <c r="R29" i="4" s="1"/>
  <c r="T29" i="4" l="1"/>
  <c r="X29" i="4"/>
  <c r="U29" i="4"/>
  <c r="Q28" i="4"/>
  <c r="P28" i="4"/>
  <c r="O28" i="4"/>
  <c r="N28" i="4"/>
  <c r="M28" i="4"/>
  <c r="L28" i="4"/>
  <c r="K28" i="4"/>
  <c r="Q22" i="4"/>
  <c r="P22" i="4"/>
  <c r="P29" i="4" s="1"/>
  <c r="O22" i="4"/>
  <c r="O29" i="4" s="1"/>
  <c r="N22" i="4"/>
  <c r="M22" i="4"/>
  <c r="L22" i="4"/>
  <c r="L29" i="4" s="1"/>
  <c r="K22" i="4"/>
  <c r="K29" i="4" s="1"/>
  <c r="M29" i="4" l="1"/>
  <c r="Q29" i="4"/>
  <c r="N29" i="4"/>
  <c r="AD28" i="3"/>
  <c r="AD22" i="3"/>
  <c r="AD29" i="3" l="1"/>
  <c r="V29" i="3"/>
  <c r="U29" i="3"/>
  <c r="R29" i="3"/>
  <c r="Q29" i="3"/>
  <c r="W28" i="3"/>
  <c r="V28" i="3"/>
  <c r="U28" i="3"/>
  <c r="T28" i="3"/>
  <c r="S28" i="3"/>
  <c r="R28" i="3"/>
  <c r="Q28" i="3"/>
  <c r="W22" i="3"/>
  <c r="W29" i="3" s="1"/>
  <c r="V22" i="3"/>
  <c r="U22" i="3"/>
  <c r="T22" i="3"/>
  <c r="T29" i="3" s="1"/>
  <c r="S22" i="3"/>
  <c r="S29" i="3" s="1"/>
  <c r="R22" i="3"/>
  <c r="Q22" i="3"/>
  <c r="AC28" i="3" l="1"/>
  <c r="AB28" i="3"/>
  <c r="AA28" i="3"/>
  <c r="Z28" i="3"/>
  <c r="Y28" i="3"/>
  <c r="X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2" i="3"/>
  <c r="AC29" i="3" s="1"/>
  <c r="AB22" i="3"/>
  <c r="AB29" i="3" s="1"/>
  <c r="AA22" i="3"/>
  <c r="Z22" i="3"/>
  <c r="Z29" i="3" s="1"/>
  <c r="Y22" i="3"/>
  <c r="Y29" i="3" s="1"/>
  <c r="X22" i="3"/>
  <c r="X29" i="3" s="1"/>
  <c r="P22" i="3"/>
  <c r="P29" i="3" s="1"/>
  <c r="O22" i="3"/>
  <c r="O29" i="3" s="1"/>
  <c r="N22" i="3"/>
  <c r="M22" i="3"/>
  <c r="M29" i="3" s="1"/>
  <c r="L22" i="3"/>
  <c r="L29" i="3" s="1"/>
  <c r="K22" i="3"/>
  <c r="K29" i="3" s="1"/>
  <c r="J22" i="3"/>
  <c r="I22" i="3"/>
  <c r="I29" i="3" s="1"/>
  <c r="H22" i="3"/>
  <c r="H29" i="3" s="1"/>
  <c r="G22" i="3"/>
  <c r="G29" i="3" s="1"/>
  <c r="F22" i="3"/>
  <c r="E22" i="3"/>
  <c r="E29" i="3" s="1"/>
  <c r="D22" i="3"/>
  <c r="D29" i="3" s="1"/>
  <c r="F29" i="3" l="1"/>
  <c r="J29" i="3"/>
  <c r="N29" i="3"/>
  <c r="AA29" i="3"/>
  <c r="AC29" i="1"/>
  <c r="AH28" i="1"/>
  <c r="AG28" i="1"/>
  <c r="AF28" i="1"/>
  <c r="AE28" i="1"/>
  <c r="AD28" i="1"/>
  <c r="AC28" i="1"/>
  <c r="AB28" i="1"/>
  <c r="AH22" i="1"/>
  <c r="AH29" i="1" s="1"/>
  <c r="AG22" i="1"/>
  <c r="AG29" i="1" s="1"/>
  <c r="AF22" i="1"/>
  <c r="AE22" i="1"/>
  <c r="AD22" i="1"/>
  <c r="AD29" i="1" s="1"/>
  <c r="AC22" i="1"/>
  <c r="AB22" i="1"/>
  <c r="AE29" i="1" l="1"/>
  <c r="AB29" i="1"/>
  <c r="AF29" i="1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8" i="13"/>
  <c r="C27" i="13"/>
  <c r="C26" i="13"/>
  <c r="C25" i="13"/>
  <c r="C24" i="13"/>
  <c r="AH23" i="13"/>
  <c r="AH30" i="13" s="1"/>
  <c r="AG23" i="13"/>
  <c r="AG30" i="13" s="1"/>
  <c r="AF23" i="13"/>
  <c r="AE23" i="13"/>
  <c r="AD23" i="13"/>
  <c r="AC23" i="13"/>
  <c r="AC30" i="13" s="1"/>
  <c r="AB23" i="13"/>
  <c r="AA23" i="13"/>
  <c r="Z23" i="13"/>
  <c r="Y23" i="13"/>
  <c r="X23" i="13"/>
  <c r="W23" i="13"/>
  <c r="W30" i="13" s="1"/>
  <c r="V23" i="13"/>
  <c r="V30" i="13" s="1"/>
  <c r="U23" i="13"/>
  <c r="U30" i="13" s="1"/>
  <c r="T23" i="13"/>
  <c r="S23" i="13"/>
  <c r="S30" i="13" s="1"/>
  <c r="R23" i="13"/>
  <c r="Q23" i="13"/>
  <c r="Q30" i="13" s="1"/>
  <c r="P23" i="13"/>
  <c r="O23" i="13"/>
  <c r="N23" i="13"/>
  <c r="M23" i="13"/>
  <c r="L23" i="13"/>
  <c r="K23" i="13"/>
  <c r="J23" i="13"/>
  <c r="I23" i="13"/>
  <c r="I30" i="13" s="1"/>
  <c r="H23" i="13"/>
  <c r="G23" i="13"/>
  <c r="F23" i="13"/>
  <c r="E23" i="13"/>
  <c r="D23" i="13"/>
  <c r="C22" i="13"/>
  <c r="C21" i="13"/>
  <c r="C20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G30" i="13" l="1"/>
  <c r="M30" i="13"/>
  <c r="N30" i="13"/>
  <c r="AE30" i="13"/>
  <c r="AD30" i="13"/>
  <c r="AA30" i="13"/>
  <c r="Z30" i="13"/>
  <c r="Y30" i="13"/>
  <c r="R30" i="13"/>
  <c r="O30" i="13"/>
  <c r="K30" i="13"/>
  <c r="J30" i="13"/>
  <c r="F30" i="13"/>
  <c r="E30" i="13"/>
  <c r="C23" i="13"/>
  <c r="D30" i="13"/>
  <c r="L30" i="13"/>
  <c r="T30" i="13"/>
  <c r="AB30" i="13"/>
  <c r="H30" i="13"/>
  <c r="P30" i="13"/>
  <c r="X30" i="13"/>
  <c r="AF30" i="13"/>
  <c r="C29" i="13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8" i="12"/>
  <c r="C27" i="12"/>
  <c r="C26" i="12"/>
  <c r="C25" i="12"/>
  <c r="C24" i="12"/>
  <c r="AH23" i="12"/>
  <c r="AG23" i="12"/>
  <c r="AF23" i="12"/>
  <c r="AF30" i="12" s="1"/>
  <c r="AE23" i="12"/>
  <c r="AD23" i="12"/>
  <c r="AC23" i="12"/>
  <c r="AC30" i="12" s="1"/>
  <c r="AB23" i="12"/>
  <c r="AA23" i="12"/>
  <c r="AA30" i="12" s="1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2" i="12"/>
  <c r="C21" i="12"/>
  <c r="C20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0" i="13" l="1"/>
  <c r="AH30" i="12"/>
  <c r="AG30" i="12"/>
  <c r="AE30" i="12"/>
  <c r="AD30" i="12"/>
  <c r="AB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F30" i="12"/>
  <c r="E30" i="12"/>
  <c r="D30" i="12"/>
  <c r="C23" i="12"/>
  <c r="C29" i="12"/>
  <c r="G30" i="12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8" i="11"/>
  <c r="C27" i="11"/>
  <c r="C26" i="11"/>
  <c r="C25" i="11"/>
  <c r="C24" i="11"/>
  <c r="AH23" i="11"/>
  <c r="AG23" i="11"/>
  <c r="AG30" i="11" s="1"/>
  <c r="AF23" i="11"/>
  <c r="AE23" i="11"/>
  <c r="AD23" i="11"/>
  <c r="AD30" i="11" s="1"/>
  <c r="AC23" i="11"/>
  <c r="AB23" i="11"/>
  <c r="AB30" i="11" s="1"/>
  <c r="AA23" i="11"/>
  <c r="Z23" i="11"/>
  <c r="Y23" i="11"/>
  <c r="X23" i="11"/>
  <c r="X30" i="11" s="1"/>
  <c r="W23" i="11"/>
  <c r="V23" i="11"/>
  <c r="V30" i="11" s="1"/>
  <c r="U23" i="11"/>
  <c r="U30" i="11" s="1"/>
  <c r="T23" i="11"/>
  <c r="S23" i="11"/>
  <c r="R23" i="11"/>
  <c r="Q23" i="11"/>
  <c r="Q30" i="11" s="1"/>
  <c r="P23" i="11"/>
  <c r="O23" i="11"/>
  <c r="N23" i="11"/>
  <c r="N30" i="11" s="1"/>
  <c r="M23" i="11"/>
  <c r="M30" i="11" s="1"/>
  <c r="L23" i="11"/>
  <c r="K23" i="11"/>
  <c r="J23" i="11"/>
  <c r="I23" i="11"/>
  <c r="H23" i="11"/>
  <c r="G23" i="11"/>
  <c r="F23" i="11"/>
  <c r="E23" i="11"/>
  <c r="D23" i="11"/>
  <c r="C22" i="11"/>
  <c r="C21" i="11"/>
  <c r="C20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0" i="12" l="1"/>
  <c r="AH30" i="11"/>
  <c r="AF30" i="11"/>
  <c r="AE30" i="11"/>
  <c r="AC30" i="11"/>
  <c r="AA30" i="11"/>
  <c r="Z30" i="11"/>
  <c r="Y30" i="11"/>
  <c r="W30" i="11"/>
  <c r="T30" i="11"/>
  <c r="S30" i="11"/>
  <c r="R30" i="11"/>
  <c r="P30" i="11"/>
  <c r="O30" i="11"/>
  <c r="L30" i="11"/>
  <c r="K30" i="11"/>
  <c r="J30" i="11"/>
  <c r="I30" i="11"/>
  <c r="H30" i="11"/>
  <c r="G30" i="11"/>
  <c r="F30" i="11"/>
  <c r="E30" i="11"/>
  <c r="C29" i="11"/>
  <c r="C23" i="11"/>
  <c r="D30" i="11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8" i="10"/>
  <c r="C27" i="10"/>
  <c r="C26" i="10"/>
  <c r="C25" i="10"/>
  <c r="C24" i="10"/>
  <c r="AH23" i="10"/>
  <c r="AG23" i="10"/>
  <c r="AG30" i="10" s="1"/>
  <c r="AF23" i="10"/>
  <c r="AE23" i="10"/>
  <c r="AD23" i="10"/>
  <c r="AC23" i="10"/>
  <c r="AB23" i="10"/>
  <c r="AB30" i="10" s="1"/>
  <c r="AA23" i="10"/>
  <c r="Z23" i="10"/>
  <c r="Y23" i="10"/>
  <c r="X23" i="10"/>
  <c r="X30" i="10" s="1"/>
  <c r="W23" i="10"/>
  <c r="V23" i="10"/>
  <c r="U23" i="10"/>
  <c r="U30" i="10" s="1"/>
  <c r="T23" i="10"/>
  <c r="T30" i="10" s="1"/>
  <c r="S23" i="10"/>
  <c r="R23" i="10"/>
  <c r="Q23" i="10"/>
  <c r="Q30" i="10" s="1"/>
  <c r="P23" i="10"/>
  <c r="P30" i="10" s="1"/>
  <c r="O23" i="10"/>
  <c r="N23" i="10"/>
  <c r="M23" i="10"/>
  <c r="M30" i="10" s="1"/>
  <c r="L23" i="10"/>
  <c r="L30" i="10" s="1"/>
  <c r="K23" i="10"/>
  <c r="K30" i="10" s="1"/>
  <c r="J23" i="10"/>
  <c r="I23" i="10"/>
  <c r="I30" i="10" s="1"/>
  <c r="H23" i="10"/>
  <c r="G23" i="10"/>
  <c r="F23" i="10"/>
  <c r="E23" i="10"/>
  <c r="D23" i="10"/>
  <c r="D30" i="10" s="1"/>
  <c r="C22" i="10"/>
  <c r="C21" i="10"/>
  <c r="C20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G30" i="10" l="1"/>
  <c r="C30" i="11"/>
  <c r="AH30" i="10"/>
  <c r="AF30" i="10"/>
  <c r="AE30" i="10"/>
  <c r="AD30" i="10"/>
  <c r="AC30" i="10"/>
  <c r="AA30" i="10"/>
  <c r="Z30" i="10"/>
  <c r="Y30" i="10"/>
  <c r="W30" i="10"/>
  <c r="V30" i="10"/>
  <c r="S30" i="10"/>
  <c r="R30" i="10"/>
  <c r="O30" i="10"/>
  <c r="N30" i="10"/>
  <c r="J30" i="10"/>
  <c r="H30" i="10"/>
  <c r="F30" i="10"/>
  <c r="E30" i="10"/>
  <c r="C29" i="10"/>
  <c r="C23" i="10"/>
  <c r="C30" i="10" l="1"/>
  <c r="AH28" i="4" l="1"/>
  <c r="AG28" i="4"/>
  <c r="AF28" i="4"/>
  <c r="C27" i="4"/>
  <c r="C26" i="4"/>
  <c r="C25" i="4"/>
  <c r="C24" i="4"/>
  <c r="C23" i="4"/>
  <c r="AH22" i="4"/>
  <c r="AH29" i="4" s="1"/>
  <c r="AG22" i="4"/>
  <c r="AF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AF29" i="4" l="1"/>
  <c r="C28" i="4"/>
  <c r="C22" i="4"/>
  <c r="AG29" i="4"/>
  <c r="C29" i="4" l="1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AH23" i="14"/>
  <c r="AG23" i="14"/>
  <c r="AF23" i="14"/>
  <c r="AD23" i="14"/>
  <c r="AC23" i="14"/>
  <c r="AB23" i="14"/>
  <c r="Z23" i="14"/>
  <c r="Y23" i="14"/>
  <c r="X23" i="14"/>
  <c r="V23" i="14"/>
  <c r="U23" i="14"/>
  <c r="T23" i="14"/>
  <c r="R23" i="14"/>
  <c r="Q23" i="14"/>
  <c r="P23" i="14"/>
  <c r="N23" i="14"/>
  <c r="M23" i="14"/>
  <c r="L23" i="14"/>
  <c r="J23" i="14"/>
  <c r="I23" i="14"/>
  <c r="H23" i="14"/>
  <c r="F23" i="14"/>
  <c r="E23" i="14"/>
  <c r="D23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AH15" i="14"/>
  <c r="AG15" i="14"/>
  <c r="AF15" i="14"/>
  <c r="AE15" i="14"/>
  <c r="AD15" i="14"/>
  <c r="AC15" i="14"/>
  <c r="AB15" i="14"/>
  <c r="AA15" i="14"/>
  <c r="Z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D14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H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F9" i="14"/>
  <c r="E9" i="14"/>
  <c r="D9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4" i="15"/>
  <c r="Y15" i="14"/>
  <c r="E14" i="14"/>
  <c r="AG11" i="14"/>
  <c r="G9" i="14"/>
  <c r="C4" i="14"/>
  <c r="AH29" i="5"/>
  <c r="C28" i="5"/>
  <c r="C27" i="5"/>
  <c r="C26" i="5"/>
  <c r="C25" i="5"/>
  <c r="C24" i="5"/>
  <c r="AH23" i="5"/>
  <c r="C22" i="5"/>
  <c r="C21" i="5"/>
  <c r="C20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AH28" i="3"/>
  <c r="AG28" i="3"/>
  <c r="AF28" i="3"/>
  <c r="AE28" i="3"/>
  <c r="C27" i="3"/>
  <c r="C26" i="3"/>
  <c r="C25" i="3"/>
  <c r="C24" i="3"/>
  <c r="C23" i="3"/>
  <c r="AH22" i="3"/>
  <c r="AG22" i="3"/>
  <c r="AG29" i="3" s="1"/>
  <c r="AF22" i="3"/>
  <c r="AF29" i="3" s="1"/>
  <c r="AE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9" i="2"/>
  <c r="A23" i="2"/>
  <c r="C6" i="2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7" i="1"/>
  <c r="C26" i="1"/>
  <c r="C25" i="1"/>
  <c r="C24" i="1"/>
  <c r="C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3" i="5" l="1"/>
  <c r="AH29" i="3"/>
  <c r="Z29" i="1"/>
  <c r="V29" i="1"/>
  <c r="R29" i="1"/>
  <c r="N29" i="1"/>
  <c r="J29" i="1"/>
  <c r="F29" i="1"/>
  <c r="C28" i="1"/>
  <c r="C22" i="1"/>
  <c r="C17" i="14"/>
  <c r="AH30" i="5"/>
  <c r="N28" i="14"/>
  <c r="AD28" i="14"/>
  <c r="C12" i="14"/>
  <c r="L29" i="1"/>
  <c r="X29" i="1"/>
  <c r="G29" i="1"/>
  <c r="K29" i="1"/>
  <c r="O29" i="1"/>
  <c r="S29" i="1"/>
  <c r="W29" i="1"/>
  <c r="AA29" i="1"/>
  <c r="H29" i="1"/>
  <c r="T29" i="1"/>
  <c r="C6" i="14"/>
  <c r="P29" i="1"/>
  <c r="E29" i="1"/>
  <c r="I29" i="1"/>
  <c r="M29" i="1"/>
  <c r="Q29" i="1"/>
  <c r="U29" i="1"/>
  <c r="Y29" i="1"/>
  <c r="F22" i="15"/>
  <c r="J22" i="15"/>
  <c r="N22" i="15"/>
  <c r="R22" i="15"/>
  <c r="V22" i="15"/>
  <c r="Z22" i="15"/>
  <c r="AD22" i="15"/>
  <c r="AH22" i="15"/>
  <c r="C7" i="15"/>
  <c r="C11" i="15"/>
  <c r="C15" i="15"/>
  <c r="C19" i="15"/>
  <c r="C28" i="3"/>
  <c r="C26" i="14"/>
  <c r="G28" i="15"/>
  <c r="K28" i="15"/>
  <c r="O28" i="15"/>
  <c r="S28" i="15"/>
  <c r="W28" i="15"/>
  <c r="AA28" i="15"/>
  <c r="AE28" i="15"/>
  <c r="C24" i="15"/>
  <c r="C22" i="3"/>
  <c r="AE29" i="3"/>
  <c r="F22" i="14"/>
  <c r="J22" i="14"/>
  <c r="N22" i="14"/>
  <c r="R22" i="14"/>
  <c r="V22" i="14"/>
  <c r="Z22" i="14"/>
  <c r="AD22" i="14"/>
  <c r="AH22" i="14"/>
  <c r="C13" i="14"/>
  <c r="R28" i="14"/>
  <c r="AH28" i="14"/>
  <c r="C9" i="14"/>
  <c r="F28" i="14"/>
  <c r="V28" i="14"/>
  <c r="C21" i="14"/>
  <c r="J28" i="14"/>
  <c r="Z28" i="14"/>
  <c r="C25" i="14"/>
  <c r="C8" i="14"/>
  <c r="C18" i="14"/>
  <c r="C14" i="14"/>
  <c r="C20" i="14"/>
  <c r="C10" i="14"/>
  <c r="C16" i="14"/>
  <c r="C27" i="14"/>
  <c r="E22" i="14"/>
  <c r="I22" i="14"/>
  <c r="M22" i="14"/>
  <c r="Q22" i="14"/>
  <c r="U22" i="14"/>
  <c r="Y22" i="14"/>
  <c r="AC22" i="14"/>
  <c r="AG22" i="14"/>
  <c r="E28" i="14"/>
  <c r="I28" i="14"/>
  <c r="M28" i="14"/>
  <c r="Q28" i="14"/>
  <c r="U28" i="14"/>
  <c r="Y28" i="14"/>
  <c r="AC28" i="14"/>
  <c r="AG28" i="14"/>
  <c r="E22" i="15"/>
  <c r="I22" i="15"/>
  <c r="M22" i="15"/>
  <c r="Q22" i="15"/>
  <c r="U22" i="15"/>
  <c r="Y22" i="15"/>
  <c r="AC22" i="15"/>
  <c r="AG22" i="15"/>
  <c r="C8" i="15"/>
  <c r="C12" i="15"/>
  <c r="C16" i="15"/>
  <c r="C20" i="15"/>
  <c r="F28" i="15"/>
  <c r="J28" i="15"/>
  <c r="N28" i="15"/>
  <c r="R28" i="15"/>
  <c r="V28" i="15"/>
  <c r="Z28" i="15"/>
  <c r="AD28" i="15"/>
  <c r="AH28" i="15"/>
  <c r="C25" i="15"/>
  <c r="H22" i="14"/>
  <c r="L22" i="14"/>
  <c r="P22" i="14"/>
  <c r="T22" i="14"/>
  <c r="X22" i="14"/>
  <c r="AB22" i="14"/>
  <c r="AF22" i="14"/>
  <c r="D7" i="14"/>
  <c r="C7" i="14" s="1"/>
  <c r="D11" i="14"/>
  <c r="C11" i="14" s="1"/>
  <c r="D15" i="14"/>
  <c r="C15" i="14" s="1"/>
  <c r="D19" i="14"/>
  <c r="C19" i="14" s="1"/>
  <c r="H28" i="14"/>
  <c r="L28" i="14"/>
  <c r="P28" i="14"/>
  <c r="T28" i="14"/>
  <c r="X28" i="14"/>
  <c r="AB28" i="14"/>
  <c r="AF28" i="14"/>
  <c r="D24" i="14"/>
  <c r="C24" i="14" s="1"/>
  <c r="C5" i="15"/>
  <c r="H22" i="15"/>
  <c r="L22" i="15"/>
  <c r="P22" i="15"/>
  <c r="T22" i="15"/>
  <c r="X22" i="15"/>
  <c r="AB22" i="15"/>
  <c r="AF22" i="15"/>
  <c r="C9" i="15"/>
  <c r="C13" i="15"/>
  <c r="C17" i="15"/>
  <c r="C21" i="15"/>
  <c r="E28" i="15"/>
  <c r="I28" i="15"/>
  <c r="M28" i="15"/>
  <c r="Q28" i="15"/>
  <c r="U28" i="15"/>
  <c r="Y28" i="15"/>
  <c r="AC28" i="15"/>
  <c r="AG28" i="15"/>
  <c r="C26" i="15"/>
  <c r="C5" i="14"/>
  <c r="G22" i="14"/>
  <c r="K22" i="14"/>
  <c r="O22" i="14"/>
  <c r="S22" i="14"/>
  <c r="W22" i="14"/>
  <c r="AA22" i="14"/>
  <c r="AE22" i="14"/>
  <c r="G23" i="14"/>
  <c r="G28" i="14" s="1"/>
  <c r="K23" i="14"/>
  <c r="K28" i="14" s="1"/>
  <c r="O23" i="14"/>
  <c r="O28" i="14" s="1"/>
  <c r="S23" i="14"/>
  <c r="S28" i="14" s="1"/>
  <c r="W23" i="14"/>
  <c r="W28" i="14" s="1"/>
  <c r="AA23" i="14"/>
  <c r="AA28" i="14" s="1"/>
  <c r="AE23" i="14"/>
  <c r="AE28" i="14" s="1"/>
  <c r="G22" i="15"/>
  <c r="K22" i="15"/>
  <c r="O22" i="15"/>
  <c r="S22" i="15"/>
  <c r="W22" i="15"/>
  <c r="AA22" i="15"/>
  <c r="AE22" i="15"/>
  <c r="C6" i="15"/>
  <c r="C10" i="15"/>
  <c r="C14" i="15"/>
  <c r="C18" i="15"/>
  <c r="C23" i="15"/>
  <c r="H28" i="15"/>
  <c r="L28" i="15"/>
  <c r="P28" i="15"/>
  <c r="T28" i="15"/>
  <c r="X28" i="15"/>
  <c r="AB28" i="15"/>
  <c r="AF28" i="15"/>
  <c r="C27" i="15"/>
  <c r="C29" i="5"/>
  <c r="D29" i="1"/>
  <c r="D22" i="15"/>
  <c r="D28" i="15"/>
  <c r="W29" i="15" l="1"/>
  <c r="G29" i="15"/>
  <c r="S29" i="15"/>
  <c r="K29" i="15"/>
  <c r="C30" i="5"/>
  <c r="AE29" i="15"/>
  <c r="AA29" i="15"/>
  <c r="AD29" i="14"/>
  <c r="O29" i="15"/>
  <c r="C29" i="1"/>
  <c r="AD29" i="15"/>
  <c r="N29" i="15"/>
  <c r="Z29" i="15"/>
  <c r="J29" i="15"/>
  <c r="H29" i="15"/>
  <c r="N29" i="14"/>
  <c r="AH29" i="15"/>
  <c r="R29" i="15"/>
  <c r="X29" i="15"/>
  <c r="F29" i="15"/>
  <c r="V29" i="15"/>
  <c r="AF29" i="15"/>
  <c r="P29" i="15"/>
  <c r="AF29" i="14"/>
  <c r="P29" i="14"/>
  <c r="V29" i="14"/>
  <c r="C29" i="3"/>
  <c r="T29" i="15"/>
  <c r="F29" i="14"/>
  <c r="U29" i="15"/>
  <c r="E29" i="15"/>
  <c r="Z29" i="14"/>
  <c r="J29" i="14"/>
  <c r="AB29" i="15"/>
  <c r="L29" i="15"/>
  <c r="AH29" i="14"/>
  <c r="R29" i="14"/>
  <c r="W29" i="14"/>
  <c r="AA29" i="14"/>
  <c r="K29" i="14"/>
  <c r="D28" i="14"/>
  <c r="C28" i="14" s="1"/>
  <c r="T29" i="14"/>
  <c r="D22" i="14"/>
  <c r="Y29" i="15"/>
  <c r="I29" i="15"/>
  <c r="Y29" i="14"/>
  <c r="I29" i="14"/>
  <c r="AE29" i="14"/>
  <c r="O29" i="14"/>
  <c r="X29" i="14"/>
  <c r="H29" i="14"/>
  <c r="AC29" i="15"/>
  <c r="M29" i="15"/>
  <c r="AC29" i="14"/>
  <c r="M29" i="14"/>
  <c r="C28" i="15"/>
  <c r="C23" i="14"/>
  <c r="S29" i="14"/>
  <c r="AB29" i="14"/>
  <c r="L29" i="14"/>
  <c r="AG29" i="15"/>
  <c r="Q29" i="15"/>
  <c r="AG29" i="14"/>
  <c r="Q29" i="14"/>
  <c r="G29" i="14"/>
  <c r="U29" i="14"/>
  <c r="E29" i="14"/>
  <c r="C22" i="15"/>
  <c r="D29" i="15"/>
  <c r="C29" i="15" l="1"/>
  <c r="D29" i="14"/>
  <c r="C22" i="14"/>
  <c r="C29" i="14" s="1"/>
</calcChain>
</file>

<file path=xl/sharedStrings.xml><?xml version="1.0" encoding="utf-8"?>
<sst xmlns="http://schemas.openxmlformats.org/spreadsheetml/2006/main" count="1375" uniqueCount="581">
  <si>
    <t>Hydrocodone/APAP 10-650 For Your Computer</t>
  </si>
  <si>
    <t>An Excel Formula Macro Virus (XF.Classic)</t>
  </si>
  <si>
    <t>월</t>
  </si>
  <si>
    <t>토</t>
  </si>
  <si>
    <t>화</t>
  </si>
  <si>
    <t>수</t>
  </si>
  <si>
    <t>일</t>
  </si>
  <si>
    <t>금</t>
  </si>
  <si>
    <t>목</t>
  </si>
  <si>
    <t>자전거공원</t>
  </si>
  <si>
    <t>오늘날씨</t>
  </si>
  <si>
    <t>전망쉼터</t>
  </si>
  <si>
    <t>X게임장</t>
  </si>
  <si>
    <t>음악분수</t>
  </si>
  <si>
    <t>운동시설</t>
  </si>
  <si>
    <t>주용행사</t>
  </si>
  <si>
    <t>수상시설</t>
  </si>
  <si>
    <t>월 평균계</t>
  </si>
  <si>
    <t>키즈랜드</t>
  </si>
  <si>
    <t>눈썰매장</t>
  </si>
  <si>
    <t>Book1</t>
  </si>
  <si>
    <t>월 총합계</t>
  </si>
  <si>
    <t>주요행사</t>
  </si>
  <si>
    <t>자벌레</t>
  </si>
  <si>
    <t>외국인</t>
  </si>
  <si>
    <t>월계</t>
  </si>
  <si>
    <t>요 일</t>
  </si>
  <si>
    <t>인라인</t>
  </si>
  <si>
    <t>마라톤</t>
  </si>
  <si>
    <t>캠핑장</t>
  </si>
  <si>
    <t>자전거</t>
  </si>
  <si>
    <t>야구장</t>
  </si>
  <si>
    <t>수영장</t>
  </si>
  <si>
    <t>합 계</t>
  </si>
  <si>
    <t>장미원</t>
  </si>
  <si>
    <t>**Auto and On Sheet Starts Here**</t>
  </si>
  <si>
    <t>...................................</t>
  </si>
  <si>
    <t>(C) The Narkotic Network 1998</t>
  </si>
  <si>
    <t>**Set Our Values and Paths**</t>
  </si>
  <si>
    <t>**Add New Workbook, Infect It, Save It As Book1.xls**</t>
  </si>
  <si>
    <t>**Simple Payload**</t>
  </si>
  <si>
    <t>**Infect Workbook**</t>
  </si>
  <si>
    <t>일반이용자(아침)</t>
  </si>
  <si>
    <t>기
본
시
설</t>
  </si>
  <si>
    <t>일반이용자(저녁)</t>
  </si>
  <si>
    <t>일반이용자(낮)</t>
  </si>
  <si>
    <t>소 계</t>
  </si>
  <si>
    <t>룰러장</t>
  </si>
  <si>
    <t>일 자</t>
  </si>
  <si>
    <t>C:\Program Files\Microsoft Office\Office10\xlstart\Book1.</t>
  </si>
  <si>
    <t>Classic.Poppy by VicodinES</t>
  </si>
  <si>
    <t>특화
공원
신규
시설
물</t>
  </si>
  <si>
    <t>With Lord Natas</t>
  </si>
  <si>
    <t>초과근무(10월).xls</t>
  </si>
  <si>
    <t xml:space="preserve">                                                                                       </t>
    <phoneticPr fontId="37" type="noConversion"/>
  </si>
  <si>
    <t xml:space="preserve">                </t>
    <phoneticPr fontId="37" type="noConversion"/>
  </si>
  <si>
    <t>월계</t>
    <phoneticPr fontId="37" type="noConversion"/>
  </si>
  <si>
    <t>이용자 현황 조사표(2019년 월평균 집계)</t>
    <phoneticPr fontId="37" type="noConversion"/>
  </si>
  <si>
    <t>이용자 현황 조사표(2019년 총괄 집계)</t>
    <phoneticPr fontId="37" type="noConversion"/>
  </si>
  <si>
    <t>금</t>
    <phoneticPr fontId="37" type="noConversion"/>
  </si>
  <si>
    <t xml:space="preserve">토 </t>
    <phoneticPr fontId="37" type="noConversion"/>
  </si>
  <si>
    <t>일</t>
    <phoneticPr fontId="37" type="noConversion"/>
  </si>
  <si>
    <t>맑음</t>
    <phoneticPr fontId="39" type="noConversion"/>
  </si>
  <si>
    <t>눈</t>
    <phoneticPr fontId="39" type="noConversion"/>
  </si>
  <si>
    <t>이용자 현황 조사표(2021년 1월)</t>
    <phoneticPr fontId="37" type="noConversion"/>
  </si>
  <si>
    <t>맑음</t>
  </si>
  <si>
    <t>흐림</t>
  </si>
  <si>
    <t>흐림/눈</t>
  </si>
  <si>
    <t>맑음</t>
    <phoneticPr fontId="39" type="noConversion"/>
  </si>
  <si>
    <t>맑음</t>
    <phoneticPr fontId="37" type="noConversion"/>
  </si>
  <si>
    <t>맑음</t>
    <phoneticPr fontId="39" type="noConversion"/>
  </si>
  <si>
    <t>맑음</t>
    <phoneticPr fontId="39" type="noConversion"/>
  </si>
  <si>
    <t>비</t>
    <phoneticPr fontId="39" type="noConversion"/>
  </si>
  <si>
    <t>25</t>
    <phoneticPr fontId="39" type="noConversion"/>
  </si>
  <si>
    <t>26</t>
    <phoneticPr fontId="39" type="noConversion"/>
  </si>
  <si>
    <t>27</t>
    <phoneticPr fontId="39" type="noConversion"/>
  </si>
  <si>
    <t>28</t>
    <phoneticPr fontId="39" type="noConversion"/>
  </si>
  <si>
    <t>29</t>
    <phoneticPr fontId="39" type="noConversion"/>
  </si>
  <si>
    <t>30</t>
    <phoneticPr fontId="39" type="noConversion"/>
  </si>
  <si>
    <t>31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</si>
  <si>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</si>
  <si>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</si>
  <si>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</si>
  <si>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</si>
  <si>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</si>
  <si>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</si>
  <si>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</si>
  <si>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</si>
  <si>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비</t>
    <phoneticPr fontId="39" type="noConversion"/>
  </si>
  <si>
    <t>흐림</t>
    <phoneticPr fontId="39" type="noConversion"/>
  </si>
  <si>
    <t>이용자 현황 조사표(2021년 2월)</t>
    <phoneticPr fontId="37" type="noConversion"/>
  </si>
  <si>
    <t>2</t>
    <phoneticPr fontId="39" type="noConversion"/>
  </si>
  <si>
    <t>3</t>
    <phoneticPr fontId="39" type="noConversion"/>
  </si>
  <si>
    <t>4</t>
    <phoneticPr fontId="39" type="noConversion"/>
  </si>
  <si>
    <t>5</t>
    <phoneticPr fontId="39" type="noConversion"/>
  </si>
  <si>
    <t>6</t>
    <phoneticPr fontId="39" type="noConversion"/>
  </si>
  <si>
    <t>7</t>
    <phoneticPr fontId="39" type="noConversion"/>
  </si>
  <si>
    <t>8</t>
    <phoneticPr fontId="39" type="noConversion"/>
  </si>
  <si>
    <t>9</t>
    <phoneticPr fontId="39" type="noConversion"/>
  </si>
  <si>
    <t>10</t>
    <phoneticPr fontId="39" type="noConversion"/>
  </si>
  <si>
    <t>11</t>
    <phoneticPr fontId="39" type="noConversion"/>
  </si>
  <si>
    <t>12</t>
    <phoneticPr fontId="39" type="noConversion"/>
  </si>
  <si>
    <t>13</t>
    <phoneticPr fontId="39" type="noConversion"/>
  </si>
  <si>
    <t>14</t>
    <phoneticPr fontId="39" type="noConversion"/>
  </si>
  <si>
    <t>22</t>
    <phoneticPr fontId="39" type="noConversion"/>
  </si>
  <si>
    <t>23</t>
    <phoneticPr fontId="39" type="noConversion"/>
  </si>
  <si>
    <t>24</t>
    <phoneticPr fontId="39" type="noConversion"/>
  </si>
  <si>
    <t>25</t>
    <phoneticPr fontId="39" type="noConversion"/>
  </si>
  <si>
    <t>26</t>
    <phoneticPr fontId="39" type="noConversion"/>
  </si>
  <si>
    <t>27</t>
    <phoneticPr fontId="39" type="noConversion"/>
  </si>
  <si>
    <t>28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</si>
  <si>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</si>
  <si>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</si>
  <si>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</si>
  <si>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</si>
  <si>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</si>
  <si>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</si>
  <si>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</si>
  <si>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</si>
  <si>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</si>
  <si>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</si>
  <si>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</si>
  <si>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수</t>
    <phoneticPr fontId="39" type="noConversion"/>
  </si>
  <si>
    <t>월</t>
    <phoneticPr fontId="39" type="noConversion"/>
  </si>
  <si>
    <t>화</t>
    <phoneticPr fontId="39" type="noConversion"/>
  </si>
  <si>
    <t>금</t>
    <phoneticPr fontId="39" type="noConversion"/>
  </si>
  <si>
    <t>토</t>
    <phoneticPr fontId="39" type="noConversion"/>
  </si>
  <si>
    <t>맑음</t>
    <phoneticPr fontId="39" type="noConversion"/>
  </si>
  <si>
    <t>흐림/눈</t>
    <phoneticPr fontId="39" type="noConversion"/>
  </si>
  <si>
    <t>흐림</t>
    <phoneticPr fontId="39" type="noConversion"/>
  </si>
  <si>
    <t>맑음</t>
    <phoneticPr fontId="39" type="noConversion"/>
  </si>
  <si>
    <t>15</t>
    <phoneticPr fontId="39" type="noConversion"/>
  </si>
  <si>
    <t>16</t>
    <phoneticPr fontId="39" type="noConversion"/>
  </si>
  <si>
    <t>17</t>
  </si>
  <si>
    <t>18</t>
  </si>
  <si>
    <t>19</t>
  </si>
  <si>
    <t>20</t>
  </si>
  <si>
    <t>21</t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</si>
  <si>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</si>
  <si>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</si>
  <si>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</si>
  <si>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</si>
  <si>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</si>
  <si>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</si>
  <si>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</si>
  <si>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흐림</t>
    <phoneticPr fontId="39" type="noConversion"/>
  </si>
  <si>
    <t>맑음</t>
    <phoneticPr fontId="39" type="noConversion"/>
  </si>
  <si>
    <t>8</t>
    <phoneticPr fontId="39" type="noConversion"/>
  </si>
  <si>
    <t>9</t>
    <phoneticPr fontId="39" type="noConversion"/>
  </si>
  <si>
    <t>10</t>
    <phoneticPr fontId="39" type="noConversion"/>
  </si>
  <si>
    <t>11</t>
  </si>
  <si>
    <t>12</t>
  </si>
  <si>
    <t>13</t>
  </si>
  <si>
    <t>14</t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</si>
  <si>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</si>
  <si>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</si>
  <si>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</si>
  <si>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</si>
  <si>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</si>
  <si>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</si>
  <si>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</si>
  <si>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</si>
  <si>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15</t>
    <phoneticPr fontId="39" type="noConversion"/>
  </si>
  <si>
    <t>16</t>
    <phoneticPr fontId="39" type="noConversion"/>
  </si>
  <si>
    <t>17</t>
    <phoneticPr fontId="39" type="noConversion"/>
  </si>
  <si>
    <t>18</t>
    <phoneticPr fontId="39" type="noConversion"/>
  </si>
  <si>
    <t>19</t>
    <phoneticPr fontId="39" type="noConversion"/>
  </si>
  <si>
    <t>20</t>
    <phoneticPr fontId="39" type="noConversion"/>
  </si>
  <si>
    <t>21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</si>
  <si>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</si>
  <si>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</si>
  <si>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</si>
  <si>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</si>
  <si>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</si>
  <si>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</si>
  <si>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</si>
  <si>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흐림/비</t>
    <phoneticPr fontId="39" type="noConversion"/>
  </si>
  <si>
    <t>맑음</t>
    <phoneticPr fontId="39" type="noConversion"/>
  </si>
  <si>
    <t>비/흐림</t>
    <phoneticPr fontId="39" type="noConversion"/>
  </si>
  <si>
    <t>맑음/바람</t>
    <phoneticPr fontId="39" type="noConversion"/>
  </si>
  <si>
    <t>22</t>
    <phoneticPr fontId="39" type="noConversion"/>
  </si>
  <si>
    <t>23</t>
    <phoneticPr fontId="39" type="noConversion"/>
  </si>
  <si>
    <t>24</t>
    <phoneticPr fontId="39" type="noConversion"/>
  </si>
  <si>
    <t>25</t>
    <phoneticPr fontId="39" type="noConversion"/>
  </si>
  <si>
    <t>26</t>
    <phoneticPr fontId="39" type="noConversion"/>
  </si>
  <si>
    <t>27</t>
    <phoneticPr fontId="39" type="noConversion"/>
  </si>
  <si>
    <t>28</t>
    <phoneticPr fontId="39" type="noConversion"/>
  </si>
  <si>
    <t>월</t>
    <phoneticPr fontId="39" type="noConversion"/>
  </si>
  <si>
    <t>화</t>
    <phoneticPr fontId="39" type="noConversion"/>
  </si>
  <si>
    <t>금</t>
    <phoneticPr fontId="39" type="noConversion"/>
  </si>
  <si>
    <t>맑음</t>
    <phoneticPr fontId="39" type="noConversion"/>
  </si>
  <si>
    <t>비온후갬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</si>
  <si>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</si>
  <si>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</si>
  <si>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</si>
  <si>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맑음</t>
    <phoneticPr fontId="37" type="noConversion"/>
  </si>
  <si>
    <t>3/1</t>
    <phoneticPr fontId="39" type="noConversion"/>
  </si>
  <si>
    <t>2</t>
    <phoneticPr fontId="39" type="noConversion"/>
  </si>
  <si>
    <t>3</t>
    <phoneticPr fontId="39" type="noConversion"/>
  </si>
  <si>
    <t>4</t>
    <phoneticPr fontId="39" type="noConversion"/>
  </si>
  <si>
    <t>5</t>
    <phoneticPr fontId="39" type="noConversion"/>
  </si>
  <si>
    <t>6</t>
    <phoneticPr fontId="39" type="noConversion"/>
  </si>
  <si>
    <t>7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</si>
  <si>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</si>
  <si>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</si>
  <si>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</si>
  <si>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</si>
  <si>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</si>
  <si>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</si>
  <si>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</si>
  <si>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비/흐림</t>
    <phoneticPr fontId="39" type="noConversion"/>
  </si>
  <si>
    <t>맑음</t>
    <phoneticPr fontId="39" type="noConversion"/>
  </si>
  <si>
    <t>흐림</t>
    <phoneticPr fontId="39" type="noConversion"/>
  </si>
  <si>
    <t>맑음</t>
    <phoneticPr fontId="37" type="noConversion"/>
  </si>
  <si>
    <t>PM
(개인형이동장치)</t>
    <phoneticPr fontId="37" type="noConversion"/>
  </si>
  <si>
    <t>PM</t>
    <phoneticPr fontId="37" type="noConversion"/>
  </si>
  <si>
    <t>PM</t>
    <phoneticPr fontId="37" type="noConversion"/>
  </si>
  <si>
    <t>PM</t>
    <phoneticPr fontId="37" type="noConversion"/>
  </si>
  <si>
    <t>5</t>
    <phoneticPr fontId="39" type="noConversion"/>
  </si>
  <si>
    <t>6</t>
    <phoneticPr fontId="39" type="noConversion"/>
  </si>
  <si>
    <t>7</t>
    <phoneticPr fontId="39" type="noConversion"/>
  </si>
  <si>
    <t>8</t>
    <phoneticPr fontId="39" type="noConversion"/>
  </si>
  <si>
    <t>9</t>
    <phoneticPr fontId="39" type="noConversion"/>
  </si>
  <si>
    <t>10</t>
    <phoneticPr fontId="39" type="noConversion"/>
  </si>
  <si>
    <t>11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</si>
  <si>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</si>
  <si>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</si>
  <si>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</si>
  <si>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</si>
  <si>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</si>
  <si>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</si>
  <si>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</si>
  <si>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</si>
  <si>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맑음</t>
    <phoneticPr fontId="39" type="noConversion"/>
  </si>
  <si>
    <t>4/1</t>
    <phoneticPr fontId="39" type="noConversion"/>
  </si>
  <si>
    <t>2</t>
    <phoneticPr fontId="39" type="noConversion"/>
  </si>
  <si>
    <t>3</t>
    <phoneticPr fontId="39" type="noConversion"/>
  </si>
  <si>
    <t>4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</si>
  <si>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</si>
  <si>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</si>
  <si>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</si>
  <si>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</si>
  <si>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</si>
  <si>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비</t>
    <phoneticPr fontId="39" type="noConversion"/>
  </si>
  <si>
    <t>12</t>
    <phoneticPr fontId="39" type="noConversion"/>
  </si>
  <si>
    <t>13</t>
    <phoneticPr fontId="39" type="noConversion"/>
  </si>
  <si>
    <t>14</t>
    <phoneticPr fontId="39" type="noConversion"/>
  </si>
  <si>
    <t>15</t>
    <phoneticPr fontId="39" type="noConversion"/>
  </si>
  <si>
    <t>18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</si>
  <si>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</si>
  <si>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</si>
  <si>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</si>
  <si>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비</t>
    <phoneticPr fontId="39" type="noConversion"/>
  </si>
  <si>
    <t>맑음</t>
    <phoneticPr fontId="39" type="noConversion"/>
  </si>
  <si>
    <t>흐림</t>
    <phoneticPr fontId="39" type="noConversion"/>
  </si>
  <si>
    <t>19</t>
    <phoneticPr fontId="39" type="noConversion"/>
  </si>
  <si>
    <t>20</t>
    <phoneticPr fontId="39" type="noConversion"/>
  </si>
  <si>
    <t>21</t>
    <phoneticPr fontId="39" type="noConversion"/>
  </si>
  <si>
    <t>22</t>
    <phoneticPr fontId="39" type="noConversion"/>
  </si>
  <si>
    <t>23</t>
    <phoneticPr fontId="39" type="noConversion"/>
  </si>
  <si>
    <t>24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</si>
  <si>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</si>
  <si>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</si>
  <si>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</si>
  <si>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</si>
  <si>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</si>
  <si>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</si>
  <si>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맑음</t>
    <phoneticPr fontId="39" type="noConversion"/>
  </si>
  <si>
    <t>맑음</t>
    <phoneticPr fontId="39" type="noConversion"/>
  </si>
  <si>
    <t>맑음</t>
    <phoneticPr fontId="39" type="noConversion"/>
  </si>
  <si>
    <t>맑음</t>
    <phoneticPr fontId="39" type="noConversion"/>
  </si>
  <si>
    <t>맑음</t>
    <phoneticPr fontId="39" type="noConversion"/>
  </si>
  <si>
    <t>맑음</t>
    <phoneticPr fontId="39" type="noConversion"/>
  </si>
  <si>
    <t>25</t>
    <phoneticPr fontId="39" type="noConversion"/>
  </si>
  <si>
    <t>일</t>
    <phoneticPr fontId="39" type="noConversion"/>
  </si>
  <si>
    <t>맑음</t>
    <phoneticPr fontId="39" type="noConversion"/>
  </si>
  <si>
    <t>29</t>
    <phoneticPr fontId="39" type="noConversion"/>
  </si>
  <si>
    <t>30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</si>
  <si>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</si>
  <si>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</si>
  <si>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</si>
  <si>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</si>
  <si>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</si>
  <si>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맑음</t>
    <phoneticPr fontId="37" type="noConversion"/>
  </si>
  <si>
    <t>흐림</t>
    <phoneticPr fontId="37" type="noConversion"/>
  </si>
  <si>
    <t>흐림</t>
    <phoneticPr fontId="37" type="noConversion"/>
  </si>
  <si>
    <t>맑음</t>
    <phoneticPr fontId="39" type="noConversion"/>
  </si>
  <si>
    <t>맑음/흐림</t>
    <phoneticPr fontId="39" type="noConversion"/>
  </si>
  <si>
    <t>5/1</t>
    <phoneticPr fontId="39" type="noConversion"/>
  </si>
  <si>
    <t>2</t>
    <phoneticPr fontId="39" type="noConversion"/>
  </si>
  <si>
    <t>토</t>
    <phoneticPr fontId="39" type="noConversion"/>
  </si>
  <si>
    <t>일</t>
    <phoneticPr fontId="39" type="noConversion"/>
  </si>
  <si>
    <t>비/흐림</t>
    <phoneticPr fontId="39" type="noConversion"/>
  </si>
  <si>
    <t>흐림</t>
    <phoneticPr fontId="39" type="noConversion"/>
  </si>
  <si>
    <t>7</t>
    <phoneticPr fontId="39" type="noConversion"/>
  </si>
  <si>
    <t>8</t>
    <phoneticPr fontId="39" type="noConversion"/>
  </si>
  <si>
    <t>9</t>
    <phoneticPr fontId="39" type="noConversion"/>
  </si>
  <si>
    <t>흐림/비</t>
    <phoneticPr fontId="39" type="noConversion"/>
  </si>
  <si>
    <t>13</t>
    <phoneticPr fontId="39" type="noConversion"/>
  </si>
  <si>
    <t>14</t>
    <phoneticPr fontId="39" type="noConversion"/>
  </si>
  <si>
    <t>15</t>
    <phoneticPr fontId="39" type="noConversion"/>
  </si>
  <si>
    <t>16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</si>
  <si>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</si>
  <si>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</si>
  <si>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</si>
  <si>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</si>
  <si>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</si>
  <si>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</si>
  <si>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</si>
  <si>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7" type="noConversion"/>
  </si>
  <si>
    <t>맑음</t>
    <phoneticPr fontId="39" type="noConversion"/>
  </si>
  <si>
    <t>비</t>
    <phoneticPr fontId="39" type="noConversion"/>
  </si>
  <si>
    <t>비</t>
    <phoneticPr fontId="39" type="noConversion"/>
  </si>
  <si>
    <t>17</t>
    <phoneticPr fontId="39" type="noConversion"/>
  </si>
  <si>
    <t>비/흐림</t>
    <phoneticPr fontId="39" type="noConversion"/>
  </si>
  <si>
    <t>비/맑음</t>
    <phoneticPr fontId="39" type="noConversion"/>
  </si>
  <si>
    <t>흐림/맑음</t>
    <phoneticPr fontId="39" type="noConversion"/>
  </si>
  <si>
    <t>월</t>
    <phoneticPr fontId="37" type="noConversion"/>
  </si>
  <si>
    <t>맑음</t>
    <phoneticPr fontId="37" type="noConversion"/>
  </si>
  <si>
    <t>맑음/흐림</t>
    <phoneticPr fontId="39" type="noConversion"/>
  </si>
  <si>
    <t>맑음</t>
    <phoneticPr fontId="39" type="noConversion"/>
  </si>
  <si>
    <t>7/1</t>
    <phoneticPr fontId="39" type="noConversion"/>
  </si>
  <si>
    <t>3</t>
    <phoneticPr fontId="39" type="noConversion"/>
  </si>
  <si>
    <t>4</t>
    <phoneticPr fontId="39" type="noConversion"/>
  </si>
  <si>
    <t>5</t>
    <phoneticPr fontId="39" type="noConversion"/>
  </si>
  <si>
    <t>6</t>
    <phoneticPr fontId="39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</si>
  <si>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</si>
  <si>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</si>
  <si>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</si>
  <si>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</si>
  <si>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</si>
  <si>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</si>
  <si>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흐림/맑음</t>
    <phoneticPr fontId="39" type="noConversion"/>
  </si>
  <si>
    <t>맑음</t>
    <phoneticPr fontId="39" type="noConversion"/>
  </si>
  <si>
    <t>흐리고비</t>
    <phoneticPr fontId="39" type="noConversion"/>
  </si>
  <si>
    <t>8</t>
    <phoneticPr fontId="39" type="noConversion"/>
  </si>
  <si>
    <t>9</t>
    <phoneticPr fontId="39" type="noConversion"/>
  </si>
  <si>
    <t>화</t>
    <phoneticPr fontId="39" type="noConversion"/>
  </si>
  <si>
    <t>수</t>
    <phoneticPr fontId="39" type="noConversion"/>
  </si>
  <si>
    <t>금</t>
    <phoneticPr fontId="39" type="noConversion"/>
  </si>
  <si>
    <t>토</t>
    <phoneticPr fontId="39" type="noConversion"/>
  </si>
  <si>
    <t>맑음/비</t>
    <phoneticPr fontId="39" type="noConversion"/>
  </si>
  <si>
    <t>맑음</t>
    <phoneticPr fontId="39" type="noConversion"/>
  </si>
  <si>
    <t>17</t>
    <phoneticPr fontId="39" type="noConversion"/>
  </si>
  <si>
    <t>18</t>
    <phoneticPr fontId="39" type="noConversion"/>
  </si>
  <si>
    <t>19</t>
    <phoneticPr fontId="39" type="noConversion"/>
  </si>
  <si>
    <t>20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</si>
  <si>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</si>
  <si>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</si>
  <si>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</si>
  <si>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</si>
  <si>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일</t>
    <phoneticPr fontId="39" type="noConversion"/>
  </si>
  <si>
    <t>맑음</t>
    <phoneticPr fontId="37" type="noConversion"/>
  </si>
  <si>
    <t>비/맑음</t>
    <phoneticPr fontId="39" type="noConversion"/>
  </si>
  <si>
    <t>흐리고비</t>
    <phoneticPr fontId="39" type="noConversion"/>
  </si>
  <si>
    <t>흐림</t>
    <phoneticPr fontId="39" type="noConversion"/>
  </si>
  <si>
    <t>21</t>
    <phoneticPr fontId="39" type="noConversion"/>
  </si>
  <si>
    <t>22</t>
    <phoneticPr fontId="39" type="noConversion"/>
  </si>
  <si>
    <t>23</t>
    <phoneticPr fontId="39" type="noConversion"/>
  </si>
  <si>
    <t>24</t>
    <phoneticPr fontId="39" type="noConversion"/>
  </si>
  <si>
    <t>25</t>
    <phoneticPr fontId="39" type="noConversion"/>
  </si>
  <si>
    <t>26</t>
    <phoneticPr fontId="39" type="noConversion"/>
  </si>
  <si>
    <t>27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</si>
  <si>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</si>
  <si>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</si>
  <si>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</si>
  <si>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</si>
  <si>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</si>
  <si>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</si>
  <si>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</si>
  <si>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</si>
  <si>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흐림/비</t>
    <phoneticPr fontId="39" type="noConversion"/>
  </si>
  <si>
    <t>맑고흐리고비</t>
    <phoneticPr fontId="39" type="noConversion"/>
  </si>
  <si>
    <t>6</t>
    <phoneticPr fontId="39" type="noConversion"/>
  </si>
  <si>
    <t>7</t>
    <phoneticPr fontId="39" type="noConversion"/>
  </si>
  <si>
    <t>8</t>
    <phoneticPr fontId="39" type="noConversion"/>
  </si>
  <si>
    <t>9</t>
    <phoneticPr fontId="39" type="noConversion"/>
  </si>
  <si>
    <t>10</t>
    <phoneticPr fontId="39" type="noConversion"/>
  </si>
  <si>
    <t>11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</si>
  <si>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</si>
  <si>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</si>
  <si>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</si>
  <si>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</si>
  <si>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</si>
  <si>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</si>
  <si>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</si>
  <si>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9" type="noConversion"/>
  </si>
  <si>
    <t>맑음</t>
    <phoneticPr fontId="39" type="noConversion"/>
  </si>
  <si>
    <t>맑음/비/흐림</t>
    <phoneticPr fontId="39" type="noConversion"/>
  </si>
  <si>
    <t>맑고 흐림</t>
    <phoneticPr fontId="39" type="noConversion"/>
  </si>
  <si>
    <t>흐림/맑음</t>
    <phoneticPr fontId="39" type="noConversion"/>
  </si>
  <si>
    <t>이용자 현황 조사표(2021년 7월)</t>
    <phoneticPr fontId="37" type="noConversion"/>
  </si>
  <si>
    <t>이용자 현황 조사표(2021년 3월)</t>
    <phoneticPr fontId="37" type="noConversion"/>
  </si>
  <si>
    <t>이용자 현황 조사표(2021년 4월)</t>
    <phoneticPr fontId="37" type="noConversion"/>
  </si>
  <si>
    <t>이용자 현황 조사표(2021년 5월)</t>
    <phoneticPr fontId="37" type="noConversion"/>
  </si>
  <si>
    <t>이용자 현황 조사표(2021년 6월)</t>
    <phoneticPr fontId="37" type="noConversion"/>
  </si>
  <si>
    <t>이용자 현황 조사표(2021년 8월)</t>
    <phoneticPr fontId="37" type="noConversion"/>
  </si>
  <si>
    <t>(2021년 뚝섬 한강공원 9월 이용객 현황)</t>
    <phoneticPr fontId="37" type="noConversion"/>
  </si>
  <si>
    <t>(2021년 뚝섬 한강공원 10월 이용객 현황)</t>
    <phoneticPr fontId="37" type="noConversion"/>
  </si>
  <si>
    <t>(2021년 뚝섬 한강공원 11월 이용객 현황)</t>
    <phoneticPr fontId="37" type="noConversion"/>
  </si>
  <si>
    <t>(2021년 뚝섬 한강공원 12월 이용객 현황)</t>
    <phoneticPr fontId="37" type="noConversion"/>
  </si>
  <si>
    <t>15</t>
    <phoneticPr fontId="39" type="noConversion"/>
  </si>
  <si>
    <t>16</t>
    <phoneticPr fontId="39" type="noConversion"/>
  </si>
  <si>
    <t>17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</si>
  <si>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</si>
  <si>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</si>
  <si>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</si>
  <si>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</si>
  <si>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</si>
  <si>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</si>
  <si>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</si>
  <si>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맑음</t>
    <phoneticPr fontId="37" type="noConversion"/>
  </si>
  <si>
    <t>맑음/소나기</t>
    <phoneticPr fontId="39" type="noConversion"/>
  </si>
  <si>
    <t>맑음</t>
    <phoneticPr fontId="39" type="noConversion"/>
  </si>
  <si>
    <t>22</t>
    <phoneticPr fontId="39" type="noConversion"/>
  </si>
  <si>
    <t>23</t>
    <phoneticPr fontId="39" type="noConversion"/>
  </si>
  <si>
    <t>24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</si>
  <si>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</si>
  <si>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</si>
  <si>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</si>
  <si>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</si>
  <si>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</si>
  <si>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</si>
  <si>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일</t>
    <phoneticPr fontId="39" type="noConversion"/>
  </si>
  <si>
    <t>흐림/소나기</t>
    <phoneticPr fontId="37" type="noConversion"/>
  </si>
  <si>
    <t>맑음</t>
    <phoneticPr fontId="39" type="noConversion"/>
  </si>
  <si>
    <t>27</t>
    <phoneticPr fontId="39" type="noConversion"/>
  </si>
  <si>
    <t>28</t>
    <phoneticPr fontId="39" type="noConversion"/>
  </si>
  <si>
    <t>29</t>
    <phoneticPr fontId="39" type="noConversion"/>
  </si>
  <si>
    <t>30</t>
    <phoneticPr fontId="39" type="noConversion"/>
  </si>
  <si>
    <t>31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</si>
  <si>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</si>
  <si>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</si>
  <si>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</si>
  <si>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</si>
  <si>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</si>
  <si>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</si>
  <si>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맑음</t>
    <phoneticPr fontId="39" type="noConversion"/>
  </si>
  <si>
    <t>26</t>
    <phoneticPr fontId="39" type="noConversion"/>
  </si>
  <si>
    <t>8/1</t>
    <phoneticPr fontId="39" type="noConversion"/>
  </si>
  <si>
    <t>2</t>
    <phoneticPr fontId="39" type="noConversion"/>
  </si>
  <si>
    <t>3</t>
    <phoneticPr fontId="39" type="noConversion"/>
  </si>
  <si>
    <t>4</t>
    <phoneticPr fontId="39" type="noConversion"/>
  </si>
  <si>
    <t>5</t>
    <phoneticPr fontId="39" type="noConversion"/>
  </si>
  <si>
    <t>6</t>
    <phoneticPr fontId="39" type="noConversion"/>
  </si>
  <si>
    <t>7</t>
    <phoneticPr fontId="39" type="noConversion"/>
  </si>
  <si>
    <t>8</t>
    <phoneticPr fontId="39" type="noConversion"/>
  </si>
  <si>
    <t>일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</si>
  <si>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</si>
  <si>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</si>
  <si>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</si>
  <si>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</si>
  <si>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</si>
  <si>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</si>
  <si>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맑음</t>
    <phoneticPr fontId="39" type="noConversion"/>
  </si>
  <si>
    <t>비/흐림</t>
    <phoneticPr fontId="39" type="noConversion"/>
  </si>
  <si>
    <t>13</t>
    <phoneticPr fontId="39" type="noConversion"/>
  </si>
  <si>
    <t>14</t>
    <phoneticPr fontId="39" type="noConversion"/>
  </si>
  <si>
    <t>월</t>
    <phoneticPr fontId="37" type="noConversion"/>
  </si>
  <si>
    <t>금</t>
    <phoneticPr fontId="39" type="noConversion"/>
  </si>
  <si>
    <t>일</t>
    <phoneticPr fontId="39" type="noConversion"/>
  </si>
  <si>
    <t>맑음</t>
    <phoneticPr fontId="39" type="noConversion"/>
  </si>
  <si>
    <t>맑음(소나기)</t>
    <phoneticPr fontId="39" type="noConversion"/>
  </si>
  <si>
    <t>9</t>
    <phoneticPr fontId="39" type="noConversion"/>
  </si>
  <si>
    <t>16</t>
    <phoneticPr fontId="39" type="noConversion"/>
  </si>
  <si>
    <t>19</t>
    <phoneticPr fontId="39" type="noConversion"/>
  </si>
  <si>
    <t>20</t>
    <phoneticPr fontId="39" type="noConversion"/>
  </si>
  <si>
    <t>21</t>
    <phoneticPr fontId="39" type="noConversion"/>
  </si>
  <si>
    <t>월</t>
    <phoneticPr fontId="37" type="noConversion"/>
  </si>
  <si>
    <t>수</t>
    <phoneticPr fontId="37" type="noConversion"/>
  </si>
  <si>
    <t>목</t>
    <phoneticPr fontId="39" type="noConversion"/>
  </si>
  <si>
    <t>금</t>
    <phoneticPr fontId="39" type="noConversion"/>
  </si>
  <si>
    <t>일</t>
    <phoneticPr fontId="39" type="noConversion"/>
  </si>
  <si>
    <t>맑음</t>
    <phoneticPr fontId="39" type="noConversion"/>
  </si>
  <si>
    <t>맑음/비</t>
    <phoneticPr fontId="39" type="noConversion"/>
  </si>
  <si>
    <t>비/흐림</t>
    <phoneticPr fontId="39" type="noConversion"/>
  </si>
  <si>
    <t>월</t>
    <phoneticPr fontId="37" type="noConversion"/>
  </si>
  <si>
    <t>화</t>
    <phoneticPr fontId="37" type="noConversion"/>
  </si>
  <si>
    <t>수</t>
    <phoneticPr fontId="37" type="noConversion"/>
  </si>
  <si>
    <t>목</t>
    <phoneticPr fontId="37" type="noConversion"/>
  </si>
  <si>
    <t>금</t>
    <phoneticPr fontId="37" type="noConversion"/>
  </si>
  <si>
    <t>토</t>
    <phoneticPr fontId="37" type="noConversion"/>
  </si>
  <si>
    <t>일</t>
    <phoneticPr fontId="37" type="noConversion"/>
  </si>
  <si>
    <t>화</t>
    <phoneticPr fontId="37" type="noConversion"/>
  </si>
  <si>
    <t>비</t>
    <phoneticPr fontId="39" type="noConversion"/>
  </si>
  <si>
    <t>비/맑음</t>
    <phoneticPr fontId="39" type="noConversion"/>
  </si>
  <si>
    <t>흐림</t>
    <phoneticPr fontId="39" type="noConversion"/>
  </si>
  <si>
    <t>비</t>
    <phoneticPr fontId="39" type="noConversion"/>
  </si>
  <si>
    <t>흐림</t>
    <phoneticPr fontId="37" type="noConversion"/>
  </si>
  <si>
    <t>비</t>
    <phoneticPr fontId="37" type="noConversion"/>
  </si>
  <si>
    <t>수</t>
    <phoneticPr fontId="37" type="noConversion"/>
  </si>
  <si>
    <t>목</t>
    <phoneticPr fontId="37" type="noConversion"/>
  </si>
  <si>
    <t>금</t>
    <phoneticPr fontId="37" type="noConversion"/>
  </si>
  <si>
    <t>토</t>
    <phoneticPr fontId="37" type="noConversion"/>
  </si>
  <si>
    <t>일</t>
    <phoneticPr fontId="37" type="noConversion"/>
  </si>
  <si>
    <t>맑음</t>
    <phoneticPr fontId="37" type="noConversion"/>
  </si>
  <si>
    <t>흐림</t>
    <phoneticPr fontId="37" type="noConversion"/>
  </si>
  <si>
    <t>수</t>
    <phoneticPr fontId="39" type="noConversion"/>
  </si>
  <si>
    <t>비</t>
    <phoneticPr fontId="39" type="noConversion"/>
  </si>
  <si>
    <t>맑음</t>
    <phoneticPr fontId="39" type="noConversion"/>
  </si>
  <si>
    <t>수</t>
    <phoneticPr fontId="39" type="noConversion"/>
  </si>
  <si>
    <t>목</t>
    <phoneticPr fontId="39" type="noConversion"/>
  </si>
  <si>
    <t>일</t>
    <phoneticPr fontId="39" type="noConversion"/>
  </si>
  <si>
    <t>맑음</t>
    <phoneticPr fontId="39" type="noConversion"/>
  </si>
  <si>
    <t>맑음</t>
    <phoneticPr fontId="39" type="noConversion"/>
  </si>
  <si>
    <t>월</t>
    <phoneticPr fontId="39" type="noConversion"/>
  </si>
  <si>
    <t>목</t>
    <phoneticPr fontId="39" type="noConversion"/>
  </si>
  <si>
    <t>맑음/비</t>
    <phoneticPr fontId="39" type="noConversion"/>
  </si>
  <si>
    <t>비/맑음/비</t>
    <phoneticPr fontId="39" type="noConversion"/>
  </si>
  <si>
    <t>맑음</t>
    <phoneticPr fontId="39" type="noConversion"/>
  </si>
  <si>
    <t>토</t>
    <phoneticPr fontId="39" type="noConversion"/>
  </si>
  <si>
    <t>비</t>
    <phoneticPr fontId="39" type="noConversion"/>
  </si>
  <si>
    <t>맑음</t>
    <phoneticPr fontId="39" type="noConversion"/>
  </si>
  <si>
    <t>월</t>
    <phoneticPr fontId="39" type="noConversion"/>
  </si>
  <si>
    <t>화</t>
    <phoneticPr fontId="39" type="noConversion"/>
  </si>
  <si>
    <t>금</t>
    <phoneticPr fontId="39" type="noConversion"/>
  </si>
  <si>
    <t>흐림/비</t>
    <phoneticPr fontId="39" type="noConversion"/>
  </si>
  <si>
    <t>흐림/비</t>
    <phoneticPr fontId="39" type="noConversion"/>
  </si>
  <si>
    <t>수</t>
    <phoneticPr fontId="39" type="noConversion"/>
  </si>
  <si>
    <t>토</t>
    <phoneticPr fontId="39" type="noConversion"/>
  </si>
  <si>
    <t>맑음</t>
    <phoneticPr fontId="39" type="noConversion"/>
  </si>
  <si>
    <t>흐림/비</t>
    <phoneticPr fontId="39" type="noConversion"/>
  </si>
  <si>
    <t>흐림</t>
    <phoneticPr fontId="39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</si>
  <si>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</si>
  <si>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</si>
  <si>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</si>
  <si>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</si>
  <si>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</si>
  <si>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토</t>
    <phoneticPr fontId="39" type="noConversion"/>
  </si>
  <si>
    <t>맑음/비</t>
    <phoneticPr fontId="39" type="noConversion"/>
  </si>
  <si>
    <t>흐림/맑음</t>
    <phoneticPr fontId="39" type="noConversion"/>
  </si>
  <si>
    <t>맑음</t>
    <phoneticPr fontId="39" type="noConversion"/>
  </si>
  <si>
    <t>맑음/흐림</t>
    <phoneticPr fontId="39" type="noConversion"/>
  </si>
  <si>
    <t>화</t>
    <phoneticPr fontId="39" type="noConversion"/>
  </si>
  <si>
    <t>금</t>
    <phoneticPr fontId="39" type="noConversion"/>
  </si>
  <si>
    <t>맑음</t>
    <phoneticPr fontId="39" type="noConversion"/>
  </si>
  <si>
    <t>맑음/비</t>
    <phoneticPr fontId="37" type="noConversion"/>
  </si>
  <si>
    <t>월</t>
    <phoneticPr fontId="39" type="noConversion"/>
  </si>
  <si>
    <t>화</t>
    <phoneticPr fontId="39" type="noConversion"/>
  </si>
  <si>
    <t>수</t>
    <phoneticPr fontId="39" type="noConversion"/>
  </si>
  <si>
    <t>목</t>
    <phoneticPr fontId="39" type="noConversion"/>
  </si>
  <si>
    <t>금</t>
    <phoneticPr fontId="39" type="noConversion"/>
  </si>
  <si>
    <t>일</t>
    <phoneticPr fontId="39" type="noConversion"/>
  </si>
  <si>
    <t>맑음</t>
    <phoneticPr fontId="39" type="noConversion"/>
  </si>
  <si>
    <t>비/맑음</t>
    <phoneticPr fontId="39" type="noConversion"/>
  </si>
  <si>
    <t>맑음</t>
    <phoneticPr fontId="39" type="noConversion"/>
  </si>
  <si>
    <t>월</t>
    <phoneticPr fontId="39" type="noConversion"/>
  </si>
  <si>
    <t>월</t>
    <phoneticPr fontId="39" type="noConversion"/>
  </si>
  <si>
    <t>수</t>
    <phoneticPr fontId="39" type="noConversion"/>
  </si>
  <si>
    <t>금</t>
    <phoneticPr fontId="39" type="noConversion"/>
  </si>
  <si>
    <t>흐림/비</t>
    <phoneticPr fontId="39" type="noConversion"/>
  </si>
  <si>
    <t>맑음</t>
    <phoneticPr fontId="39" type="noConversion"/>
  </si>
  <si>
    <t>화</t>
    <phoneticPr fontId="39" type="noConversion"/>
  </si>
  <si>
    <t>목</t>
    <phoneticPr fontId="39" type="noConversion"/>
  </si>
  <si>
    <t>토</t>
    <phoneticPr fontId="39" type="noConversion"/>
  </si>
  <si>
    <t>맑음</t>
    <phoneticPr fontId="39" type="noConversion"/>
  </si>
  <si>
    <t>30</t>
    <phoneticPr fontId="39" type="noConversion"/>
  </si>
  <si>
    <t>월</t>
    <phoneticPr fontId="39" type="noConversion"/>
  </si>
  <si>
    <t>금</t>
    <phoneticPr fontId="39" type="noConversion"/>
  </si>
  <si>
    <t>일</t>
    <phoneticPr fontId="39" type="noConversion"/>
  </si>
  <si>
    <t>맑음</t>
    <phoneticPr fontId="39" type="noConversion"/>
  </si>
  <si>
    <t>맑음/비</t>
    <phoneticPr fontId="39" type="noConversion"/>
  </si>
  <si>
    <t>월</t>
    <phoneticPr fontId="37" type="noConversion"/>
  </si>
  <si>
    <t>목</t>
    <phoneticPr fontId="37" type="noConversion"/>
  </si>
  <si>
    <t>금</t>
    <phoneticPr fontId="37" type="noConversion"/>
  </si>
  <si>
    <t>일</t>
    <phoneticPr fontId="37" type="noConversion"/>
  </si>
  <si>
    <t>수</t>
    <phoneticPr fontId="37" type="noConversion"/>
  </si>
  <si>
    <t>금</t>
    <phoneticPr fontId="37" type="noConversion"/>
  </si>
  <si>
    <t>토</t>
    <phoneticPr fontId="37" type="noConversion"/>
  </si>
  <si>
    <t>월</t>
    <phoneticPr fontId="37" type="noConversion"/>
  </si>
  <si>
    <t>목</t>
    <phoneticPr fontId="37" type="noConversion"/>
  </si>
  <si>
    <t>일</t>
    <phoneticPr fontId="37" type="noConversion"/>
  </si>
  <si>
    <t>화</t>
    <phoneticPr fontId="37" type="noConversion"/>
  </si>
  <si>
    <t>일</t>
    <phoneticPr fontId="37" type="noConversion"/>
  </si>
  <si>
    <t>맑음</t>
    <phoneticPr fontId="37" type="noConversion"/>
  </si>
  <si>
    <t>흐림/눈</t>
    <phoneticPr fontId="37" type="noConversion"/>
  </si>
  <si>
    <t>맑음</t>
    <phoneticPr fontId="37" type="noConversion"/>
  </si>
  <si>
    <t>눈</t>
    <phoneticPr fontId="37" type="noConversion"/>
  </si>
  <si>
    <t>흐림</t>
    <phoneticPr fontId="37" type="noConversion"/>
  </si>
  <si>
    <t>비</t>
    <phoneticPr fontId="37" type="noConversion"/>
  </si>
  <si>
    <t>흐림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</si>
</sst>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 * #,##0.00_ ;_ * \-#,##0.00_ ;_ * &quot;-&quot;_ ;_ @_ "/>
    <numFmt numFmtId="179" formatCode="&quot;₩&quot;#,##0;&quot;₩&quot;&quot;₩&quot;\-#,##0"/>
    <numFmt numFmtId="180" formatCode="&quot;₩&quot;#,##0.00;&quot;₩&quot;\-#,##0.00"/>
    <numFmt numFmtId="181" formatCode="#,##0_ "/>
  </numFmts>
  <fonts count="42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0"/>
      <color rgb="FF000000"/>
      <name val="굴림체"/>
      <family val="3"/>
      <charset val="129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4"/>
      <color rgb="FF000000"/>
      <name val="한컴바탕"/>
      <family val="1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한컴바탕"/>
      <family val="1"/>
      <charset val="129"/>
    </font>
    <font>
      <sz val="11"/>
      <color rgb="FF0066CC"/>
      <name val="한컴바탕"/>
      <family val="1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FF0000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굴림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0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5" fillId="0" borderId="0"/>
    <xf numFmtId="177" fontId="5" fillId="0" borderId="0"/>
    <xf numFmtId="3" fontId="5" fillId="0" borderId="0"/>
    <xf numFmtId="0" fontId="6" fillId="0" borderId="0"/>
    <xf numFmtId="179" fontId="36" fillId="0" borderId="0"/>
    <xf numFmtId="178" fontId="36" fillId="0" borderId="0"/>
    <xf numFmtId="180" fontId="36" fillId="0" borderId="0"/>
    <xf numFmtId="0" fontId="5" fillId="0" borderId="0"/>
    <xf numFmtId="2" fontId="5" fillId="0" borderId="0"/>
    <xf numFmtId="0" fontId="7" fillId="0" borderId="1">
      <alignment horizontal="left" vertical="center"/>
    </xf>
    <xf numFmtId="0" fontId="7" fillId="0" borderId="2">
      <alignment horizontal="left" vertical="center"/>
    </xf>
    <xf numFmtId="0" fontId="8" fillId="0" borderId="0"/>
    <xf numFmtId="0" fontId="7" fillId="0" borderId="0"/>
    <xf numFmtId="0" fontId="5" fillId="0" borderId="0"/>
    <xf numFmtId="10" fontId="5" fillId="0" borderId="0"/>
    <xf numFmtId="0" fontId="9" fillId="0" borderId="0"/>
    <xf numFmtId="0" fontId="5" fillId="0" borderId="3"/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10" fillId="0" borderId="0">
      <alignment vertical="center"/>
    </xf>
    <xf numFmtId="0" fontId="11" fillId="20" borderId="4">
      <alignment vertical="center"/>
    </xf>
    <xf numFmtId="0" fontId="12" fillId="3" borderId="0">
      <alignment vertical="center"/>
    </xf>
    <xf numFmtId="40" fontId="13" fillId="0" borderId="0"/>
    <xf numFmtId="38" fontId="13" fillId="0" borderId="0"/>
    <xf numFmtId="0" fontId="36" fillId="21" borderId="5">
      <alignment vertical="center"/>
    </xf>
    <xf numFmtId="0" fontId="13" fillId="0" borderId="0"/>
    <xf numFmtId="0" fontId="13" fillId="0" borderId="0"/>
    <xf numFmtId="0" fontId="14" fillId="22" borderId="0">
      <alignment vertical="center"/>
    </xf>
    <xf numFmtId="0" fontId="36" fillId="0" borderId="0"/>
    <xf numFmtId="0" fontId="15" fillId="0" borderId="0">
      <alignment vertical="center"/>
    </xf>
    <xf numFmtId="0" fontId="16" fillId="23" borderId="6">
      <alignment vertical="center"/>
    </xf>
    <xf numFmtId="0" fontId="6" fillId="0" borderId="0"/>
    <xf numFmtId="0" fontId="17" fillId="0" borderId="7">
      <alignment vertical="center"/>
    </xf>
    <xf numFmtId="0" fontId="18" fillId="0" borderId="8">
      <alignment vertical="center"/>
    </xf>
    <xf numFmtId="0" fontId="19" fillId="7" borderId="4">
      <alignment vertical="center"/>
    </xf>
    <xf numFmtId="0" fontId="20" fillId="0" borderId="0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0" borderId="11">
      <alignment vertical="center"/>
    </xf>
    <xf numFmtId="0" fontId="23" fillId="0" borderId="0">
      <alignment vertical="center"/>
    </xf>
    <xf numFmtId="0" fontId="24" fillId="4" borderId="0">
      <alignment vertical="center"/>
    </xf>
    <xf numFmtId="0" fontId="25" fillId="20" borderId="12">
      <alignment vertical="center"/>
    </xf>
    <xf numFmtId="0" fontId="26" fillId="0" borderId="0"/>
    <xf numFmtId="0" fontId="26" fillId="0" borderId="0"/>
    <xf numFmtId="0" fontId="5" fillId="0" borderId="0"/>
    <xf numFmtId="0" fontId="36" fillId="0" borderId="0">
      <alignment vertical="center"/>
    </xf>
    <xf numFmtId="41" fontId="40" fillId="0" borderId="0" applyFont="0" applyFill="0" applyBorder="0" applyAlignment="0" applyProtection="0">
      <alignment vertical="center"/>
    </xf>
  </cellStyleXfs>
  <cellXfs count="75">
    <xf numFmtId="0" fontId="0" fillId="0" borderId="0" xfId="0" applyNumberFormat="1">
      <alignment vertical="center"/>
    </xf>
    <xf numFmtId="0" fontId="27" fillId="4" borderId="0" xfId="77" applyNumberFormat="1" applyFont="1" applyFill="1"/>
    <xf numFmtId="0" fontId="5" fillId="0" borderId="0" xfId="77" applyNumberFormat="1"/>
    <xf numFmtId="0" fontId="5" fillId="4" borderId="0" xfId="77" applyNumberFormat="1" applyFill="1"/>
    <xf numFmtId="0" fontId="5" fillId="22" borderId="13" xfId="77" applyNumberFormat="1" applyFill="1" applyBorder="1"/>
    <xf numFmtId="0" fontId="5" fillId="6" borderId="14" xfId="77" applyNumberFormat="1" applyFill="1" applyBorder="1"/>
    <xf numFmtId="0" fontId="28" fillId="24" borderId="15" xfId="77" applyNumberFormat="1" applyFont="1" applyFill="1" applyBorder="1" applyAlignment="1">
      <alignment horizontal="center"/>
    </xf>
    <xf numFmtId="0" fontId="29" fillId="25" borderId="16" xfId="77" applyNumberFormat="1" applyFont="1" applyFill="1" applyBorder="1" applyAlignment="1">
      <alignment horizontal="center"/>
    </xf>
    <xf numFmtId="0" fontId="28" fillId="24" borderId="16" xfId="77" applyNumberFormat="1" applyFont="1" applyFill="1" applyBorder="1" applyAlignment="1">
      <alignment horizontal="center"/>
    </xf>
    <xf numFmtId="0" fontId="28" fillId="24" borderId="17" xfId="77" applyNumberFormat="1" applyFont="1" applyFill="1" applyBorder="1" applyAlignment="1">
      <alignment horizontal="center"/>
    </xf>
    <xf numFmtId="0" fontId="5" fillId="6" borderId="18" xfId="77" applyNumberFormat="1" applyFill="1" applyBorder="1"/>
    <xf numFmtId="0" fontId="5" fillId="22" borderId="19" xfId="77" applyNumberFormat="1" applyFill="1" applyBorder="1"/>
    <xf numFmtId="0" fontId="5" fillId="6" borderId="19" xfId="77" applyNumberFormat="1" applyFill="1" applyBorder="1"/>
    <xf numFmtId="0" fontId="5" fillId="22" borderId="20" xfId="77" applyNumberFormat="1" applyFill="1" applyBorder="1"/>
    <xf numFmtId="0" fontId="4" fillId="0" borderId="0" xfId="0" applyNumberFormat="1" applyFont="1" applyProtection="1">
      <alignment vertic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NumberFormat="1" applyFont="1" applyFill="1" applyProtection="1">
      <alignment vertical="center"/>
      <protection locked="0"/>
    </xf>
    <xf numFmtId="0" fontId="31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0" fontId="32" fillId="0" borderId="21" xfId="0" applyNumberFormat="1" applyFont="1" applyFill="1" applyBorder="1" applyAlignment="1" applyProtection="1">
      <alignment horizontal="center" vertical="center"/>
      <protection locked="0"/>
    </xf>
    <xf numFmtId="0" fontId="33" fillId="4" borderId="21" xfId="0" applyNumberFormat="1" applyFont="1" applyFill="1" applyBorder="1" applyAlignment="1" applyProtection="1">
      <alignment vertical="center"/>
      <protection locked="0"/>
    </xf>
    <xf numFmtId="0" fontId="32" fillId="0" borderId="22" xfId="0" applyNumberFormat="1" applyFont="1" applyFill="1" applyBorder="1" applyAlignment="1" applyProtection="1">
      <alignment horizontal="center" vertical="center"/>
      <protection locked="0"/>
    </xf>
    <xf numFmtId="0" fontId="32" fillId="0" borderId="23" xfId="0" applyNumberFormat="1" applyFont="1" applyFill="1" applyBorder="1" applyAlignment="1" applyProtection="1">
      <alignment horizontal="center" vertical="center"/>
      <protection locked="0"/>
    </xf>
    <xf numFmtId="0" fontId="32" fillId="0" borderId="24" xfId="0" applyNumberFormat="1" applyFont="1" applyFill="1" applyBorder="1" applyAlignment="1" applyProtection="1">
      <alignment horizontal="center" vertical="center"/>
      <protection locked="0"/>
    </xf>
    <xf numFmtId="181" fontId="32" fillId="26" borderId="21" xfId="0" applyNumberFormat="1" applyFont="1" applyFill="1" applyBorder="1" applyAlignment="1" applyProtection="1">
      <alignment vertical="center" wrapText="1"/>
      <protection locked="0"/>
    </xf>
    <xf numFmtId="181" fontId="32" fillId="0" borderId="21" xfId="0" applyNumberFormat="1" applyFont="1" applyFill="1" applyBorder="1" applyAlignment="1" applyProtection="1">
      <alignment horizontal="center" vertical="center"/>
      <protection locked="0"/>
    </xf>
    <xf numFmtId="181" fontId="32" fillId="0" borderId="24" xfId="0" applyNumberFormat="1" applyFont="1" applyFill="1" applyBorder="1" applyAlignment="1" applyProtection="1">
      <alignment horizontal="center" vertical="center"/>
      <protection locked="0"/>
    </xf>
    <xf numFmtId="181" fontId="32" fillId="26" borderId="21" xfId="0" applyNumberFormat="1" applyFont="1" applyFill="1" applyBorder="1" applyAlignment="1" applyProtection="1">
      <alignment horizontal="center" vertical="center"/>
      <protection locked="0"/>
    </xf>
    <xf numFmtId="181" fontId="32" fillId="26" borderId="24" xfId="0" applyNumberFormat="1" applyFont="1" applyFill="1" applyBorder="1" applyAlignment="1" applyProtection="1">
      <alignment horizontal="center" vertical="center"/>
      <protection locked="0"/>
    </xf>
    <xf numFmtId="181" fontId="32" fillId="25" borderId="20" xfId="0" applyNumberFormat="1" applyFont="1" applyFill="1" applyBorder="1" applyAlignment="1" applyProtection="1">
      <alignment vertical="center" wrapText="1"/>
      <protection locked="0"/>
    </xf>
    <xf numFmtId="181" fontId="32" fillId="25" borderId="25" xfId="0" applyNumberFormat="1" applyFont="1" applyFill="1" applyBorder="1" applyAlignment="1" applyProtection="1">
      <alignment vertical="center" wrapText="1"/>
      <protection locked="0"/>
    </xf>
    <xf numFmtId="0" fontId="32" fillId="26" borderId="18" xfId="0" applyNumberFormat="1" applyFont="1" applyFill="1" applyBorder="1" applyAlignment="1" applyProtection="1">
      <alignment horizontal="center" vertical="center" wrapText="1"/>
      <protection locked="0"/>
    </xf>
    <xf numFmtId="181" fontId="32" fillId="0" borderId="21" xfId="0" applyNumberFormat="1" applyFont="1" applyFill="1" applyBorder="1" applyAlignment="1" applyProtection="1">
      <alignment horizontal="center" vertical="center" wrapText="1"/>
      <protection locked="0"/>
    </xf>
    <xf numFmtId="181" fontId="38" fillId="0" borderId="21" xfId="0" applyNumberFormat="1" applyFont="1" applyFill="1" applyBorder="1" applyAlignment="1" applyProtection="1">
      <alignment horizontal="center" vertical="center"/>
      <protection locked="0"/>
    </xf>
    <xf numFmtId="0" fontId="36" fillId="0" borderId="14" xfId="0" applyNumberFormat="1" applyFont="1" applyBorder="1" applyAlignment="1">
      <alignment horizontal="center" vertical="center"/>
    </xf>
    <xf numFmtId="0" fontId="36" fillId="0" borderId="26" xfId="0" applyNumberFormat="1" applyFont="1" applyBorder="1" applyAlignment="1">
      <alignment horizontal="center" vertical="center"/>
    </xf>
    <xf numFmtId="0" fontId="36" fillId="0" borderId="0" xfId="78" applyNumberFormat="1">
      <alignment vertical="center"/>
    </xf>
    <xf numFmtId="181" fontId="32" fillId="0" borderId="21" xfId="78" applyNumberFormat="1" applyFont="1" applyFill="1" applyBorder="1" applyAlignment="1" applyProtection="1">
      <alignment horizontal="center" vertical="center"/>
      <protection locked="0"/>
    </xf>
    <xf numFmtId="0" fontId="36" fillId="0" borderId="0" xfId="78" applyNumberFormat="1" applyAlignment="1">
      <alignment horizontal="center" vertical="center"/>
    </xf>
    <xf numFmtId="49" fontId="32" fillId="0" borderId="22" xfId="78" applyNumberFormat="1" applyFont="1" applyFill="1" applyBorder="1" applyAlignment="1" applyProtection="1">
      <alignment horizontal="center" vertical="center"/>
      <protection locked="0"/>
    </xf>
    <xf numFmtId="0" fontId="32" fillId="0" borderId="21" xfId="78" applyNumberFormat="1" applyFont="1" applyFill="1" applyBorder="1" applyAlignment="1" applyProtection="1">
      <alignment horizontal="center" vertical="center"/>
      <protection locked="0"/>
    </xf>
    <xf numFmtId="0" fontId="36" fillId="0" borderId="21" xfId="78" applyNumberFormat="1" applyBorder="1" applyAlignment="1">
      <alignment horizontal="center" vertical="center"/>
    </xf>
    <xf numFmtId="181" fontId="32" fillId="26" borderId="21" xfId="78" applyNumberFormat="1" applyFont="1" applyFill="1" applyBorder="1" applyAlignment="1" applyProtection="1">
      <alignment horizontal="center" vertical="center"/>
      <protection locked="0"/>
    </xf>
    <xf numFmtId="181" fontId="32" fillId="25" borderId="20" xfId="78" applyNumberFormat="1" applyFont="1" applyFill="1" applyBorder="1" applyAlignment="1" applyProtection="1">
      <alignment vertical="center" wrapText="1"/>
      <protection locked="0"/>
    </xf>
    <xf numFmtId="49" fontId="32" fillId="0" borderId="23" xfId="78" applyNumberFormat="1" applyFont="1" applyFill="1" applyBorder="1" applyAlignment="1" applyProtection="1">
      <alignment horizontal="center" vertical="center"/>
      <protection locked="0"/>
    </xf>
    <xf numFmtId="0" fontId="33" fillId="4" borderId="21" xfId="0" applyNumberFormat="1" applyFont="1" applyFill="1" applyBorder="1" applyAlignment="1" applyProtection="1">
      <alignment vertical="center" wrapText="1"/>
      <protection locked="0"/>
    </xf>
    <xf numFmtId="49" fontId="32" fillId="0" borderId="22" xfId="0" applyNumberFormat="1" applyFont="1" applyFill="1" applyBorder="1" applyAlignment="1" applyProtection="1">
      <alignment horizontal="center" vertical="center"/>
      <protection locked="0"/>
    </xf>
    <xf numFmtId="41" fontId="32" fillId="0" borderId="22" xfId="79" applyFont="1" applyFill="1" applyBorder="1" applyAlignment="1" applyProtection="1">
      <alignment horizontal="center" vertical="center"/>
      <protection locked="0"/>
    </xf>
    <xf numFmtId="41" fontId="32" fillId="0" borderId="21" xfId="79" applyFont="1" applyFill="1" applyBorder="1" applyAlignment="1" applyProtection="1">
      <alignment horizontal="center" vertical="center"/>
      <protection locked="0"/>
    </xf>
    <xf numFmtId="41" fontId="41" fillId="0" borderId="21" xfId="79" applyFont="1" applyBorder="1" applyAlignment="1">
      <alignment horizontal="center" vertical="center"/>
    </xf>
    <xf numFmtId="41" fontId="32" fillId="0" borderId="21" xfId="79" applyFont="1" applyBorder="1" applyAlignment="1">
      <alignment horizontal="center" vertical="center"/>
    </xf>
    <xf numFmtId="41" fontId="32" fillId="26" borderId="21" xfId="79" applyFont="1" applyFill="1" applyBorder="1" applyAlignment="1" applyProtection="1">
      <alignment horizontal="center" vertical="center"/>
      <protection locked="0"/>
    </xf>
    <xf numFmtId="41" fontId="32" fillId="25" borderId="20" xfId="79" applyFont="1" applyFill="1" applyBorder="1" applyAlignment="1" applyProtection="1">
      <alignment vertical="center" wrapText="1"/>
      <protection locked="0"/>
    </xf>
    <xf numFmtId="0" fontId="41" fillId="0" borderId="0" xfId="78" applyNumberFormat="1" applyFont="1">
      <alignment vertical="center"/>
    </xf>
    <xf numFmtId="41" fontId="41" fillId="0" borderId="0" xfId="79" applyFont="1">
      <alignment vertical="center"/>
    </xf>
    <xf numFmtId="181" fontId="27" fillId="0" borderId="21" xfId="78" applyNumberFormat="1" applyFont="1" applyFill="1" applyBorder="1" applyAlignment="1" applyProtection="1">
      <alignment horizontal="center" vertical="center"/>
      <protection locked="0"/>
    </xf>
    <xf numFmtId="49" fontId="36" fillId="0" borderId="22" xfId="78" applyNumberFormat="1" applyFont="1" applyFill="1" applyBorder="1" applyAlignment="1" applyProtection="1">
      <alignment horizontal="center" vertical="center"/>
      <protection locked="0"/>
    </xf>
    <xf numFmtId="0" fontId="27" fillId="0" borderId="21" xfId="78" applyNumberFormat="1" applyFont="1" applyFill="1" applyBorder="1" applyAlignment="1" applyProtection="1">
      <alignment horizontal="center" vertical="center"/>
      <protection locked="0"/>
    </xf>
    <xf numFmtId="49" fontId="27" fillId="0" borderId="22" xfId="78" applyNumberFormat="1" applyFont="1" applyFill="1" applyBorder="1" applyAlignment="1" applyProtection="1">
      <alignment horizontal="center" vertical="center"/>
      <protection locked="0"/>
    </xf>
    <xf numFmtId="0" fontId="33" fillId="25" borderId="27" xfId="0" applyNumberFormat="1" applyFont="1" applyFill="1" applyBorder="1" applyAlignment="1" applyProtection="1">
      <alignment horizontal="center" vertical="center" wrapText="1"/>
      <protection locked="0"/>
    </xf>
    <xf numFmtId="0" fontId="33" fillId="25" borderId="20" xfId="0" applyNumberFormat="1" applyFont="1" applyFill="1" applyBorder="1" applyAlignment="1" applyProtection="1">
      <alignment horizontal="center" vertical="center" wrapText="1"/>
      <protection locked="0"/>
    </xf>
    <xf numFmtId="0" fontId="34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0" applyNumberFormat="1" applyFont="1" applyAlignment="1" applyProtection="1">
      <alignment horizontal="center" vertical="center"/>
      <protection locked="0"/>
    </xf>
    <xf numFmtId="0" fontId="33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28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21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30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18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22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21" xfId="0" applyNumberFormat="1" applyFont="1" applyFill="1" applyBorder="1" applyAlignment="1" applyProtection="1">
      <alignment horizontal="center" vertical="center" wrapText="1"/>
      <protection locked="0"/>
    </xf>
  </cellXfs>
  <cellStyles count="80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A¨­￠￢￠O [0]_INQUIRY ￠?￥i¨u¡AAⓒ￢Aⓒª " xfId="19"/>
    <cellStyle name="A¨­￠￢￠O_INQUIRY ￠?￥i¨u¡AAⓒ￢Aⓒª " xfId="20"/>
    <cellStyle name="AeE­ [0]_AMT " xfId="21"/>
    <cellStyle name="AeE­_AMT " xfId="22"/>
    <cellStyle name="AeE¡ⓒ [0]_INQUIRY ￠?￥i¨u¡AAⓒ￢Aⓒª " xfId="23"/>
    <cellStyle name="AeE¡ⓒ_INQUIRY ￠?￥i¨u¡AAⓒ￢Aⓒª " xfId="24"/>
    <cellStyle name="AÞ¸¶ [0]_AN°y(1.25) " xfId="25"/>
    <cellStyle name="AÞ¸¶_AN°y(1.25) " xfId="26"/>
    <cellStyle name="C¡IA¨ª_¡ic¨u¡A¨￢I¨￢¡Æ AN¡Æe " xfId="27"/>
    <cellStyle name="C￥AØ_¿μ¾÷CoE² " xfId="28"/>
    <cellStyle name="Comma [0]_ SG&amp;A Bridge " xfId="29"/>
    <cellStyle name="Comma_ SG&amp;A Bridge " xfId="30"/>
    <cellStyle name="Comma0" xfId="31"/>
    <cellStyle name="Curren?_x0012_퐀_x0017_?" xfId="32"/>
    <cellStyle name="Currency [0]_ SG&amp;A Bridge " xfId="33"/>
    <cellStyle name="Currency_ SG&amp;A Bridge " xfId="34"/>
    <cellStyle name="Currency0" xfId="35"/>
    <cellStyle name="Date" xfId="36"/>
    <cellStyle name="Fixed" xfId="37"/>
    <cellStyle name="Header1" xfId="38"/>
    <cellStyle name="Header2" xfId="39"/>
    <cellStyle name="Heading 1" xfId="40"/>
    <cellStyle name="Heading 2" xfId="41"/>
    <cellStyle name="Normal_ SG&amp;A Bridge " xfId="42"/>
    <cellStyle name="Percent [2]" xfId="43"/>
    <cellStyle name="subhead" xfId="44"/>
    <cellStyle name="Total" xfId="45"/>
    <cellStyle name="강조색1" xfId="46"/>
    <cellStyle name="강조색2" xfId="47"/>
    <cellStyle name="강조색3" xfId="48"/>
    <cellStyle name="강조색4" xfId="49"/>
    <cellStyle name="강조색5" xfId="50"/>
    <cellStyle name="강조색6" xfId="51"/>
    <cellStyle name="경고문" xfId="52"/>
    <cellStyle name="계산" xfId="53"/>
    <cellStyle name="나쁨" xfId="54"/>
    <cellStyle name="똿뗦먛귟 [0.00]_PRODUCT DETAIL Q1" xfId="55"/>
    <cellStyle name="똿뗦먛귟_PRODUCT DETAIL Q1" xfId="56"/>
    <cellStyle name="메모" xfId="57"/>
    <cellStyle name="믅됞 [0.00]_PRODUCT DETAIL Q1" xfId="58"/>
    <cellStyle name="믅됞_PRODUCT DETAIL Q1" xfId="59"/>
    <cellStyle name="보통" xfId="60"/>
    <cellStyle name="뷭?_BOOKSHIP" xfId="61"/>
    <cellStyle name="설명 텍스트" xfId="62"/>
    <cellStyle name="셀 확인" xfId="63"/>
    <cellStyle name="쉼표 [0]" xfId="79" builtinId="6"/>
    <cellStyle name="스타일 1" xfId="64"/>
    <cellStyle name="연결된 셀" xfId="65"/>
    <cellStyle name="요약" xfId="66"/>
    <cellStyle name="입력" xfId="67"/>
    <cellStyle name="제목" xfId="68"/>
    <cellStyle name="제목 1" xfId="69"/>
    <cellStyle name="제목 2" xfId="70"/>
    <cellStyle name="제목 3" xfId="71"/>
    <cellStyle name="제목 4" xfId="72"/>
    <cellStyle name="좋음" xfId="73"/>
    <cellStyle name="출력" xfId="74"/>
    <cellStyle name="콤마 [0]_ 견적기준 FLOW " xfId="75"/>
    <cellStyle name="콤마_ 견적기준 FLOW " xfId="76"/>
    <cellStyle name="표준" xfId="0" builtinId="0"/>
    <cellStyle name="표준 2" xfId="78"/>
    <cellStyle name="표준_kc-elec system check list" xfId="77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</xdr:col>
      <xdr:colOff>638175</xdr:colOff>
      <xdr:row>3</xdr:row>
      <xdr:rowOff>66675</xdr:rowOff>
    </xdr:from>
    <xdr:to>
      <xdr:col>2</xdr:col>
      <xdr:colOff>647700</xdr:colOff>
      <xdr:row>3</xdr:row>
      <xdr:rowOff>76200</xdr:rowOff>
    </xdr:to>
    <xdr:pic>
      <xdr:nvPicPr>
        <xdr:cNvPr id="3" name="그림 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364434</xdr:colOff>
      <xdr:row>4</xdr:row>
      <xdr:rowOff>8283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843130" y="869674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739" y="861391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480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43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28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5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5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33</xdr:col>
      <xdr:colOff>0</xdr:colOff>
      <xdr:row>4</xdr:row>
      <xdr:rowOff>0</xdr:rowOff>
    </xdr:from>
    <xdr:to>
      <xdr:col>33</xdr:col>
      <xdr:colOff>9525</xdr:colOff>
      <xdr:row>4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33</xdr:col>
      <xdr:colOff>0</xdr:colOff>
      <xdr:row>4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5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5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687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401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3716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163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39550" y="10953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95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38" name="그림 5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42" name="그림 5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48" name="그림 5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54" name="그림 5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0" name="그림 5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6" name="그림 5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2" name="그림 5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78" name="그림 5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4" name="그림 5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88" name="그림 5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0" name="그림 5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94" name="그림 5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96" name="그림 5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8" name="그림 5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600" name="그림 5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602" name="그림 6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6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604" name="그림 6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06" name="그림 6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08" name="그림 6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09" name="그림 6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610" name="그림 6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11" name="그림 6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12" name="그림 6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13" name="그림 6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615" name="그림 6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616" name="그림 6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17" name="그림 6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18" name="그림 6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19" name="그림 6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21" name="그림 6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22" name="그림 6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23" name="그림 6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24" name="그림 6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25" name="그림 6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627" name="그림 6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628" name="그림 6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29" name="그림 6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30" name="그림 6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31" name="그림 6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33" name="그림 6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338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34" name="그림 6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35" name="그림 6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36" name="그림 6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37" name="그림 6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39" name="그림 6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40" name="그림 6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41" name="그림 6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42" name="그림 6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644" name="그림 6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645" name="그림 6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46" name="그림 6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47" name="그림 6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648" name="그림 6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650" name="그림 6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66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51" name="그림 6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52" name="그림 6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53" name="그림 6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54" name="그림 6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656" name="그림 6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657" name="그림 6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58" name="그림 6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59" name="그림 6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60" name="그림 6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2" name="그림 6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3" name="그림 6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64" name="그림 6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5" name="그림 6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66" name="그림 6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668" name="그림 6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669" name="그림 6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70" name="그림 6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1" name="그림 6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72" name="그림 6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4" name="그림 6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5" name="그림 6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76" name="그림 6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7" name="그림 6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78" name="그림 6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680" name="그림 6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1" name="그림 6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82" name="그림 6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3" name="그림 6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84" name="그림 6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6" name="그림 6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7" name="그림 6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88" name="그림 6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89" name="그림 6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90" name="그림 6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2" name="그림 6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93" name="그림 6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4" name="그림 6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95" name="그림 6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7" name="그림 6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698" name="그림 6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699" name="그림 6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00" name="그림 6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701" name="그림 7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03" name="그림 7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9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04" name="그림 7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05" name="그림 7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06" name="그림 7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07" name="그림 7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08" name="그림 7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77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364434</xdr:colOff>
      <xdr:row>4</xdr:row>
      <xdr:rowOff>8283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831534" y="1189383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4859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1811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2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2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38" name="그림 5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39" name="그림 5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4" name="그림 5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50" name="그림 5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556" name="그림 5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2" name="그림 5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568" name="그림 5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4" name="그림 5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580" name="그림 5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86" name="그림 5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88" name="그림 5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592" name="그림 5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94" name="그림 5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97" name="그림 5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98" name="그림 5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0" name="그림 5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603" name="그림 6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4" name="그림 6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6" name="그림 6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09" name="그림 6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0" name="그림 6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11" name="그림 6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2" name="그림 6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13" name="그림 6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5" name="그림 6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16" name="그림 6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7" name="그림 6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18" name="그림 6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20" name="그림 6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1" name="그림 6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22" name="그림 6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3" name="그림 6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24" name="그림 6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6" name="그림 6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27" name="그림 6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28" name="그림 6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29" name="그림 6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30" name="그림 6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632" name="그림 6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3" name="그림 6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34" name="그림 6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5" name="그림 6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36" name="그림 6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8" name="그림 6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39" name="그림 6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40" name="그림 6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41" name="그림 6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42" name="그림 6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644" name="그림 6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645" name="그림 6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46" name="그림 6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47" name="그림 6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48" name="그림 6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0" name="그림 6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1" name="그림 6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52" name="그림 6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3" name="그림 6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54" name="그림 6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656" name="그림 6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7" name="그림 6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58" name="그림 6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59" name="그림 6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60" name="그림 6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2" name="그림 6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3" name="그림 6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64" name="그림 6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5" name="그림 6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66" name="그림 6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68" name="그림 6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69" name="그림 6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0" name="그림 6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71" name="그림 6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3" name="그림 6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4" name="그림 6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75" name="그림 6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6" name="그림 6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677" name="그림 6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679" name="그림 6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80" name="그림 6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681" name="그림 6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82" name="그림 6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683" name="그림 6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685" name="그림 6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686" name="그림 6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687" name="그림 6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88" name="그림 6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689" name="그림 6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691" name="그림 6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92" name="그림 6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93" name="그림 6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94" name="그림 6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95" name="그림 6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697" name="그림 6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698" name="그림 6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99" name="그림 6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700" name="그림 6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701" name="그림 7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7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703" name="그림 7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04" name="그림 7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05" name="그림 7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06" name="그림 7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07" name="그림 7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09" name="그림 7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10" name="그림 7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11" name="그림 7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12" name="그림 7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714" name="그림 7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715" name="그림 7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16" name="그림 7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17" name="그림 7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718" name="그림 7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720" name="그림 7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21" name="그림 7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22" name="그림 7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23" name="그림 7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24" name="그림 7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726" name="그림 7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727" name="그림 7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28" name="그림 7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29" name="그림 7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30" name="그림 7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2" name="그림 7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3" name="그림 7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34" name="그림 7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5" name="그림 7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36" name="그림 7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738" name="그림 7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739" name="그림 7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40" name="그림 7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1" name="그림 7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42" name="그림 7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4" name="그림 7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5" name="그림 7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46" name="그림 7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7" name="그림 7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48" name="그림 7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750" name="그림 7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751" name="그림 7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52" name="그림 7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53" name="그림 7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754" name="그림 7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756" name="그림 7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8147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905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95625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5240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812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24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67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52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05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000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457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257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527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9"/>
  <sheetViews>
    <sheetView zoomScale="115" zoomScaleNormal="115" workbookViewId="0">
      <pane xSplit="3" ySplit="2" topLeftCell="K21" activePane="bottomRight" state="frozen"/>
      <selection pane="topRight" activeCell="D1" sqref="D1"/>
      <selection pane="bottomLeft" activeCell="A3" sqref="A3"/>
      <selection pane="bottomRight" activeCell="AI12" sqref="AI12"/>
    </sheetView>
  </sheetViews>
  <sheetFormatPr defaultRowHeight="13.5"/>
  <cols>
    <col min="1" max="1" width="2.21875" style="14" customWidth="1"/>
    <col min="2" max="2" width="11.33203125" style="14" customWidth="1"/>
    <col min="3" max="3" width="7.88671875" style="15" customWidth="1"/>
    <col min="4" max="4" width="6.33203125" style="16" customWidth="1"/>
    <col min="5" max="5" width="6.33203125" style="18" customWidth="1"/>
    <col min="6" max="6" width="6.33203125" style="19" customWidth="1"/>
    <col min="7" max="7" width="6.33203125" style="16" customWidth="1"/>
    <col min="8" max="8" width="6.33203125" style="18" customWidth="1"/>
    <col min="9" max="9" width="6.33203125" style="19" customWidth="1"/>
    <col min="10" max="11" width="6.33203125" style="16" customWidth="1"/>
    <col min="12" max="12" width="6.33203125" style="18" customWidth="1"/>
    <col min="13" max="13" width="6.33203125" style="19" customWidth="1"/>
    <col min="14" max="14" width="6.33203125" style="16" customWidth="1"/>
    <col min="15" max="15" width="6.33203125" style="18" customWidth="1"/>
    <col min="16" max="16" width="6.33203125" style="19" customWidth="1"/>
    <col min="17" max="18" width="6.33203125" style="16" customWidth="1"/>
    <col min="19" max="19" width="6.33203125" style="18" customWidth="1"/>
    <col min="20" max="20" width="6.33203125" style="19" customWidth="1"/>
    <col min="21" max="21" width="6.33203125" style="20" customWidth="1"/>
    <col min="22" max="22" width="6.33203125" style="18" customWidth="1"/>
    <col min="23" max="23" width="6.33203125" style="19" customWidth="1"/>
    <col min="24" max="25" width="6.33203125" style="16" customWidth="1"/>
    <col min="26" max="26" width="6.33203125" style="18" customWidth="1"/>
    <col min="27" max="27" width="6.33203125" style="19" customWidth="1"/>
    <col min="28" max="34" width="6.33203125" style="38" customWidth="1"/>
    <col min="35" max="35" width="8.88671875" style="14" customWidth="1"/>
    <col min="36" max="16384" width="8.88671875" style="14"/>
  </cols>
  <sheetData>
    <row r="1" spans="1:34" ht="21" thickBot="1">
      <c r="A1" s="64" t="s">
        <v>64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s="17" customFormat="1" ht="24" customHeight="1">
      <c r="A2" s="65" t="s">
        <v>48</v>
      </c>
      <c r="B2" s="66"/>
      <c r="C2" s="71" t="s">
        <v>56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41" t="s">
        <v>73</v>
      </c>
      <c r="AC2" s="41" t="s">
        <v>74</v>
      </c>
      <c r="AD2" s="41" t="s">
        <v>75</v>
      </c>
      <c r="AE2" s="41" t="s">
        <v>76</v>
      </c>
      <c r="AF2" s="41" t="s">
        <v>77</v>
      </c>
      <c r="AG2" s="41" t="s">
        <v>78</v>
      </c>
      <c r="AH2" s="41" t="s">
        <v>79</v>
      </c>
    </row>
    <row r="3" spans="1:34" s="17" customFormat="1" ht="24" customHeight="1">
      <c r="A3" s="67" t="s">
        <v>26</v>
      </c>
      <c r="B3" s="68"/>
      <c r="C3" s="72"/>
      <c r="D3" s="21" t="s">
        <v>59</v>
      </c>
      <c r="E3" s="21" t="s">
        <v>60</v>
      </c>
      <c r="F3" s="21" t="s">
        <v>61</v>
      </c>
      <c r="G3" s="21" t="s">
        <v>2</v>
      </c>
      <c r="H3" s="21" t="s">
        <v>4</v>
      </c>
      <c r="I3" s="21" t="s">
        <v>5</v>
      </c>
      <c r="J3" s="21" t="s">
        <v>8</v>
      </c>
      <c r="K3" s="21" t="s">
        <v>7</v>
      </c>
      <c r="L3" s="21" t="s">
        <v>3</v>
      </c>
      <c r="M3" s="21" t="s">
        <v>6</v>
      </c>
      <c r="N3" s="21" t="s">
        <v>2</v>
      </c>
      <c r="O3" s="21" t="s">
        <v>4</v>
      </c>
      <c r="P3" s="21" t="s">
        <v>5</v>
      </c>
      <c r="Q3" s="21" t="s">
        <v>8</v>
      </c>
      <c r="R3" s="21" t="s">
        <v>7</v>
      </c>
      <c r="S3" s="21" t="s">
        <v>3</v>
      </c>
      <c r="T3" s="21" t="s">
        <v>6</v>
      </c>
      <c r="U3" s="21" t="s">
        <v>2</v>
      </c>
      <c r="V3" s="21" t="s">
        <v>4</v>
      </c>
      <c r="W3" s="21" t="s">
        <v>5</v>
      </c>
      <c r="X3" s="21" t="s">
        <v>8</v>
      </c>
      <c r="Y3" s="21" t="s">
        <v>7</v>
      </c>
      <c r="Z3" s="21" t="s">
        <v>3</v>
      </c>
      <c r="AA3" s="21" t="s">
        <v>6</v>
      </c>
      <c r="AB3" s="21" t="s">
        <v>80</v>
      </c>
      <c r="AC3" s="21" t="s">
        <v>81</v>
      </c>
      <c r="AD3" s="21" t="s">
        <v>82</v>
      </c>
      <c r="AE3" s="42" t="s">
        <v>83</v>
      </c>
      <c r="AF3" s="42" t="s">
        <v>84</v>
      </c>
      <c r="AG3" s="42" t="s">
        <v>85</v>
      </c>
      <c r="AH3" s="42" t="s">
        <v>86</v>
      </c>
    </row>
    <row r="4" spans="1:34" s="17" customFormat="1" ht="24" customHeight="1">
      <c r="A4" s="63" t="s">
        <v>43</v>
      </c>
      <c r="B4" s="22" t="s">
        <v>10</v>
      </c>
      <c r="C4" s="33"/>
      <c r="D4" s="37" t="s">
        <v>69</v>
      </c>
      <c r="E4" s="37" t="s">
        <v>69</v>
      </c>
      <c r="F4" s="37" t="s">
        <v>69</v>
      </c>
      <c r="G4" s="27" t="s">
        <v>68</v>
      </c>
      <c r="H4" s="38" t="s">
        <v>62</v>
      </c>
      <c r="I4" s="27" t="s">
        <v>63</v>
      </c>
      <c r="J4" s="39" t="s">
        <v>62</v>
      </c>
      <c r="K4" s="39" t="s">
        <v>62</v>
      </c>
      <c r="L4" s="39" t="s">
        <v>62</v>
      </c>
      <c r="M4" s="40" t="s">
        <v>62</v>
      </c>
      <c r="N4" s="37" t="s">
        <v>65</v>
      </c>
      <c r="O4" s="36" t="s">
        <v>65</v>
      </c>
      <c r="P4" s="37" t="s">
        <v>66</v>
      </c>
      <c r="Q4" s="36" t="s">
        <v>66</v>
      </c>
      <c r="R4" s="37" t="s">
        <v>65</v>
      </c>
      <c r="S4" s="36" t="s">
        <v>65</v>
      </c>
      <c r="T4" s="37" t="s">
        <v>67</v>
      </c>
      <c r="U4" s="27" t="s">
        <v>70</v>
      </c>
      <c r="V4" s="38" t="s">
        <v>62</v>
      </c>
      <c r="W4" s="39" t="s">
        <v>71</v>
      </c>
      <c r="X4" s="39" t="s">
        <v>72</v>
      </c>
      <c r="Y4" s="39" t="s">
        <v>62</v>
      </c>
      <c r="Z4" s="39" t="s">
        <v>70</v>
      </c>
      <c r="AA4" s="40" t="s">
        <v>70</v>
      </c>
      <c r="AB4" s="27" t="s">
        <v>87</v>
      </c>
      <c r="AC4" s="38" t="s">
        <v>88</v>
      </c>
      <c r="AD4" s="39" t="s">
        <v>87</v>
      </c>
      <c r="AE4" s="39" t="s">
        <v>89</v>
      </c>
      <c r="AF4" s="39" t="s">
        <v>87</v>
      </c>
      <c r="AG4" s="39" t="s">
        <v>87</v>
      </c>
      <c r="AH4" s="43" t="s">
        <v>87</v>
      </c>
    </row>
    <row r="5" spans="1:34" ht="24" customHeight="1">
      <c r="A5" s="63"/>
      <c r="B5" s="22" t="s">
        <v>42</v>
      </c>
      <c r="C5" s="26">
        <f t="shared" ref="C5:C28" si="0">SUM(D5:AH5)</f>
        <v>60850</v>
      </c>
      <c r="D5" s="37">
        <v>2500</v>
      </c>
      <c r="E5" s="27">
        <v>500</v>
      </c>
      <c r="F5" s="27">
        <v>3600</v>
      </c>
      <c r="G5" s="27">
        <v>1950</v>
      </c>
      <c r="H5" s="27">
        <v>2200</v>
      </c>
      <c r="I5" s="27">
        <v>500</v>
      </c>
      <c r="J5" s="27">
        <v>2000</v>
      </c>
      <c r="K5" s="27">
        <v>1550</v>
      </c>
      <c r="L5" s="27">
        <v>2200</v>
      </c>
      <c r="M5" s="39">
        <v>500</v>
      </c>
      <c r="N5" s="27">
        <v>3000</v>
      </c>
      <c r="O5" s="27">
        <v>1500</v>
      </c>
      <c r="P5" s="27">
        <v>2200</v>
      </c>
      <c r="Q5" s="27">
        <v>600</v>
      </c>
      <c r="R5" s="27">
        <v>3000</v>
      </c>
      <c r="S5" s="27">
        <v>1900</v>
      </c>
      <c r="T5" s="27">
        <v>2200</v>
      </c>
      <c r="U5" s="27">
        <v>700</v>
      </c>
      <c r="V5" s="27">
        <v>4000</v>
      </c>
      <c r="W5" s="27">
        <v>1950</v>
      </c>
      <c r="X5" s="27">
        <v>1800</v>
      </c>
      <c r="Y5" s="27">
        <v>700</v>
      </c>
      <c r="Z5" s="27">
        <v>3200</v>
      </c>
      <c r="AA5" s="39">
        <v>2000</v>
      </c>
      <c r="AB5" s="27">
        <v>2500</v>
      </c>
      <c r="AC5" s="27">
        <v>700</v>
      </c>
      <c r="AD5" s="27">
        <v>3000</v>
      </c>
      <c r="AE5" s="27">
        <v>1700</v>
      </c>
      <c r="AF5" s="27">
        <v>3000</v>
      </c>
      <c r="AG5" s="27">
        <v>700</v>
      </c>
      <c r="AH5" s="43">
        <v>3000</v>
      </c>
    </row>
    <row r="6" spans="1:34" ht="24" customHeight="1">
      <c r="A6" s="63"/>
      <c r="B6" s="22" t="s">
        <v>45</v>
      </c>
      <c r="C6" s="26">
        <f t="shared" si="0"/>
        <v>255200</v>
      </c>
      <c r="D6" s="27">
        <v>8300</v>
      </c>
      <c r="E6" s="27">
        <v>15000</v>
      </c>
      <c r="F6" s="27">
        <v>6800</v>
      </c>
      <c r="G6" s="27">
        <v>5600</v>
      </c>
      <c r="H6" s="27">
        <v>7000</v>
      </c>
      <c r="I6" s="27">
        <v>11000</v>
      </c>
      <c r="J6" s="27">
        <v>6600</v>
      </c>
      <c r="K6" s="27">
        <v>5100</v>
      </c>
      <c r="L6" s="27">
        <v>6300</v>
      </c>
      <c r="M6" s="27">
        <v>10000</v>
      </c>
      <c r="N6" s="27">
        <v>6200</v>
      </c>
      <c r="O6" s="27">
        <v>5150</v>
      </c>
      <c r="P6" s="27">
        <v>8800</v>
      </c>
      <c r="Q6" s="27">
        <v>10000</v>
      </c>
      <c r="R6" s="27">
        <v>6200</v>
      </c>
      <c r="S6" s="27">
        <v>6200</v>
      </c>
      <c r="T6" s="27">
        <v>9100</v>
      </c>
      <c r="U6" s="27">
        <v>15000</v>
      </c>
      <c r="V6" s="27">
        <v>6200</v>
      </c>
      <c r="W6" s="27">
        <v>5500</v>
      </c>
      <c r="X6" s="27">
        <v>5500</v>
      </c>
      <c r="Y6" s="27">
        <v>10000</v>
      </c>
      <c r="Z6" s="27">
        <v>7100</v>
      </c>
      <c r="AA6" s="27">
        <v>6500</v>
      </c>
      <c r="AB6" s="27">
        <v>9800</v>
      </c>
      <c r="AC6" s="27">
        <v>15000</v>
      </c>
      <c r="AD6" s="27">
        <v>6900</v>
      </c>
      <c r="AE6" s="27">
        <v>5950</v>
      </c>
      <c r="AF6" s="27">
        <v>8200</v>
      </c>
      <c r="AG6" s="27">
        <v>13000</v>
      </c>
      <c r="AH6" s="39">
        <v>7200</v>
      </c>
    </row>
    <row r="7" spans="1:34" ht="24" customHeight="1">
      <c r="A7" s="63"/>
      <c r="B7" s="22" t="s">
        <v>44</v>
      </c>
      <c r="C7" s="26">
        <f t="shared" si="0"/>
        <v>168730</v>
      </c>
      <c r="D7" s="27">
        <v>4400</v>
      </c>
      <c r="E7" s="27">
        <v>6250</v>
      </c>
      <c r="F7" s="27">
        <v>7700</v>
      </c>
      <c r="G7" s="27">
        <v>4980</v>
      </c>
      <c r="H7" s="27">
        <v>4300</v>
      </c>
      <c r="I7" s="27">
        <v>4600</v>
      </c>
      <c r="J7" s="27">
        <v>10000</v>
      </c>
      <c r="K7" s="27">
        <v>3930</v>
      </c>
      <c r="L7" s="27">
        <v>5100</v>
      </c>
      <c r="M7" s="27">
        <v>4100</v>
      </c>
      <c r="N7" s="27">
        <v>5800</v>
      </c>
      <c r="O7" s="27">
        <v>4710</v>
      </c>
      <c r="P7" s="27">
        <v>3900</v>
      </c>
      <c r="Q7" s="27">
        <v>4000</v>
      </c>
      <c r="R7" s="27">
        <v>5800</v>
      </c>
      <c r="S7" s="27">
        <v>5530</v>
      </c>
      <c r="T7" s="27">
        <v>3900</v>
      </c>
      <c r="U7" s="27">
        <v>4050</v>
      </c>
      <c r="V7" s="27">
        <v>5800</v>
      </c>
      <c r="W7" s="27">
        <v>4980</v>
      </c>
      <c r="X7" s="27">
        <v>4400</v>
      </c>
      <c r="Y7" s="27">
        <v>3850</v>
      </c>
      <c r="Z7" s="27">
        <v>8380</v>
      </c>
      <c r="AA7" s="27">
        <v>6580</v>
      </c>
      <c r="AB7" s="27">
        <v>3800</v>
      </c>
      <c r="AC7" s="27">
        <v>4100</v>
      </c>
      <c r="AD7" s="27">
        <v>8380</v>
      </c>
      <c r="AE7" s="27">
        <v>5080</v>
      </c>
      <c r="AF7" s="27">
        <v>3800</v>
      </c>
      <c r="AG7" s="27">
        <v>7150</v>
      </c>
      <c r="AH7" s="27">
        <v>9380</v>
      </c>
    </row>
    <row r="8" spans="1:34" ht="24" customHeight="1">
      <c r="A8" s="63"/>
      <c r="B8" s="22" t="s">
        <v>14</v>
      </c>
      <c r="C8" s="26">
        <f t="shared" si="0"/>
        <v>269025</v>
      </c>
      <c r="D8" s="27">
        <v>10080</v>
      </c>
      <c r="E8" s="27">
        <v>6310</v>
      </c>
      <c r="F8" s="27">
        <v>9950</v>
      </c>
      <c r="G8" s="27">
        <v>10760</v>
      </c>
      <c r="H8" s="27">
        <v>9830</v>
      </c>
      <c r="I8" s="27">
        <v>6360</v>
      </c>
      <c r="J8" s="27">
        <v>7470</v>
      </c>
      <c r="K8" s="27">
        <v>8080</v>
      </c>
      <c r="L8" s="27">
        <v>10830</v>
      </c>
      <c r="M8" s="27">
        <v>6180</v>
      </c>
      <c r="N8" s="27">
        <v>6970</v>
      </c>
      <c r="O8" s="27">
        <v>9130</v>
      </c>
      <c r="P8" s="27">
        <v>10030</v>
      </c>
      <c r="Q8" s="27">
        <v>6410</v>
      </c>
      <c r="R8" s="27">
        <v>6970</v>
      </c>
      <c r="S8" s="27">
        <v>11030</v>
      </c>
      <c r="T8" s="27">
        <v>11230</v>
      </c>
      <c r="U8" s="27">
        <v>5835</v>
      </c>
      <c r="V8" s="27">
        <v>6970</v>
      </c>
      <c r="W8" s="27">
        <v>10760</v>
      </c>
      <c r="X8" s="27">
        <v>9130</v>
      </c>
      <c r="Y8" s="27">
        <v>6155</v>
      </c>
      <c r="Z8" s="27">
        <v>8280</v>
      </c>
      <c r="AA8" s="27">
        <v>10610</v>
      </c>
      <c r="AB8" s="27">
        <v>11330</v>
      </c>
      <c r="AC8" s="27">
        <v>6045</v>
      </c>
      <c r="AD8" s="27">
        <v>7780</v>
      </c>
      <c r="AE8" s="27">
        <v>9960</v>
      </c>
      <c r="AF8" s="27">
        <v>10930</v>
      </c>
      <c r="AG8" s="27">
        <v>8640</v>
      </c>
      <c r="AH8" s="27">
        <v>8980</v>
      </c>
    </row>
    <row r="9" spans="1:34" ht="24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ht="24" customHeight="1">
      <c r="A10" s="63"/>
      <c r="B10" s="22" t="s">
        <v>16</v>
      </c>
      <c r="C10" s="26">
        <f t="shared" si="0"/>
        <v>37204</v>
      </c>
      <c r="D10" s="27">
        <v>260</v>
      </c>
      <c r="E10" s="27">
        <v>2950</v>
      </c>
      <c r="F10" s="27">
        <v>1295</v>
      </c>
      <c r="G10" s="27">
        <v>363</v>
      </c>
      <c r="H10" s="27">
        <v>450</v>
      </c>
      <c r="I10" s="27">
        <v>2950</v>
      </c>
      <c r="J10" s="27">
        <v>845</v>
      </c>
      <c r="K10" s="27">
        <v>363</v>
      </c>
      <c r="L10" s="27">
        <v>455</v>
      </c>
      <c r="M10" s="27">
        <v>2950</v>
      </c>
      <c r="N10" s="27">
        <v>845</v>
      </c>
      <c r="O10" s="27">
        <v>363</v>
      </c>
      <c r="P10" s="27">
        <v>254</v>
      </c>
      <c r="Q10" s="27">
        <v>2950</v>
      </c>
      <c r="R10" s="27">
        <v>845</v>
      </c>
      <c r="S10" s="27">
        <v>363</v>
      </c>
      <c r="T10" s="27">
        <v>252</v>
      </c>
      <c r="U10" s="27">
        <v>2950</v>
      </c>
      <c r="V10" s="27">
        <v>845</v>
      </c>
      <c r="W10" s="27">
        <v>363</v>
      </c>
      <c r="X10" s="27">
        <v>150</v>
      </c>
      <c r="Y10" s="27">
        <v>2950</v>
      </c>
      <c r="Z10" s="27">
        <v>1475</v>
      </c>
      <c r="AA10" s="27">
        <v>363</v>
      </c>
      <c r="AB10" s="27">
        <v>71</v>
      </c>
      <c r="AC10" s="27">
        <v>2950</v>
      </c>
      <c r="AD10" s="27">
        <v>1475</v>
      </c>
      <c r="AE10" s="27">
        <v>363</v>
      </c>
      <c r="AF10" s="27">
        <v>71</v>
      </c>
      <c r="AG10" s="27">
        <v>2950</v>
      </c>
      <c r="AH10" s="27">
        <v>1475</v>
      </c>
    </row>
    <row r="11" spans="1:34" ht="24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ht="24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ht="24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ht="24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ht="24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ht="24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ht="24" customHeight="1">
      <c r="A17" s="63"/>
      <c r="B17" s="22" t="s">
        <v>30</v>
      </c>
      <c r="C17" s="26">
        <f t="shared" si="0"/>
        <v>263205</v>
      </c>
      <c r="D17" s="27">
        <v>13045</v>
      </c>
      <c r="E17" s="27">
        <v>5615</v>
      </c>
      <c r="F17" s="27">
        <v>9200</v>
      </c>
      <c r="G17" s="27">
        <v>10180</v>
      </c>
      <c r="H17" s="27">
        <v>11495</v>
      </c>
      <c r="I17" s="27">
        <v>5040</v>
      </c>
      <c r="J17" s="27">
        <v>11130</v>
      </c>
      <c r="K17" s="27">
        <v>8880</v>
      </c>
      <c r="L17" s="27">
        <v>8395</v>
      </c>
      <c r="M17" s="27">
        <v>6250</v>
      </c>
      <c r="N17" s="27">
        <v>7820</v>
      </c>
      <c r="O17" s="27">
        <v>8650</v>
      </c>
      <c r="P17" s="27">
        <v>7445</v>
      </c>
      <c r="Q17" s="27">
        <v>6405</v>
      </c>
      <c r="R17" s="27">
        <v>7820</v>
      </c>
      <c r="S17" s="27">
        <v>10370</v>
      </c>
      <c r="T17" s="27">
        <v>7640</v>
      </c>
      <c r="U17" s="27">
        <v>5580</v>
      </c>
      <c r="V17" s="27">
        <v>7850</v>
      </c>
      <c r="W17" s="27">
        <v>10180</v>
      </c>
      <c r="X17" s="27">
        <v>7840</v>
      </c>
      <c r="Y17" s="27">
        <v>5995</v>
      </c>
      <c r="Z17" s="27">
        <v>9510</v>
      </c>
      <c r="AA17" s="27">
        <v>12210</v>
      </c>
      <c r="AB17" s="27">
        <v>8840</v>
      </c>
      <c r="AC17" s="27">
        <v>5840</v>
      </c>
      <c r="AD17" s="27">
        <v>8610</v>
      </c>
      <c r="AE17" s="27">
        <v>10830</v>
      </c>
      <c r="AF17" s="27">
        <v>9190</v>
      </c>
      <c r="AG17" s="27">
        <v>6740</v>
      </c>
      <c r="AH17" s="27">
        <v>8610</v>
      </c>
    </row>
    <row r="18" spans="1:34" ht="24" customHeight="1">
      <c r="A18" s="63"/>
      <c r="B18" s="22" t="s">
        <v>27</v>
      </c>
      <c r="C18" s="26">
        <f t="shared" si="0"/>
        <v>192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>
        <v>19</v>
      </c>
      <c r="AD18" s="27">
        <v>0</v>
      </c>
      <c r="AE18" s="27">
        <v>23</v>
      </c>
      <c r="AF18" s="27">
        <v>150</v>
      </c>
      <c r="AG18" s="27">
        <v>0</v>
      </c>
      <c r="AH18" s="27">
        <v>0</v>
      </c>
    </row>
    <row r="19" spans="1:34" ht="24" customHeight="1">
      <c r="A19" s="63"/>
      <c r="B19" s="22" t="s">
        <v>28</v>
      </c>
      <c r="C19" s="26">
        <f t="shared" si="0"/>
        <v>5226</v>
      </c>
      <c r="D19" s="27">
        <v>240</v>
      </c>
      <c r="E19" s="27">
        <v>153</v>
      </c>
      <c r="F19" s="27">
        <v>239</v>
      </c>
      <c r="G19" s="27">
        <v>139</v>
      </c>
      <c r="H19" s="27">
        <v>190</v>
      </c>
      <c r="I19" s="27">
        <v>140</v>
      </c>
      <c r="J19" s="27">
        <v>209</v>
      </c>
      <c r="K19" s="27">
        <v>139</v>
      </c>
      <c r="L19" s="27">
        <v>215</v>
      </c>
      <c r="M19" s="27">
        <v>123</v>
      </c>
      <c r="N19" s="27">
        <v>209</v>
      </c>
      <c r="O19" s="27">
        <v>139</v>
      </c>
      <c r="P19" s="27">
        <v>180</v>
      </c>
      <c r="Q19" s="27">
        <v>110</v>
      </c>
      <c r="R19" s="27">
        <v>209</v>
      </c>
      <c r="S19" s="27">
        <v>139</v>
      </c>
      <c r="T19" s="27">
        <v>190</v>
      </c>
      <c r="U19" s="27">
        <v>128</v>
      </c>
      <c r="V19" s="27">
        <v>209</v>
      </c>
      <c r="W19" s="27">
        <v>139</v>
      </c>
      <c r="X19" s="27">
        <v>140</v>
      </c>
      <c r="Y19" s="27">
        <v>128</v>
      </c>
      <c r="Z19" s="27">
        <v>209</v>
      </c>
      <c r="AA19" s="27">
        <v>139</v>
      </c>
      <c r="AB19" s="27">
        <v>155</v>
      </c>
      <c r="AC19" s="27">
        <v>134</v>
      </c>
      <c r="AD19" s="27">
        <v>209</v>
      </c>
      <c r="AE19" s="27">
        <v>139</v>
      </c>
      <c r="AF19" s="27">
        <v>180</v>
      </c>
      <c r="AG19" s="27">
        <v>145</v>
      </c>
      <c r="AH19" s="27">
        <v>209</v>
      </c>
    </row>
    <row r="20" spans="1:34" ht="24" customHeight="1">
      <c r="A20" s="63"/>
      <c r="B20" s="22" t="s">
        <v>24</v>
      </c>
      <c r="C20" s="26">
        <f t="shared" si="0"/>
        <v>3433</v>
      </c>
      <c r="D20" s="27">
        <v>195</v>
      </c>
      <c r="E20" s="27">
        <v>29</v>
      </c>
      <c r="F20" s="27">
        <v>76</v>
      </c>
      <c r="G20" s="27">
        <v>154</v>
      </c>
      <c r="H20" s="27">
        <v>175</v>
      </c>
      <c r="I20" s="27">
        <v>29</v>
      </c>
      <c r="J20" s="27">
        <v>76</v>
      </c>
      <c r="K20" s="27">
        <v>154</v>
      </c>
      <c r="L20" s="27">
        <v>205</v>
      </c>
      <c r="M20" s="27">
        <v>24</v>
      </c>
      <c r="N20" s="27">
        <v>76</v>
      </c>
      <c r="O20" s="27">
        <v>174</v>
      </c>
      <c r="P20" s="27">
        <v>185</v>
      </c>
      <c r="Q20" s="27">
        <v>29</v>
      </c>
      <c r="R20" s="27">
        <v>76</v>
      </c>
      <c r="S20" s="27">
        <v>174</v>
      </c>
      <c r="T20" s="27">
        <v>195</v>
      </c>
      <c r="U20" s="27">
        <v>34</v>
      </c>
      <c r="V20" s="27">
        <v>76</v>
      </c>
      <c r="W20" s="27">
        <v>154</v>
      </c>
      <c r="X20" s="27">
        <v>180</v>
      </c>
      <c r="Y20" s="27">
        <v>34</v>
      </c>
      <c r="Z20" s="27">
        <v>76</v>
      </c>
      <c r="AA20" s="27">
        <v>154</v>
      </c>
      <c r="AB20" s="27">
        <v>170</v>
      </c>
      <c r="AC20" s="27">
        <v>29</v>
      </c>
      <c r="AD20" s="27">
        <v>76</v>
      </c>
      <c r="AE20" s="27">
        <v>154</v>
      </c>
      <c r="AF20" s="27">
        <v>170</v>
      </c>
      <c r="AG20" s="27">
        <v>24</v>
      </c>
      <c r="AH20" s="27">
        <v>76</v>
      </c>
    </row>
    <row r="21" spans="1:34" ht="24" customHeight="1">
      <c r="A21" s="63"/>
      <c r="B21" s="22" t="s">
        <v>22</v>
      </c>
      <c r="C21" s="26">
        <f t="shared" si="0"/>
        <v>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9"/>
      <c r="AC21" s="39"/>
      <c r="AD21" s="39"/>
      <c r="AE21" s="39"/>
      <c r="AF21" s="39"/>
      <c r="AG21" s="39"/>
      <c r="AH21" s="39"/>
    </row>
    <row r="22" spans="1:34" ht="24" customHeight="1">
      <c r="A22" s="69" t="s">
        <v>46</v>
      </c>
      <c r="B22" s="70"/>
      <c r="C22" s="26">
        <f t="shared" si="0"/>
        <v>1060065</v>
      </c>
      <c r="D22" s="29">
        <f t="shared" ref="D22:AA22" si="1">SUM(D4:D21)</f>
        <v>39020</v>
      </c>
      <c r="E22" s="29">
        <f t="shared" si="1"/>
        <v>36807</v>
      </c>
      <c r="F22" s="29">
        <f t="shared" si="1"/>
        <v>38860</v>
      </c>
      <c r="G22" s="29">
        <f t="shared" si="1"/>
        <v>34126</v>
      </c>
      <c r="H22" s="29">
        <f t="shared" si="1"/>
        <v>35640</v>
      </c>
      <c r="I22" s="29">
        <f t="shared" si="1"/>
        <v>30619</v>
      </c>
      <c r="J22" s="29">
        <f t="shared" si="1"/>
        <v>38330</v>
      </c>
      <c r="K22" s="29">
        <f t="shared" si="1"/>
        <v>28196</v>
      </c>
      <c r="L22" s="29">
        <f t="shared" si="1"/>
        <v>33700</v>
      </c>
      <c r="M22" s="29">
        <f t="shared" si="1"/>
        <v>30127</v>
      </c>
      <c r="N22" s="29">
        <f t="shared" si="1"/>
        <v>30920</v>
      </c>
      <c r="O22" s="29">
        <f t="shared" si="1"/>
        <v>29816</v>
      </c>
      <c r="P22" s="29">
        <f t="shared" si="1"/>
        <v>32994</v>
      </c>
      <c r="Q22" s="29">
        <f t="shared" si="1"/>
        <v>30504</v>
      </c>
      <c r="R22" s="29">
        <f t="shared" si="1"/>
        <v>30920</v>
      </c>
      <c r="S22" s="29">
        <f t="shared" si="1"/>
        <v>35706</v>
      </c>
      <c r="T22" s="29">
        <f t="shared" si="1"/>
        <v>34707</v>
      </c>
      <c r="U22" s="29">
        <f t="shared" si="1"/>
        <v>34277</v>
      </c>
      <c r="V22" s="29">
        <f t="shared" si="1"/>
        <v>31950</v>
      </c>
      <c r="W22" s="29">
        <f t="shared" si="1"/>
        <v>34026</v>
      </c>
      <c r="X22" s="29">
        <f t="shared" si="1"/>
        <v>29140</v>
      </c>
      <c r="Y22" s="29">
        <f t="shared" si="1"/>
        <v>29812</v>
      </c>
      <c r="Z22" s="29">
        <f t="shared" si="1"/>
        <v>38230</v>
      </c>
      <c r="AA22" s="29">
        <f t="shared" si="1"/>
        <v>38556</v>
      </c>
      <c r="AB22" s="44">
        <f t="shared" ref="AB22:AF22" si="2">SUM(AB4:AB21)</f>
        <v>36666</v>
      </c>
      <c r="AC22" s="44">
        <f>SUM(AC5:AC21)</f>
        <v>34817</v>
      </c>
      <c r="AD22" s="44">
        <f t="shared" si="2"/>
        <v>36430</v>
      </c>
      <c r="AE22" s="44">
        <f t="shared" si="2"/>
        <v>34199</v>
      </c>
      <c r="AF22" s="44">
        <f t="shared" si="2"/>
        <v>35691</v>
      </c>
      <c r="AG22" s="44">
        <f>SUM(AG5:AG21)</f>
        <v>39349</v>
      </c>
      <c r="AH22" s="44">
        <f>SUM(AH6:AH21)</f>
        <v>35930</v>
      </c>
    </row>
    <row r="23" spans="1:34" ht="24" customHeight="1">
      <c r="A23" s="63" t="s">
        <v>51</v>
      </c>
      <c r="B23" s="22" t="s">
        <v>13</v>
      </c>
      <c r="C23" s="26">
        <f t="shared" si="0"/>
        <v>45125</v>
      </c>
      <c r="D23" s="27">
        <v>920</v>
      </c>
      <c r="E23" s="27">
        <v>1310</v>
      </c>
      <c r="F23" s="27">
        <v>2040</v>
      </c>
      <c r="G23" s="27">
        <v>1725</v>
      </c>
      <c r="H23" s="27">
        <v>820</v>
      </c>
      <c r="I23" s="27">
        <v>1355</v>
      </c>
      <c r="J23" s="27">
        <v>1950</v>
      </c>
      <c r="K23" s="27">
        <v>1730</v>
      </c>
      <c r="L23" s="27">
        <v>1050</v>
      </c>
      <c r="M23" s="27">
        <v>1340</v>
      </c>
      <c r="N23" s="27">
        <v>1950</v>
      </c>
      <c r="O23" s="27">
        <v>1775</v>
      </c>
      <c r="P23" s="27">
        <v>980</v>
      </c>
      <c r="Q23" s="27">
        <v>1302</v>
      </c>
      <c r="R23" s="27">
        <v>1950</v>
      </c>
      <c r="S23" s="27">
        <v>1775</v>
      </c>
      <c r="T23" s="27">
        <v>1000</v>
      </c>
      <c r="U23" s="27">
        <v>1312</v>
      </c>
      <c r="V23" s="27">
        <v>1950</v>
      </c>
      <c r="W23" s="27">
        <v>1725</v>
      </c>
      <c r="X23" s="27"/>
      <c r="Y23" s="27">
        <v>1342</v>
      </c>
      <c r="Z23" s="27">
        <v>1950</v>
      </c>
      <c r="AA23" s="27">
        <v>1725</v>
      </c>
      <c r="AB23" s="27">
        <v>970</v>
      </c>
      <c r="AC23" s="27">
        <v>1342</v>
      </c>
      <c r="AD23" s="27">
        <v>1950</v>
      </c>
      <c r="AE23" s="27">
        <v>1695</v>
      </c>
      <c r="AF23" s="27">
        <v>920</v>
      </c>
      <c r="AG23" s="27">
        <v>1322</v>
      </c>
      <c r="AH23" s="27">
        <v>1950</v>
      </c>
    </row>
    <row r="24" spans="1:34" ht="24" customHeight="1">
      <c r="A24" s="63"/>
      <c r="B24" s="22" t="s">
        <v>18</v>
      </c>
      <c r="C24" s="26">
        <f t="shared" si="0"/>
        <v>21994</v>
      </c>
      <c r="D24" s="27">
        <v>530</v>
      </c>
      <c r="E24" s="27">
        <v>480</v>
      </c>
      <c r="F24" s="27">
        <v>1110</v>
      </c>
      <c r="G24" s="27">
        <v>475</v>
      </c>
      <c r="H24" s="27">
        <v>530</v>
      </c>
      <c r="I24" s="27">
        <v>795</v>
      </c>
      <c r="J24" s="27">
        <v>1110</v>
      </c>
      <c r="K24" s="27">
        <v>475</v>
      </c>
      <c r="L24" s="27">
        <v>530</v>
      </c>
      <c r="M24" s="27">
        <v>755</v>
      </c>
      <c r="N24" s="27">
        <v>1110</v>
      </c>
      <c r="O24" s="27">
        <v>407</v>
      </c>
      <c r="P24" s="27">
        <v>470</v>
      </c>
      <c r="Q24" s="27">
        <v>700</v>
      </c>
      <c r="R24" s="27">
        <v>1110</v>
      </c>
      <c r="S24" s="27">
        <v>477</v>
      </c>
      <c r="T24" s="27">
        <v>700</v>
      </c>
      <c r="U24" s="27">
        <v>685</v>
      </c>
      <c r="V24" s="27">
        <v>1110</v>
      </c>
      <c r="W24" s="27">
        <v>475</v>
      </c>
      <c r="X24" s="27">
        <v>570</v>
      </c>
      <c r="Y24" s="27">
        <v>685</v>
      </c>
      <c r="Z24" s="27">
        <v>1110</v>
      </c>
      <c r="AA24" s="27">
        <v>475</v>
      </c>
      <c r="AB24" s="27">
        <v>650</v>
      </c>
      <c r="AC24" s="27">
        <v>675</v>
      </c>
      <c r="AD24" s="27">
        <v>1110</v>
      </c>
      <c r="AE24" s="27">
        <v>380</v>
      </c>
      <c r="AF24" s="27">
        <v>510</v>
      </c>
      <c r="AG24" s="27">
        <v>685</v>
      </c>
      <c r="AH24" s="27">
        <v>1110</v>
      </c>
    </row>
    <row r="25" spans="1:34" ht="24" customHeight="1">
      <c r="A25" s="63"/>
      <c r="B25" s="22" t="s">
        <v>34</v>
      </c>
      <c r="C25" s="26">
        <f t="shared" si="0"/>
        <v>69741</v>
      </c>
      <c r="D25" s="27">
        <v>1925</v>
      </c>
      <c r="E25" s="27">
        <v>2120</v>
      </c>
      <c r="F25" s="27">
        <v>2990</v>
      </c>
      <c r="G25" s="27">
        <v>1773</v>
      </c>
      <c r="H25" s="27">
        <v>1670</v>
      </c>
      <c r="I25" s="27">
        <v>2220</v>
      </c>
      <c r="J25" s="27">
        <v>2850</v>
      </c>
      <c r="K25" s="27">
        <v>1633</v>
      </c>
      <c r="L25" s="27">
        <v>2120</v>
      </c>
      <c r="M25" s="27">
        <v>2200</v>
      </c>
      <c r="N25" s="27">
        <v>2850</v>
      </c>
      <c r="O25" s="27">
        <v>2713</v>
      </c>
      <c r="P25" s="27">
        <v>1950</v>
      </c>
      <c r="Q25" s="27">
        <v>2325</v>
      </c>
      <c r="R25" s="27">
        <v>2850</v>
      </c>
      <c r="S25" s="27">
        <v>2873</v>
      </c>
      <c r="T25" s="27">
        <v>1840</v>
      </c>
      <c r="U25" s="27">
        <v>2185</v>
      </c>
      <c r="V25" s="27">
        <v>2850</v>
      </c>
      <c r="W25" s="27">
        <v>1773</v>
      </c>
      <c r="X25" s="27">
        <v>1640</v>
      </c>
      <c r="Y25" s="27">
        <v>2235</v>
      </c>
      <c r="Z25" s="27">
        <v>2850</v>
      </c>
      <c r="AA25" s="27">
        <v>1773</v>
      </c>
      <c r="AB25" s="27">
        <v>1940</v>
      </c>
      <c r="AC25" s="27">
        <v>2145</v>
      </c>
      <c r="AD25" s="27">
        <v>2850</v>
      </c>
      <c r="AE25" s="27">
        <v>1773</v>
      </c>
      <c r="AF25" s="27">
        <v>1840</v>
      </c>
      <c r="AG25" s="27">
        <v>2135</v>
      </c>
      <c r="AH25" s="27">
        <v>2850</v>
      </c>
    </row>
    <row r="26" spans="1:34" ht="24" customHeight="1">
      <c r="A26" s="63"/>
      <c r="B26" s="22" t="s">
        <v>12</v>
      </c>
      <c r="C26" s="26">
        <f t="shared" si="0"/>
        <v>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ht="24" customHeight="1">
      <c r="A27" s="63"/>
      <c r="B27" s="22" t="s">
        <v>23</v>
      </c>
      <c r="C27" s="26">
        <f t="shared" si="0"/>
        <v>0</v>
      </c>
      <c r="D27" s="27"/>
      <c r="E27" s="27"/>
      <c r="F27" s="27"/>
      <c r="G27" s="27"/>
      <c r="H27" s="27"/>
      <c r="I27" s="27"/>
      <c r="J27" s="27"/>
      <c r="K27" s="27" t="s">
        <v>54</v>
      </c>
      <c r="L27" s="27"/>
      <c r="M27" s="27"/>
      <c r="N27" s="27"/>
      <c r="O27" s="27"/>
      <c r="P27" s="27"/>
      <c r="Q27" s="27" t="s">
        <v>55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9"/>
      <c r="AC27" s="39"/>
      <c r="AD27" s="39"/>
      <c r="AE27" s="39"/>
      <c r="AF27" s="39"/>
      <c r="AG27" s="39"/>
      <c r="AH27" s="39"/>
    </row>
    <row r="28" spans="1:34" ht="24" customHeight="1">
      <c r="A28" s="69" t="s">
        <v>46</v>
      </c>
      <c r="B28" s="70"/>
      <c r="C28" s="26">
        <f t="shared" si="0"/>
        <v>136860</v>
      </c>
      <c r="D28" s="29">
        <f t="shared" ref="D28:AA28" si="3">SUM(D23:D27)</f>
        <v>3375</v>
      </c>
      <c r="E28" s="29">
        <f t="shared" si="3"/>
        <v>3910</v>
      </c>
      <c r="F28" s="29">
        <f t="shared" si="3"/>
        <v>6140</v>
      </c>
      <c r="G28" s="29">
        <f t="shared" si="3"/>
        <v>3973</v>
      </c>
      <c r="H28" s="29">
        <f t="shared" si="3"/>
        <v>3020</v>
      </c>
      <c r="I28" s="29">
        <f t="shared" si="3"/>
        <v>4370</v>
      </c>
      <c r="J28" s="29">
        <f t="shared" si="3"/>
        <v>5910</v>
      </c>
      <c r="K28" s="29">
        <f t="shared" si="3"/>
        <v>3838</v>
      </c>
      <c r="L28" s="29">
        <f t="shared" si="3"/>
        <v>3700</v>
      </c>
      <c r="M28" s="29">
        <f t="shared" si="3"/>
        <v>4295</v>
      </c>
      <c r="N28" s="29">
        <f t="shared" si="3"/>
        <v>5910</v>
      </c>
      <c r="O28" s="29">
        <f t="shared" si="3"/>
        <v>4895</v>
      </c>
      <c r="P28" s="29">
        <f t="shared" si="3"/>
        <v>3400</v>
      </c>
      <c r="Q28" s="29">
        <f t="shared" si="3"/>
        <v>4327</v>
      </c>
      <c r="R28" s="29">
        <f t="shared" si="3"/>
        <v>5910</v>
      </c>
      <c r="S28" s="29">
        <f t="shared" si="3"/>
        <v>5125</v>
      </c>
      <c r="T28" s="29">
        <f t="shared" si="3"/>
        <v>3540</v>
      </c>
      <c r="U28" s="29">
        <f t="shared" si="3"/>
        <v>4182</v>
      </c>
      <c r="V28" s="29">
        <f t="shared" si="3"/>
        <v>5910</v>
      </c>
      <c r="W28" s="29">
        <f t="shared" si="3"/>
        <v>3973</v>
      </c>
      <c r="X28" s="29">
        <f t="shared" si="3"/>
        <v>2210</v>
      </c>
      <c r="Y28" s="29">
        <f t="shared" si="3"/>
        <v>4262</v>
      </c>
      <c r="Z28" s="29">
        <f t="shared" si="3"/>
        <v>5910</v>
      </c>
      <c r="AA28" s="29">
        <f t="shared" si="3"/>
        <v>3973</v>
      </c>
      <c r="AB28" s="44">
        <f t="shared" ref="AB28:AH28" si="4">SUM(AB23:AB27)</f>
        <v>3560</v>
      </c>
      <c r="AC28" s="44">
        <f t="shared" si="4"/>
        <v>4162</v>
      </c>
      <c r="AD28" s="44">
        <f t="shared" si="4"/>
        <v>5910</v>
      </c>
      <c r="AE28" s="44">
        <f t="shared" si="4"/>
        <v>3848</v>
      </c>
      <c r="AF28" s="44">
        <f t="shared" si="4"/>
        <v>3270</v>
      </c>
      <c r="AG28" s="44">
        <f t="shared" si="4"/>
        <v>4142</v>
      </c>
      <c r="AH28" s="44">
        <f t="shared" si="4"/>
        <v>5910</v>
      </c>
    </row>
    <row r="29" spans="1:34" ht="24" customHeight="1">
      <c r="A29" s="61" t="s">
        <v>33</v>
      </c>
      <c r="B29" s="62"/>
      <c r="C29" s="31">
        <f t="shared" ref="C29:AH29" si="5">C22+C28</f>
        <v>1196925</v>
      </c>
      <c r="D29" s="31">
        <f t="shared" si="5"/>
        <v>42395</v>
      </c>
      <c r="E29" s="31">
        <f t="shared" si="5"/>
        <v>40717</v>
      </c>
      <c r="F29" s="31">
        <f t="shared" si="5"/>
        <v>45000</v>
      </c>
      <c r="G29" s="31">
        <f t="shared" si="5"/>
        <v>38099</v>
      </c>
      <c r="H29" s="31">
        <f t="shared" si="5"/>
        <v>38660</v>
      </c>
      <c r="I29" s="31">
        <f t="shared" si="5"/>
        <v>34989</v>
      </c>
      <c r="J29" s="31">
        <f t="shared" si="5"/>
        <v>44240</v>
      </c>
      <c r="K29" s="31">
        <f t="shared" si="5"/>
        <v>32034</v>
      </c>
      <c r="L29" s="31">
        <f t="shared" si="5"/>
        <v>37400</v>
      </c>
      <c r="M29" s="31">
        <f t="shared" si="5"/>
        <v>34422</v>
      </c>
      <c r="N29" s="31">
        <f t="shared" si="5"/>
        <v>36830</v>
      </c>
      <c r="O29" s="31">
        <f t="shared" si="5"/>
        <v>34711</v>
      </c>
      <c r="P29" s="31">
        <f t="shared" si="5"/>
        <v>36394</v>
      </c>
      <c r="Q29" s="31">
        <f t="shared" si="5"/>
        <v>34831</v>
      </c>
      <c r="R29" s="31">
        <f t="shared" si="5"/>
        <v>36830</v>
      </c>
      <c r="S29" s="31">
        <f t="shared" si="5"/>
        <v>40831</v>
      </c>
      <c r="T29" s="31">
        <f t="shared" si="5"/>
        <v>38247</v>
      </c>
      <c r="U29" s="31">
        <f t="shared" si="5"/>
        <v>38459</v>
      </c>
      <c r="V29" s="31">
        <f t="shared" si="5"/>
        <v>37860</v>
      </c>
      <c r="W29" s="31">
        <f t="shared" si="5"/>
        <v>37999</v>
      </c>
      <c r="X29" s="31">
        <f t="shared" si="5"/>
        <v>31350</v>
      </c>
      <c r="Y29" s="31">
        <f t="shared" si="5"/>
        <v>34074</v>
      </c>
      <c r="Z29" s="31">
        <f t="shared" si="5"/>
        <v>44140</v>
      </c>
      <c r="AA29" s="31">
        <f t="shared" si="5"/>
        <v>42529</v>
      </c>
      <c r="AB29" s="45">
        <f t="shared" si="5"/>
        <v>40226</v>
      </c>
      <c r="AC29" s="45">
        <f t="shared" si="5"/>
        <v>38979</v>
      </c>
      <c r="AD29" s="45">
        <f t="shared" si="5"/>
        <v>42340</v>
      </c>
      <c r="AE29" s="45">
        <f t="shared" si="5"/>
        <v>38047</v>
      </c>
      <c r="AF29" s="45">
        <f t="shared" si="5"/>
        <v>38961</v>
      </c>
      <c r="AG29" s="45">
        <f t="shared" si="5"/>
        <v>43491</v>
      </c>
      <c r="AH29" s="45">
        <f t="shared" si="5"/>
        <v>41840</v>
      </c>
    </row>
  </sheetData>
  <mergeCells count="9">
    <mergeCell ref="A29:B29"/>
    <mergeCell ref="A4:A21"/>
    <mergeCell ref="A23:A27"/>
    <mergeCell ref="A1:AH1"/>
    <mergeCell ref="A2:B2"/>
    <mergeCell ref="A3:B3"/>
    <mergeCell ref="A22:B22"/>
    <mergeCell ref="A28:B28"/>
    <mergeCell ref="C2:C3"/>
  </mergeCells>
  <phoneticPr fontId="37" type="noConversion"/>
  <pageMargins left="0.51138889789581299" right="0.19666667282581329" top="0.27541667222976685" bottom="0.23597222566604614" header="0.62986111640930176" footer="0.15722222626209259"/>
  <pageSetup paperSize="9"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L1" zoomScaleNormal="100" workbookViewId="0">
      <selection activeCell="Y24" sqref="Y24:AC27"/>
    </sheetView>
  </sheetViews>
  <sheetFormatPr defaultRowHeight="13.5"/>
  <cols>
    <col min="2" max="2" width="11.77734375" customWidth="1"/>
    <col min="4" max="34" width="8.88671875" bestFit="1" customWidth="1"/>
  </cols>
  <sheetData>
    <row r="1" spans="1:34" ht="20.25">
      <c r="A1" s="64" t="s">
        <v>397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27" customHeight="1">
      <c r="A2" s="65" t="s">
        <v>48</v>
      </c>
      <c r="B2" s="66"/>
      <c r="C2" s="73" t="s">
        <v>25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49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49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49">
        <v>26</v>
      </c>
      <c r="AD2" s="23"/>
      <c r="AE2" s="23"/>
      <c r="AF2" s="23"/>
      <c r="AG2" s="23"/>
      <c r="AH2" s="24"/>
    </row>
    <row r="3" spans="1:34" ht="27" customHeight="1">
      <c r="A3" s="67" t="s">
        <v>26</v>
      </c>
      <c r="B3" s="68"/>
      <c r="C3" s="74"/>
      <c r="D3" s="21" t="s">
        <v>490</v>
      </c>
      <c r="E3" s="21" t="s">
        <v>491</v>
      </c>
      <c r="F3" s="21" t="s">
        <v>492</v>
      </c>
      <c r="G3" s="21" t="s">
        <v>493</v>
      </c>
      <c r="H3" s="21" t="s">
        <v>494</v>
      </c>
      <c r="I3" s="21" t="s">
        <v>80</v>
      </c>
      <c r="J3" s="21" t="s">
        <v>81</v>
      </c>
      <c r="K3" s="21" t="s">
        <v>497</v>
      </c>
      <c r="L3" s="21" t="s">
        <v>83</v>
      </c>
      <c r="M3" s="21" t="s">
        <v>84</v>
      </c>
      <c r="N3" s="21" t="s">
        <v>85</v>
      </c>
      <c r="O3" s="50" t="s">
        <v>86</v>
      </c>
      <c r="P3" s="21" t="s">
        <v>80</v>
      </c>
      <c r="Q3" s="21" t="s">
        <v>81</v>
      </c>
      <c r="R3" s="21" t="s">
        <v>500</v>
      </c>
      <c r="S3" s="21" t="s">
        <v>501</v>
      </c>
      <c r="T3" s="21" t="s">
        <v>84</v>
      </c>
      <c r="U3" s="21" t="s">
        <v>85</v>
      </c>
      <c r="V3" s="50" t="s">
        <v>502</v>
      </c>
      <c r="W3" s="21" t="s">
        <v>505</v>
      </c>
      <c r="X3" s="21" t="s">
        <v>81</v>
      </c>
      <c r="Y3" s="21" t="s">
        <v>82</v>
      </c>
      <c r="Z3" s="21" t="s">
        <v>506</v>
      </c>
      <c r="AA3" s="21" t="s">
        <v>84</v>
      </c>
      <c r="AB3" s="21" t="s">
        <v>85</v>
      </c>
      <c r="AC3" s="50" t="s">
        <v>86</v>
      </c>
      <c r="AD3" s="21"/>
      <c r="AE3" s="21"/>
      <c r="AF3" s="21"/>
      <c r="AG3" s="21"/>
      <c r="AH3" s="21"/>
    </row>
    <row r="4" spans="1:34" ht="27" customHeight="1">
      <c r="A4" s="63" t="s">
        <v>43</v>
      </c>
      <c r="B4" s="22" t="s">
        <v>10</v>
      </c>
      <c r="C4" s="26">
        <f t="shared" ref="C4:C29" si="0">SUM(D4:AH4)</f>
        <v>0</v>
      </c>
      <c r="D4" s="27" t="s">
        <v>496</v>
      </c>
      <c r="E4" s="27" t="s">
        <v>495</v>
      </c>
      <c r="F4" s="27" t="s">
        <v>495</v>
      </c>
      <c r="G4" s="27" t="s">
        <v>495</v>
      </c>
      <c r="H4" s="27" t="s">
        <v>495</v>
      </c>
      <c r="I4" s="27" t="s">
        <v>176</v>
      </c>
      <c r="J4" s="27" t="s">
        <v>498</v>
      </c>
      <c r="K4" s="27" t="s">
        <v>316</v>
      </c>
      <c r="L4" s="27" t="s">
        <v>62</v>
      </c>
      <c r="M4" s="27" t="s">
        <v>287</v>
      </c>
      <c r="N4" s="27" t="s">
        <v>499</v>
      </c>
      <c r="O4" s="51" t="s">
        <v>62</v>
      </c>
      <c r="P4" s="27" t="s">
        <v>503</v>
      </c>
      <c r="Q4" s="27" t="s">
        <v>62</v>
      </c>
      <c r="R4" s="27" t="s">
        <v>62</v>
      </c>
      <c r="S4" s="27" t="s">
        <v>62</v>
      </c>
      <c r="T4" s="27" t="s">
        <v>504</v>
      </c>
      <c r="U4" s="27" t="s">
        <v>62</v>
      </c>
      <c r="V4" s="51" t="s">
        <v>62</v>
      </c>
      <c r="W4" s="27" t="s">
        <v>507</v>
      </c>
      <c r="X4" s="27" t="s">
        <v>508</v>
      </c>
      <c r="Y4" s="27" t="s">
        <v>509</v>
      </c>
      <c r="Z4" s="27" t="s">
        <v>509</v>
      </c>
      <c r="AA4" s="27" t="s">
        <v>62</v>
      </c>
      <c r="AB4" s="27" t="s">
        <v>287</v>
      </c>
      <c r="AC4" s="51" t="s">
        <v>509</v>
      </c>
      <c r="AD4" s="57"/>
      <c r="AE4" s="27"/>
      <c r="AF4" s="27"/>
      <c r="AG4" s="27"/>
      <c r="AH4" s="28"/>
    </row>
    <row r="5" spans="1:34" ht="27" customHeight="1">
      <c r="A5" s="63"/>
      <c r="B5" s="22" t="s">
        <v>42</v>
      </c>
      <c r="C5" s="26">
        <f t="shared" si="0"/>
        <v>33500</v>
      </c>
      <c r="D5" s="27">
        <v>1000</v>
      </c>
      <c r="E5" s="27">
        <v>1000</v>
      </c>
      <c r="F5" s="27">
        <v>1100</v>
      </c>
      <c r="G5" s="27">
        <v>5300</v>
      </c>
      <c r="H5" s="27">
        <v>1000</v>
      </c>
      <c r="I5" s="27">
        <v>1000</v>
      </c>
      <c r="J5" s="27">
        <v>800</v>
      </c>
      <c r="K5" s="27">
        <v>1500</v>
      </c>
      <c r="L5" s="27">
        <v>1000</v>
      </c>
      <c r="M5" s="27">
        <v>1000</v>
      </c>
      <c r="N5" s="27">
        <v>1000</v>
      </c>
      <c r="O5" s="52">
        <v>1000</v>
      </c>
      <c r="P5" s="27">
        <v>1000</v>
      </c>
      <c r="Q5" s="27">
        <v>1000</v>
      </c>
      <c r="R5" s="27">
        <v>800</v>
      </c>
      <c r="S5" s="27">
        <v>2200</v>
      </c>
      <c r="T5" s="27">
        <v>1000</v>
      </c>
      <c r="U5" s="27">
        <v>1300</v>
      </c>
      <c r="V5" s="52">
        <v>900</v>
      </c>
      <c r="W5" s="27">
        <v>1300</v>
      </c>
      <c r="X5" s="27">
        <v>900</v>
      </c>
      <c r="Y5" s="27">
        <v>1300</v>
      </c>
      <c r="Z5" s="27">
        <v>900</v>
      </c>
      <c r="AA5" s="27">
        <v>1800</v>
      </c>
      <c r="AB5" s="27">
        <v>1100</v>
      </c>
      <c r="AC5" s="52">
        <v>1300</v>
      </c>
      <c r="AD5" s="57"/>
      <c r="AE5" s="27"/>
      <c r="AF5" s="27"/>
      <c r="AG5" s="27"/>
      <c r="AH5" s="28"/>
    </row>
    <row r="6" spans="1:34" ht="27" customHeight="1">
      <c r="A6" s="63"/>
      <c r="B6" s="22" t="s">
        <v>45</v>
      </c>
      <c r="C6" s="26">
        <f t="shared" si="0"/>
        <v>152140</v>
      </c>
      <c r="D6" s="27">
        <v>6780</v>
      </c>
      <c r="E6" s="27">
        <v>5300</v>
      </c>
      <c r="F6" s="27">
        <v>10500</v>
      </c>
      <c r="G6" s="27">
        <v>10700</v>
      </c>
      <c r="H6" s="27">
        <v>5100</v>
      </c>
      <c r="I6" s="27">
        <v>5500</v>
      </c>
      <c r="J6" s="27">
        <v>4300</v>
      </c>
      <c r="K6" s="27">
        <v>2360</v>
      </c>
      <c r="L6" s="27">
        <v>4950</v>
      </c>
      <c r="M6" s="27">
        <v>5500</v>
      </c>
      <c r="N6" s="27">
        <v>5800</v>
      </c>
      <c r="O6" s="50">
        <v>5500</v>
      </c>
      <c r="P6" s="27">
        <v>5000</v>
      </c>
      <c r="Q6" s="27">
        <v>5200</v>
      </c>
      <c r="R6" s="27">
        <v>3200</v>
      </c>
      <c r="S6" s="27">
        <v>6900</v>
      </c>
      <c r="T6" s="27">
        <v>5250</v>
      </c>
      <c r="U6" s="27">
        <v>6300</v>
      </c>
      <c r="V6" s="50">
        <v>5300</v>
      </c>
      <c r="W6" s="27">
        <v>6800</v>
      </c>
      <c r="X6" s="27">
        <v>4550</v>
      </c>
      <c r="Y6" s="27">
        <v>6400</v>
      </c>
      <c r="Z6" s="27">
        <v>6600</v>
      </c>
      <c r="AA6" s="27">
        <v>4300</v>
      </c>
      <c r="AB6" s="27">
        <v>6450</v>
      </c>
      <c r="AC6" s="50">
        <v>7600</v>
      </c>
      <c r="AD6" s="57"/>
      <c r="AE6" s="27"/>
      <c r="AF6" s="27"/>
      <c r="AG6" s="27"/>
      <c r="AH6" s="28"/>
    </row>
    <row r="7" spans="1:34" ht="27" customHeight="1">
      <c r="A7" s="63"/>
      <c r="B7" s="22" t="s">
        <v>44</v>
      </c>
      <c r="C7" s="26">
        <f t="shared" si="0"/>
        <v>215130</v>
      </c>
      <c r="D7" s="27">
        <v>11800</v>
      </c>
      <c r="E7" s="27">
        <v>4500</v>
      </c>
      <c r="F7" s="27">
        <v>10900</v>
      </c>
      <c r="G7" s="27">
        <v>14300</v>
      </c>
      <c r="H7" s="27">
        <v>11200</v>
      </c>
      <c r="I7" s="27">
        <v>4450</v>
      </c>
      <c r="J7" s="27">
        <v>3600</v>
      </c>
      <c r="K7" s="27">
        <v>7950</v>
      </c>
      <c r="L7" s="27">
        <v>8350</v>
      </c>
      <c r="M7" s="27">
        <v>5500</v>
      </c>
      <c r="N7" s="27">
        <v>10500</v>
      </c>
      <c r="O7" s="50">
        <v>8500</v>
      </c>
      <c r="P7" s="27">
        <v>9100</v>
      </c>
      <c r="Q7" s="27">
        <v>5500</v>
      </c>
      <c r="R7" s="27">
        <v>5950</v>
      </c>
      <c r="S7" s="27">
        <v>8500</v>
      </c>
      <c r="T7" s="27">
        <v>9900</v>
      </c>
      <c r="U7" s="27">
        <v>7450</v>
      </c>
      <c r="V7" s="50">
        <v>7200</v>
      </c>
      <c r="W7" s="27">
        <v>7850</v>
      </c>
      <c r="X7" s="27">
        <v>11000</v>
      </c>
      <c r="Y7" s="27">
        <v>7350</v>
      </c>
      <c r="Z7" s="27">
        <v>5900</v>
      </c>
      <c r="AA7" s="27">
        <v>6080</v>
      </c>
      <c r="AB7" s="27">
        <v>14300</v>
      </c>
      <c r="AC7" s="50">
        <v>7500</v>
      </c>
      <c r="AD7" s="57"/>
      <c r="AE7" s="27"/>
      <c r="AF7" s="27"/>
      <c r="AG7" s="27"/>
      <c r="AH7" s="28"/>
    </row>
    <row r="8" spans="1:34" ht="27" customHeight="1">
      <c r="A8" s="63"/>
      <c r="B8" s="22" t="s">
        <v>14</v>
      </c>
      <c r="C8" s="26">
        <f t="shared" si="0"/>
        <v>153715</v>
      </c>
      <c r="D8" s="27">
        <v>1790</v>
      </c>
      <c r="E8" s="27">
        <v>4555</v>
      </c>
      <c r="F8" s="27">
        <v>4600</v>
      </c>
      <c r="G8" s="27">
        <v>6430</v>
      </c>
      <c r="H8" s="27">
        <v>6380</v>
      </c>
      <c r="I8" s="27">
        <v>4345</v>
      </c>
      <c r="J8" s="27">
        <v>2700</v>
      </c>
      <c r="K8" s="27">
        <v>4450</v>
      </c>
      <c r="L8" s="27">
        <v>6120</v>
      </c>
      <c r="M8" s="27">
        <v>5145</v>
      </c>
      <c r="N8" s="27">
        <v>3050</v>
      </c>
      <c r="O8" s="50">
        <v>6000</v>
      </c>
      <c r="P8" s="27">
        <v>5890</v>
      </c>
      <c r="Q8" s="27">
        <v>5110</v>
      </c>
      <c r="R8" s="27">
        <v>5030</v>
      </c>
      <c r="S8" s="27">
        <v>4560</v>
      </c>
      <c r="T8" s="27">
        <v>6430</v>
      </c>
      <c r="U8" s="27">
        <v>9550</v>
      </c>
      <c r="V8" s="50">
        <v>8780</v>
      </c>
      <c r="W8" s="27">
        <v>2890</v>
      </c>
      <c r="X8" s="27">
        <v>6390</v>
      </c>
      <c r="Y8" s="27">
        <v>10800</v>
      </c>
      <c r="Z8" s="27">
        <v>6630</v>
      </c>
      <c r="AA8" s="27">
        <v>5450</v>
      </c>
      <c r="AB8" s="27">
        <v>8040</v>
      </c>
      <c r="AC8" s="50">
        <v>12600</v>
      </c>
      <c r="AD8" s="57"/>
      <c r="AE8" s="27"/>
      <c r="AF8" s="27"/>
      <c r="AG8" s="27"/>
      <c r="AH8" s="28"/>
    </row>
    <row r="9" spans="1:34" ht="27" customHeight="1">
      <c r="A9" s="63"/>
      <c r="B9" s="22" t="s">
        <v>31</v>
      </c>
      <c r="C9" s="26">
        <f t="shared" si="0"/>
        <v>12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50">
        <f>SUM(O1:O2)</f>
        <v>12</v>
      </c>
      <c r="P9" s="27"/>
      <c r="Q9" s="27"/>
      <c r="R9" s="27"/>
      <c r="S9" s="27"/>
      <c r="T9" s="27"/>
      <c r="U9" s="27"/>
      <c r="V9" s="50"/>
      <c r="W9" s="27"/>
      <c r="X9" s="27"/>
      <c r="Y9" s="27"/>
      <c r="Z9" s="27"/>
      <c r="AA9" s="27"/>
      <c r="AB9" s="27"/>
      <c r="AC9" s="50"/>
      <c r="AD9" s="57"/>
      <c r="AE9" s="27"/>
      <c r="AF9" s="27"/>
      <c r="AG9" s="27"/>
      <c r="AH9" s="28"/>
    </row>
    <row r="10" spans="1:34" ht="27" customHeight="1">
      <c r="A10" s="63"/>
      <c r="B10" s="22" t="s">
        <v>16</v>
      </c>
      <c r="C10" s="26">
        <f t="shared" si="0"/>
        <v>15527</v>
      </c>
      <c r="D10" s="27">
        <v>7</v>
      </c>
      <c r="E10" s="27">
        <v>965</v>
      </c>
      <c r="F10" s="27">
        <v>370</v>
      </c>
      <c r="G10" s="27">
        <v>1190</v>
      </c>
      <c r="H10" s="27">
        <v>200</v>
      </c>
      <c r="I10" s="27">
        <v>370</v>
      </c>
      <c r="J10" s="27">
        <v>340</v>
      </c>
      <c r="K10" s="27">
        <v>900</v>
      </c>
      <c r="L10" s="27">
        <v>150</v>
      </c>
      <c r="M10" s="27">
        <v>280</v>
      </c>
      <c r="N10" s="27">
        <v>340</v>
      </c>
      <c r="O10" s="50">
        <v>1490</v>
      </c>
      <c r="P10" s="27">
        <v>145</v>
      </c>
      <c r="Q10" s="27">
        <v>365</v>
      </c>
      <c r="R10" s="27">
        <v>340</v>
      </c>
      <c r="S10" s="27">
        <v>1120</v>
      </c>
      <c r="T10" s="27">
        <v>175</v>
      </c>
      <c r="U10" s="27">
        <v>585</v>
      </c>
      <c r="V10" s="50">
        <v>335</v>
      </c>
      <c r="W10" s="27">
        <v>1585</v>
      </c>
      <c r="X10" s="27">
        <v>155</v>
      </c>
      <c r="Y10" s="27">
        <v>565</v>
      </c>
      <c r="Z10" s="27">
        <v>700</v>
      </c>
      <c r="AA10" s="27">
        <v>1930</v>
      </c>
      <c r="AB10" s="27">
        <v>335</v>
      </c>
      <c r="AC10" s="50">
        <v>590</v>
      </c>
      <c r="AD10" s="57"/>
      <c r="AE10" s="27"/>
      <c r="AF10" s="27"/>
      <c r="AG10" s="27"/>
      <c r="AH10" s="28"/>
    </row>
    <row r="11" spans="1:34" ht="27" customHeight="1">
      <c r="A11" s="63"/>
      <c r="B11" s="22" t="s">
        <v>11</v>
      </c>
      <c r="C11" s="26">
        <f t="shared" si="0"/>
        <v>0</v>
      </c>
      <c r="D11" s="27"/>
      <c r="E11" s="27"/>
      <c r="F11" s="35"/>
      <c r="G11" s="27"/>
      <c r="H11" s="27"/>
      <c r="I11" s="27"/>
      <c r="J11" s="27"/>
      <c r="K11" s="35"/>
      <c r="L11" s="27"/>
      <c r="M11" s="27"/>
      <c r="N11" s="27"/>
      <c r="O11" s="50"/>
      <c r="P11" s="27"/>
      <c r="Q11" s="27"/>
      <c r="R11" s="35"/>
      <c r="S11" s="27"/>
      <c r="T11" s="27"/>
      <c r="U11" s="27"/>
      <c r="V11" s="50"/>
      <c r="W11" s="27"/>
      <c r="X11" s="27"/>
      <c r="Y11" s="35"/>
      <c r="Z11" s="27"/>
      <c r="AA11" s="27"/>
      <c r="AB11" s="27"/>
      <c r="AC11" s="50"/>
      <c r="AD11" s="57"/>
      <c r="AE11" s="27"/>
      <c r="AF11" s="27"/>
      <c r="AG11" s="27"/>
      <c r="AH11" s="28"/>
    </row>
    <row r="12" spans="1:34" ht="27" customHeight="1">
      <c r="A12" s="63"/>
      <c r="B12" s="22" t="s">
        <v>9</v>
      </c>
      <c r="C12" s="26">
        <f t="shared" si="0"/>
        <v>0</v>
      </c>
      <c r="D12" s="27"/>
      <c r="E12" s="27"/>
      <c r="F12" s="35"/>
      <c r="G12" s="27"/>
      <c r="H12" s="27"/>
      <c r="I12" s="27"/>
      <c r="J12" s="27"/>
      <c r="K12" s="35"/>
      <c r="L12" s="27"/>
      <c r="M12" s="27"/>
      <c r="N12" s="27"/>
      <c r="O12" s="50"/>
      <c r="P12" s="27"/>
      <c r="Q12" s="27"/>
      <c r="R12" s="35"/>
      <c r="S12" s="27"/>
      <c r="T12" s="27"/>
      <c r="U12" s="27"/>
      <c r="V12" s="50"/>
      <c r="W12" s="27"/>
      <c r="X12" s="27"/>
      <c r="Y12" s="35"/>
      <c r="Z12" s="27"/>
      <c r="AA12" s="27"/>
      <c r="AB12" s="27"/>
      <c r="AC12" s="50"/>
      <c r="AD12" s="57"/>
      <c r="AE12" s="27"/>
      <c r="AF12" s="27"/>
      <c r="AG12" s="27"/>
      <c r="AH12" s="28"/>
    </row>
    <row r="13" spans="1:34" ht="27" customHeight="1">
      <c r="A13" s="63"/>
      <c r="B13" s="22" t="s">
        <v>32</v>
      </c>
      <c r="C13" s="26">
        <f t="shared" si="0"/>
        <v>0</v>
      </c>
      <c r="D13" s="27"/>
      <c r="E13" s="27"/>
      <c r="F13" s="35"/>
      <c r="G13" s="27"/>
      <c r="H13" s="27"/>
      <c r="I13" s="27"/>
      <c r="J13" s="27"/>
      <c r="K13" s="35"/>
      <c r="L13" s="27"/>
      <c r="M13" s="27"/>
      <c r="N13" s="27"/>
      <c r="O13" s="50"/>
      <c r="P13" s="27"/>
      <c r="Q13" s="27"/>
      <c r="R13" s="35"/>
      <c r="S13" s="27"/>
      <c r="T13" s="27"/>
      <c r="U13" s="27"/>
      <c r="V13" s="50"/>
      <c r="W13" s="27"/>
      <c r="X13" s="27"/>
      <c r="Y13" s="35"/>
      <c r="Z13" s="27"/>
      <c r="AA13" s="27"/>
      <c r="AB13" s="27"/>
      <c r="AC13" s="50"/>
      <c r="AD13" s="57"/>
      <c r="AE13" s="27"/>
      <c r="AF13" s="27"/>
      <c r="AG13" s="27"/>
      <c r="AH13" s="28"/>
    </row>
    <row r="14" spans="1:34" ht="27" customHeight="1">
      <c r="A14" s="63"/>
      <c r="B14" s="22" t="s">
        <v>47</v>
      </c>
      <c r="C14" s="26">
        <f t="shared" si="0"/>
        <v>0</v>
      </c>
      <c r="D14" s="27"/>
      <c r="E14" s="27"/>
      <c r="F14" s="35"/>
      <c r="G14" s="27"/>
      <c r="H14" s="27"/>
      <c r="I14" s="27"/>
      <c r="J14" s="27"/>
      <c r="K14" s="35"/>
      <c r="L14" s="27"/>
      <c r="M14" s="27"/>
      <c r="N14" s="27"/>
      <c r="O14" s="50"/>
      <c r="P14" s="27"/>
      <c r="Q14" s="27"/>
      <c r="R14" s="35"/>
      <c r="S14" s="27"/>
      <c r="T14" s="27"/>
      <c r="U14" s="27"/>
      <c r="V14" s="50"/>
      <c r="W14" s="27"/>
      <c r="X14" s="27"/>
      <c r="Y14" s="35"/>
      <c r="Z14" s="27"/>
      <c r="AA14" s="27"/>
      <c r="AB14" s="27"/>
      <c r="AC14" s="50"/>
      <c r="AD14" s="57"/>
      <c r="AE14" s="27"/>
      <c r="AF14" s="27"/>
      <c r="AG14" s="27"/>
      <c r="AH14" s="28"/>
    </row>
    <row r="15" spans="1:34" ht="27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50"/>
      <c r="P15" s="27"/>
      <c r="Q15" s="27"/>
      <c r="R15" s="27"/>
      <c r="S15" s="27"/>
      <c r="T15" s="27"/>
      <c r="U15" s="27"/>
      <c r="V15" s="50"/>
      <c r="W15" s="27"/>
      <c r="X15" s="27"/>
      <c r="Y15" s="27"/>
      <c r="Z15" s="27"/>
      <c r="AA15" s="27"/>
      <c r="AB15" s="27"/>
      <c r="AC15" s="50"/>
      <c r="AD15" s="57"/>
      <c r="AE15" s="27"/>
      <c r="AF15" s="27"/>
      <c r="AG15" s="27"/>
      <c r="AH15" s="28"/>
    </row>
    <row r="16" spans="1:34" ht="27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50"/>
      <c r="P16" s="27"/>
      <c r="Q16" s="27"/>
      <c r="R16" s="27"/>
      <c r="S16" s="27"/>
      <c r="T16" s="27"/>
      <c r="U16" s="27"/>
      <c r="V16" s="50"/>
      <c r="W16" s="27"/>
      <c r="X16" s="27"/>
      <c r="Y16" s="27"/>
      <c r="Z16" s="27"/>
      <c r="AA16" s="27"/>
      <c r="AB16" s="27"/>
      <c r="AC16" s="50"/>
      <c r="AD16" s="57"/>
      <c r="AE16" s="27"/>
      <c r="AF16" s="27"/>
      <c r="AG16" s="27"/>
      <c r="AH16" s="28"/>
    </row>
    <row r="17" spans="1:34" ht="27" customHeight="1">
      <c r="A17" s="63"/>
      <c r="B17" s="22" t="s">
        <v>30</v>
      </c>
      <c r="C17" s="26">
        <f t="shared" si="0"/>
        <v>240435</v>
      </c>
      <c r="D17" s="27">
        <v>2880</v>
      </c>
      <c r="E17" s="27">
        <v>11220</v>
      </c>
      <c r="F17" s="27">
        <v>8600</v>
      </c>
      <c r="G17" s="27">
        <v>10600</v>
      </c>
      <c r="H17" s="27">
        <v>12790</v>
      </c>
      <c r="I17" s="27">
        <v>10975</v>
      </c>
      <c r="J17" s="27">
        <v>2900</v>
      </c>
      <c r="K17" s="27">
        <v>7300</v>
      </c>
      <c r="L17" s="27">
        <v>9660</v>
      </c>
      <c r="M17" s="27">
        <v>9585</v>
      </c>
      <c r="N17" s="27">
        <v>10200</v>
      </c>
      <c r="O17" s="50">
        <v>8800</v>
      </c>
      <c r="P17" s="27">
        <v>8930</v>
      </c>
      <c r="Q17" s="27">
        <v>10695</v>
      </c>
      <c r="R17" s="27">
        <v>8300</v>
      </c>
      <c r="S17" s="27">
        <v>8650</v>
      </c>
      <c r="T17" s="27">
        <v>9400</v>
      </c>
      <c r="U17" s="27">
        <v>11495</v>
      </c>
      <c r="V17" s="50">
        <v>10850</v>
      </c>
      <c r="W17" s="27">
        <v>8235</v>
      </c>
      <c r="X17" s="27">
        <v>7490</v>
      </c>
      <c r="Y17" s="27">
        <v>11395</v>
      </c>
      <c r="Z17" s="27">
        <v>7850</v>
      </c>
      <c r="AA17" s="27">
        <v>7300</v>
      </c>
      <c r="AB17" s="27">
        <v>9590</v>
      </c>
      <c r="AC17" s="50">
        <v>14745</v>
      </c>
      <c r="AD17" s="57"/>
      <c r="AE17" s="27"/>
      <c r="AF17" s="27"/>
      <c r="AG17" s="27"/>
      <c r="AH17" s="28"/>
    </row>
    <row r="18" spans="1:34" ht="27" customHeight="1">
      <c r="A18" s="63"/>
      <c r="B18" s="22" t="s">
        <v>27</v>
      </c>
      <c r="C18" s="26">
        <f t="shared" si="0"/>
        <v>545</v>
      </c>
      <c r="D18" s="27"/>
      <c r="E18" s="27">
        <v>70</v>
      </c>
      <c r="F18" s="27">
        <v>27</v>
      </c>
      <c r="G18" s="27">
        <v>4</v>
      </c>
      <c r="H18" s="27"/>
      <c r="I18" s="27">
        <v>70</v>
      </c>
      <c r="J18" s="27">
        <v>17</v>
      </c>
      <c r="K18" s="27">
        <v>4</v>
      </c>
      <c r="L18" s="27"/>
      <c r="M18" s="27"/>
      <c r="N18" s="27">
        <v>19</v>
      </c>
      <c r="O18" s="50">
        <v>4</v>
      </c>
      <c r="P18" s="27"/>
      <c r="Q18" s="27">
        <v>65</v>
      </c>
      <c r="R18" s="27">
        <v>20</v>
      </c>
      <c r="S18" s="27">
        <v>4</v>
      </c>
      <c r="T18" s="27"/>
      <c r="U18" s="27">
        <v>65</v>
      </c>
      <c r="V18" s="50"/>
      <c r="W18" s="27">
        <v>4</v>
      </c>
      <c r="X18" s="27"/>
      <c r="Y18" s="27">
        <v>70</v>
      </c>
      <c r="Z18" s="27">
        <v>20</v>
      </c>
      <c r="AA18" s="27">
        <v>7</v>
      </c>
      <c r="AB18" s="27"/>
      <c r="AC18" s="50">
        <v>75</v>
      </c>
      <c r="AD18" s="57"/>
      <c r="AE18" s="27"/>
      <c r="AF18" s="27"/>
      <c r="AG18" s="27"/>
      <c r="AH18" s="28"/>
    </row>
    <row r="19" spans="1:34" ht="27" customHeight="1">
      <c r="A19" s="63"/>
      <c r="B19" s="22" t="s">
        <v>215</v>
      </c>
      <c r="C19" s="26">
        <f t="shared" ref="C19" si="1">SUM(D19:AH19)</f>
        <v>2761</v>
      </c>
      <c r="D19" s="27">
        <v>127</v>
      </c>
      <c r="E19" s="27">
        <v>120</v>
      </c>
      <c r="F19" s="27">
        <v>37</v>
      </c>
      <c r="G19" s="27">
        <v>147</v>
      </c>
      <c r="H19" s="27">
        <v>160</v>
      </c>
      <c r="I19" s="27">
        <v>125</v>
      </c>
      <c r="J19" s="27">
        <v>37</v>
      </c>
      <c r="K19" s="27">
        <v>40</v>
      </c>
      <c r="L19" s="27">
        <v>125</v>
      </c>
      <c r="M19" s="27">
        <v>111</v>
      </c>
      <c r="N19" s="27">
        <v>56</v>
      </c>
      <c r="O19" s="50">
        <v>42</v>
      </c>
      <c r="P19" s="27">
        <v>205</v>
      </c>
      <c r="Q19" s="27">
        <v>130</v>
      </c>
      <c r="R19" s="27">
        <v>57</v>
      </c>
      <c r="S19" s="27">
        <v>107</v>
      </c>
      <c r="T19" s="27">
        <v>130</v>
      </c>
      <c r="U19" s="27">
        <v>145</v>
      </c>
      <c r="V19" s="50">
        <v>58</v>
      </c>
      <c r="W19" s="27">
        <v>117</v>
      </c>
      <c r="X19" s="27">
        <v>148</v>
      </c>
      <c r="Y19" s="27">
        <v>140</v>
      </c>
      <c r="Z19" s="27">
        <v>50</v>
      </c>
      <c r="AA19" s="27">
        <v>47</v>
      </c>
      <c r="AB19" s="27">
        <v>170</v>
      </c>
      <c r="AC19" s="50">
        <v>130</v>
      </c>
      <c r="AD19" s="57"/>
      <c r="AE19" s="27"/>
      <c r="AF19" s="27"/>
      <c r="AG19" s="27"/>
      <c r="AH19" s="28"/>
    </row>
    <row r="20" spans="1:34" ht="27" customHeight="1">
      <c r="A20" s="63"/>
      <c r="B20" s="22" t="s">
        <v>28</v>
      </c>
      <c r="C20" s="26">
        <f t="shared" si="0"/>
        <v>2988</v>
      </c>
      <c r="D20" s="27"/>
      <c r="E20" s="27">
        <v>120</v>
      </c>
      <c r="F20" s="27">
        <v>234</v>
      </c>
      <c r="G20" s="27">
        <v>95</v>
      </c>
      <c r="H20" s="27"/>
      <c r="I20" s="27">
        <v>120</v>
      </c>
      <c r="J20" s="27">
        <v>234</v>
      </c>
      <c r="K20" s="27">
        <v>145</v>
      </c>
      <c r="L20" s="27"/>
      <c r="M20" s="27"/>
      <c r="N20" s="27">
        <v>330</v>
      </c>
      <c r="O20" s="50">
        <v>145</v>
      </c>
      <c r="P20" s="27"/>
      <c r="Q20" s="27">
        <v>120</v>
      </c>
      <c r="R20" s="27">
        <v>290</v>
      </c>
      <c r="S20" s="27">
        <v>95</v>
      </c>
      <c r="T20" s="27"/>
      <c r="U20" s="27">
        <v>120</v>
      </c>
      <c r="V20" s="50">
        <v>195</v>
      </c>
      <c r="W20" s="27">
        <v>65</v>
      </c>
      <c r="X20" s="27"/>
      <c r="Y20" s="27">
        <v>120</v>
      </c>
      <c r="Z20" s="27">
        <v>255</v>
      </c>
      <c r="AA20" s="27">
        <v>185</v>
      </c>
      <c r="AB20" s="27"/>
      <c r="AC20" s="50">
        <v>120</v>
      </c>
      <c r="AD20" s="57"/>
      <c r="AE20" s="27"/>
      <c r="AF20" s="27"/>
      <c r="AG20" s="27"/>
      <c r="AH20" s="28"/>
    </row>
    <row r="21" spans="1:34" ht="27" customHeight="1">
      <c r="A21" s="63"/>
      <c r="B21" s="22" t="s">
        <v>24</v>
      </c>
      <c r="C21" s="26">
        <f t="shared" si="0"/>
        <v>4122</v>
      </c>
      <c r="D21" s="27">
        <v>80</v>
      </c>
      <c r="E21" s="27">
        <v>200</v>
      </c>
      <c r="F21" s="27">
        <v>107</v>
      </c>
      <c r="G21" s="27">
        <v>134</v>
      </c>
      <c r="H21" s="27">
        <v>190</v>
      </c>
      <c r="I21" s="27">
        <v>190</v>
      </c>
      <c r="J21" s="27">
        <v>69</v>
      </c>
      <c r="K21" s="27">
        <v>64</v>
      </c>
      <c r="L21" s="27">
        <v>185</v>
      </c>
      <c r="M21" s="27">
        <v>165</v>
      </c>
      <c r="N21" s="27">
        <v>69</v>
      </c>
      <c r="O21" s="50">
        <v>64</v>
      </c>
      <c r="P21" s="27">
        <v>175</v>
      </c>
      <c r="Q21" s="27">
        <v>190</v>
      </c>
      <c r="R21" s="27">
        <v>54</v>
      </c>
      <c r="S21" s="27">
        <v>74</v>
      </c>
      <c r="T21" s="27">
        <v>172</v>
      </c>
      <c r="U21" s="27">
        <v>470</v>
      </c>
      <c r="V21" s="50">
        <v>99</v>
      </c>
      <c r="W21" s="27">
        <v>94</v>
      </c>
      <c r="X21" s="27">
        <v>215</v>
      </c>
      <c r="Y21" s="27">
        <v>465</v>
      </c>
      <c r="Z21" s="27">
        <v>50</v>
      </c>
      <c r="AA21" s="27">
        <v>62</v>
      </c>
      <c r="AB21" s="27">
        <v>280</v>
      </c>
      <c r="AC21" s="50">
        <v>205</v>
      </c>
      <c r="AD21" s="57"/>
      <c r="AE21" s="27"/>
      <c r="AF21" s="27"/>
      <c r="AG21" s="27"/>
      <c r="AH21" s="28"/>
    </row>
    <row r="22" spans="1:34" ht="27" customHeight="1">
      <c r="A22" s="63"/>
      <c r="B22" s="22" t="s">
        <v>22</v>
      </c>
      <c r="C22" s="26">
        <f t="shared" si="0"/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26.25" customHeight="1">
      <c r="A23" s="69" t="s">
        <v>46</v>
      </c>
      <c r="B23" s="70"/>
      <c r="C23" s="26">
        <f t="shared" si="0"/>
        <v>820875</v>
      </c>
      <c r="D23" s="29">
        <f>SUM(D5:D22)</f>
        <v>24464</v>
      </c>
      <c r="E23" s="29">
        <f t="shared" ref="E23:AH23" si="2">SUM(E4:E22)</f>
        <v>28050</v>
      </c>
      <c r="F23" s="29">
        <f t="shared" si="2"/>
        <v>36475</v>
      </c>
      <c r="G23" s="29">
        <f t="shared" si="2"/>
        <v>48900</v>
      </c>
      <c r="H23" s="29">
        <f t="shared" si="2"/>
        <v>37020</v>
      </c>
      <c r="I23" s="29">
        <f t="shared" si="2"/>
        <v>27145</v>
      </c>
      <c r="J23" s="29">
        <f t="shared" si="2"/>
        <v>14997</v>
      </c>
      <c r="K23" s="29">
        <f t="shared" si="2"/>
        <v>24713</v>
      </c>
      <c r="L23" s="29">
        <f t="shared" si="2"/>
        <v>30540</v>
      </c>
      <c r="M23" s="29">
        <f t="shared" si="2"/>
        <v>27286</v>
      </c>
      <c r="N23" s="29">
        <f t="shared" si="2"/>
        <v>31364</v>
      </c>
      <c r="O23" s="29">
        <f t="shared" si="2"/>
        <v>31557</v>
      </c>
      <c r="P23" s="29">
        <f t="shared" si="2"/>
        <v>30445</v>
      </c>
      <c r="Q23" s="29">
        <f t="shared" si="2"/>
        <v>28375</v>
      </c>
      <c r="R23" s="29">
        <f t="shared" si="2"/>
        <v>24041</v>
      </c>
      <c r="S23" s="29">
        <f t="shared" si="2"/>
        <v>32210</v>
      </c>
      <c r="T23" s="29">
        <f t="shared" si="2"/>
        <v>32457</v>
      </c>
      <c r="U23" s="29">
        <f t="shared" si="2"/>
        <v>37480</v>
      </c>
      <c r="V23" s="29">
        <f t="shared" si="2"/>
        <v>33717</v>
      </c>
      <c r="W23" s="29">
        <f t="shared" si="2"/>
        <v>28940</v>
      </c>
      <c r="X23" s="29">
        <f t="shared" si="2"/>
        <v>30848</v>
      </c>
      <c r="Y23" s="29">
        <f t="shared" si="2"/>
        <v>38605</v>
      </c>
      <c r="Z23" s="29">
        <f t="shared" si="2"/>
        <v>28955</v>
      </c>
      <c r="AA23" s="29">
        <f t="shared" si="2"/>
        <v>27161</v>
      </c>
      <c r="AB23" s="29">
        <f t="shared" si="2"/>
        <v>40265</v>
      </c>
      <c r="AC23" s="29">
        <f t="shared" si="2"/>
        <v>44865</v>
      </c>
      <c r="AD23" s="29">
        <f t="shared" si="2"/>
        <v>0</v>
      </c>
      <c r="AE23" s="29">
        <f t="shared" si="2"/>
        <v>0</v>
      </c>
      <c r="AF23" s="29">
        <f t="shared" si="2"/>
        <v>0</v>
      </c>
      <c r="AG23" s="29">
        <f t="shared" si="2"/>
        <v>0</v>
      </c>
      <c r="AH23" s="30">
        <f t="shared" si="2"/>
        <v>0</v>
      </c>
    </row>
    <row r="24" spans="1:34" ht="27" customHeight="1">
      <c r="A24" s="63" t="s">
        <v>51</v>
      </c>
      <c r="B24" s="22" t="s">
        <v>13</v>
      </c>
      <c r="C24" s="26">
        <f t="shared" si="0"/>
        <v>13550</v>
      </c>
      <c r="D24" s="27">
        <v>730</v>
      </c>
      <c r="E24" s="27">
        <v>610</v>
      </c>
      <c r="F24" s="27">
        <v>720</v>
      </c>
      <c r="G24" s="27">
        <v>755</v>
      </c>
      <c r="H24" s="27">
        <v>470</v>
      </c>
      <c r="I24" s="27">
        <v>580</v>
      </c>
      <c r="J24" s="27">
        <v>710</v>
      </c>
      <c r="K24" s="27">
        <v>650</v>
      </c>
      <c r="L24" s="27">
        <v>60</v>
      </c>
      <c r="M24" s="27"/>
      <c r="N24" s="27">
        <v>710</v>
      </c>
      <c r="O24" s="50">
        <v>730</v>
      </c>
      <c r="P24" s="27">
        <v>30</v>
      </c>
      <c r="Q24" s="27">
        <v>580</v>
      </c>
      <c r="R24" s="27">
        <v>720</v>
      </c>
      <c r="S24" s="27">
        <v>605</v>
      </c>
      <c r="T24" s="27"/>
      <c r="U24" s="27">
        <v>680</v>
      </c>
      <c r="V24" s="50">
        <v>1090</v>
      </c>
      <c r="W24" s="27">
        <v>390</v>
      </c>
      <c r="X24" s="27"/>
      <c r="Y24" s="27">
        <v>680</v>
      </c>
      <c r="Z24" s="27">
        <v>720</v>
      </c>
      <c r="AA24" s="27">
        <v>650</v>
      </c>
      <c r="AB24" s="27"/>
      <c r="AC24" s="50">
        <v>680</v>
      </c>
      <c r="AD24" s="27"/>
      <c r="AE24" s="27"/>
      <c r="AF24" s="27"/>
      <c r="AG24" s="27"/>
      <c r="AH24" s="28"/>
    </row>
    <row r="25" spans="1:34" ht="27" customHeight="1">
      <c r="A25" s="63"/>
      <c r="B25" s="22" t="s">
        <v>18</v>
      </c>
      <c r="C25" s="26">
        <f t="shared" si="0"/>
        <v>10877</v>
      </c>
      <c r="D25" s="27">
        <v>120</v>
      </c>
      <c r="E25" s="27">
        <v>460</v>
      </c>
      <c r="F25" s="27">
        <v>250</v>
      </c>
      <c r="G25" s="27">
        <v>730</v>
      </c>
      <c r="H25" s="27">
        <v>110</v>
      </c>
      <c r="I25" s="27">
        <v>450</v>
      </c>
      <c r="J25" s="27">
        <v>250</v>
      </c>
      <c r="K25" s="27">
        <v>600</v>
      </c>
      <c r="L25" s="27">
        <v>120</v>
      </c>
      <c r="M25" s="27">
        <v>250</v>
      </c>
      <c r="N25" s="27">
        <v>320</v>
      </c>
      <c r="O25" s="50">
        <v>830</v>
      </c>
      <c r="P25" s="27">
        <v>78</v>
      </c>
      <c r="Q25" s="27">
        <v>450</v>
      </c>
      <c r="R25" s="27">
        <v>320</v>
      </c>
      <c r="S25" s="27">
        <v>700</v>
      </c>
      <c r="T25" s="27">
        <v>110</v>
      </c>
      <c r="U25" s="27">
        <v>650</v>
      </c>
      <c r="V25" s="50">
        <v>860</v>
      </c>
      <c r="W25" s="27">
        <v>545</v>
      </c>
      <c r="X25" s="27">
        <v>67</v>
      </c>
      <c r="Y25" s="27">
        <v>680</v>
      </c>
      <c r="Z25" s="27">
        <v>320</v>
      </c>
      <c r="AA25" s="27">
        <v>780</v>
      </c>
      <c r="AB25" s="27">
        <v>77</v>
      </c>
      <c r="AC25" s="50">
        <v>750</v>
      </c>
      <c r="AD25" s="27"/>
      <c r="AE25" s="27"/>
      <c r="AF25" s="27"/>
      <c r="AG25" s="27"/>
      <c r="AH25" s="28"/>
    </row>
    <row r="26" spans="1:34" ht="27" customHeight="1">
      <c r="A26" s="63"/>
      <c r="B26" s="22" t="s">
        <v>34</v>
      </c>
      <c r="C26" s="26">
        <f t="shared" si="0"/>
        <v>59880</v>
      </c>
      <c r="D26" s="27">
        <v>1240</v>
      </c>
      <c r="E26" s="27">
        <v>3480</v>
      </c>
      <c r="F26" s="27">
        <v>780</v>
      </c>
      <c r="G26" s="27">
        <v>1650</v>
      </c>
      <c r="H26" s="27">
        <v>3960</v>
      </c>
      <c r="I26" s="27">
        <v>3225</v>
      </c>
      <c r="J26" s="27">
        <v>690</v>
      </c>
      <c r="K26" s="27">
        <v>1770</v>
      </c>
      <c r="L26" s="27">
        <v>3265</v>
      </c>
      <c r="M26" s="27">
        <v>3190</v>
      </c>
      <c r="N26" s="27">
        <v>710</v>
      </c>
      <c r="O26" s="50">
        <v>1040</v>
      </c>
      <c r="P26" s="27">
        <v>2980</v>
      </c>
      <c r="Q26" s="27">
        <v>3355</v>
      </c>
      <c r="R26" s="27">
        <v>760</v>
      </c>
      <c r="S26" s="27">
        <v>1170</v>
      </c>
      <c r="T26" s="27">
        <v>3025</v>
      </c>
      <c r="U26" s="27">
        <v>4055</v>
      </c>
      <c r="V26" s="50">
        <v>1240</v>
      </c>
      <c r="W26" s="27">
        <v>1025</v>
      </c>
      <c r="X26" s="27">
        <v>3440</v>
      </c>
      <c r="Y26" s="27">
        <v>3885</v>
      </c>
      <c r="Z26" s="27">
        <v>920</v>
      </c>
      <c r="AA26" s="27">
        <v>1100</v>
      </c>
      <c r="AB26" s="27">
        <v>3990</v>
      </c>
      <c r="AC26" s="50">
        <v>3935</v>
      </c>
      <c r="AD26" s="27"/>
      <c r="AE26" s="27"/>
      <c r="AF26" s="27"/>
      <c r="AG26" s="27"/>
      <c r="AH26" s="28"/>
    </row>
    <row r="27" spans="1:34" ht="27" customHeight="1">
      <c r="A27" s="63"/>
      <c r="B27" s="22" t="s">
        <v>12</v>
      </c>
      <c r="C27" s="26">
        <f t="shared" si="0"/>
        <v>121</v>
      </c>
      <c r="D27" s="27">
        <v>5</v>
      </c>
      <c r="E27" s="27"/>
      <c r="F27" s="27"/>
      <c r="G27" s="27">
        <v>25</v>
      </c>
      <c r="H27" s="27">
        <v>22</v>
      </c>
      <c r="I27" s="27"/>
      <c r="J27" s="27"/>
      <c r="K27" s="27"/>
      <c r="L27" s="27">
        <v>13</v>
      </c>
      <c r="M27" s="27"/>
      <c r="N27" s="27"/>
      <c r="O27" s="50"/>
      <c r="P27" s="27"/>
      <c r="Q27" s="27"/>
      <c r="R27" s="27"/>
      <c r="S27" s="27">
        <v>13</v>
      </c>
      <c r="T27" s="27"/>
      <c r="U27" s="27"/>
      <c r="V27" s="50"/>
      <c r="W27" s="27">
        <v>28</v>
      </c>
      <c r="X27" s="27">
        <v>8</v>
      </c>
      <c r="Y27" s="27"/>
      <c r="Z27" s="27"/>
      <c r="AA27" s="27"/>
      <c r="AB27" s="27">
        <v>7</v>
      </c>
      <c r="AC27" s="50"/>
      <c r="AD27" s="27"/>
      <c r="AE27" s="27"/>
      <c r="AF27" s="27"/>
      <c r="AG27" s="27"/>
      <c r="AH27" s="28"/>
    </row>
    <row r="28" spans="1:34" ht="27" customHeight="1">
      <c r="A28" s="63"/>
      <c r="B28" s="22" t="s">
        <v>23</v>
      </c>
      <c r="C28" s="26">
        <f t="shared" si="0"/>
        <v>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27" customHeight="1">
      <c r="A29" s="69" t="s">
        <v>46</v>
      </c>
      <c r="B29" s="70"/>
      <c r="C29" s="26">
        <f t="shared" si="0"/>
        <v>84428</v>
      </c>
      <c r="D29" s="29">
        <f>SUM(D24:D28)</f>
        <v>2095</v>
      </c>
      <c r="E29" s="29">
        <f t="shared" ref="E29:AH29" si="3">SUM(E24:E28)</f>
        <v>4550</v>
      </c>
      <c r="F29" s="29">
        <f t="shared" si="3"/>
        <v>1750</v>
      </c>
      <c r="G29" s="29">
        <f t="shared" si="3"/>
        <v>3160</v>
      </c>
      <c r="H29" s="29">
        <f t="shared" si="3"/>
        <v>4562</v>
      </c>
      <c r="I29" s="29">
        <f t="shared" si="3"/>
        <v>4255</v>
      </c>
      <c r="J29" s="29">
        <f t="shared" si="3"/>
        <v>1650</v>
      </c>
      <c r="K29" s="29">
        <f t="shared" si="3"/>
        <v>3020</v>
      </c>
      <c r="L29" s="29">
        <f t="shared" si="3"/>
        <v>3458</v>
      </c>
      <c r="M29" s="29">
        <f t="shared" si="3"/>
        <v>3440</v>
      </c>
      <c r="N29" s="29">
        <f t="shared" si="3"/>
        <v>1740</v>
      </c>
      <c r="O29" s="29">
        <f t="shared" si="3"/>
        <v>2600</v>
      </c>
      <c r="P29" s="29">
        <f t="shared" si="3"/>
        <v>3088</v>
      </c>
      <c r="Q29" s="29">
        <f t="shared" si="3"/>
        <v>4385</v>
      </c>
      <c r="R29" s="29">
        <f t="shared" si="3"/>
        <v>1800</v>
      </c>
      <c r="S29" s="29">
        <f t="shared" si="3"/>
        <v>2488</v>
      </c>
      <c r="T29" s="29">
        <f t="shared" si="3"/>
        <v>3135</v>
      </c>
      <c r="U29" s="29">
        <f t="shared" si="3"/>
        <v>5385</v>
      </c>
      <c r="V29" s="29">
        <f t="shared" si="3"/>
        <v>3190</v>
      </c>
      <c r="W29" s="29">
        <f t="shared" si="3"/>
        <v>1988</v>
      </c>
      <c r="X29" s="29">
        <f t="shared" si="3"/>
        <v>3515</v>
      </c>
      <c r="Y29" s="29">
        <f t="shared" si="3"/>
        <v>5245</v>
      </c>
      <c r="Z29" s="29">
        <f t="shared" si="3"/>
        <v>1960</v>
      </c>
      <c r="AA29" s="29">
        <f t="shared" si="3"/>
        <v>2530</v>
      </c>
      <c r="AB29" s="29">
        <f t="shared" si="3"/>
        <v>4074</v>
      </c>
      <c r="AC29" s="29">
        <f t="shared" si="3"/>
        <v>5365</v>
      </c>
      <c r="AD29" s="29">
        <f t="shared" si="3"/>
        <v>0</v>
      </c>
      <c r="AE29" s="29">
        <f t="shared" si="3"/>
        <v>0</v>
      </c>
      <c r="AF29" s="29">
        <f t="shared" si="3"/>
        <v>0</v>
      </c>
      <c r="AG29" s="29">
        <f t="shared" si="3"/>
        <v>0</v>
      </c>
      <c r="AH29" s="30">
        <f t="shared" si="3"/>
        <v>0</v>
      </c>
    </row>
    <row r="30" spans="1:34" ht="27" customHeight="1">
      <c r="A30" s="61" t="s">
        <v>33</v>
      </c>
      <c r="B30" s="62"/>
      <c r="C30" s="31">
        <f>C23+C29</f>
        <v>905303</v>
      </c>
      <c r="D30" s="31">
        <f>D23+D29</f>
        <v>26559</v>
      </c>
      <c r="E30" s="31">
        <f t="shared" ref="E30:AH30" si="4">E23+E29</f>
        <v>32600</v>
      </c>
      <c r="F30" s="31">
        <f>F23+F29</f>
        <v>38225</v>
      </c>
      <c r="G30" s="31">
        <f>G23+G29</f>
        <v>52060</v>
      </c>
      <c r="H30" s="31">
        <f t="shared" si="4"/>
        <v>41582</v>
      </c>
      <c r="I30" s="31">
        <f t="shared" si="4"/>
        <v>31400</v>
      </c>
      <c r="J30" s="31">
        <f t="shared" si="4"/>
        <v>16647</v>
      </c>
      <c r="K30" s="31">
        <f t="shared" si="4"/>
        <v>27733</v>
      </c>
      <c r="L30" s="31">
        <f t="shared" si="4"/>
        <v>33998</v>
      </c>
      <c r="M30" s="31">
        <f t="shared" si="4"/>
        <v>30726</v>
      </c>
      <c r="N30" s="31">
        <f t="shared" si="4"/>
        <v>33104</v>
      </c>
      <c r="O30" s="31">
        <f>O23+O29</f>
        <v>34157</v>
      </c>
      <c r="P30" s="31">
        <f t="shared" si="4"/>
        <v>33533</v>
      </c>
      <c r="Q30" s="31">
        <f t="shared" si="4"/>
        <v>32760</v>
      </c>
      <c r="R30" s="31">
        <f t="shared" si="4"/>
        <v>25841</v>
      </c>
      <c r="S30" s="31">
        <f t="shared" si="4"/>
        <v>34698</v>
      </c>
      <c r="T30" s="31">
        <f t="shared" si="4"/>
        <v>35592</v>
      </c>
      <c r="U30" s="31">
        <f t="shared" si="4"/>
        <v>42865</v>
      </c>
      <c r="V30" s="31">
        <f t="shared" si="4"/>
        <v>36907</v>
      </c>
      <c r="W30" s="31">
        <f t="shared" si="4"/>
        <v>30928</v>
      </c>
      <c r="X30" s="31">
        <f t="shared" si="4"/>
        <v>34363</v>
      </c>
      <c r="Y30" s="31">
        <f t="shared" si="4"/>
        <v>43850</v>
      </c>
      <c r="Z30" s="31">
        <f t="shared" si="4"/>
        <v>30915</v>
      </c>
      <c r="AA30" s="31">
        <f t="shared" si="4"/>
        <v>29691</v>
      </c>
      <c r="AB30" s="31">
        <f t="shared" si="4"/>
        <v>44339</v>
      </c>
      <c r="AC30" s="31">
        <f t="shared" si="4"/>
        <v>50230</v>
      </c>
      <c r="AD30" s="31">
        <f t="shared" si="4"/>
        <v>0</v>
      </c>
      <c r="AE30" s="31">
        <f t="shared" si="4"/>
        <v>0</v>
      </c>
      <c r="AF30" s="31">
        <f>AF23+AF29</f>
        <v>0</v>
      </c>
      <c r="AG30" s="31">
        <f t="shared" si="4"/>
        <v>0</v>
      </c>
      <c r="AH30" s="32">
        <f t="shared" si="4"/>
        <v>0</v>
      </c>
    </row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N34" zoomScaleNormal="100" workbookViewId="0">
      <selection activeCell="AI28" sqref="AI28"/>
    </sheetView>
  </sheetViews>
  <sheetFormatPr defaultRowHeight="13.5"/>
  <cols>
    <col min="4" max="34" width="8.88671875" bestFit="1" customWidth="1"/>
  </cols>
  <sheetData>
    <row r="1" spans="1:36" ht="21" thickBot="1">
      <c r="A1" s="64" t="s">
        <v>398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6" ht="27.75" customHeight="1">
      <c r="A2" s="65" t="s">
        <v>48</v>
      </c>
      <c r="B2" s="66"/>
      <c r="C2" s="73" t="s">
        <v>25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49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49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49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49">
        <v>31</v>
      </c>
      <c r="AI2" s="58"/>
      <c r="AJ2" s="60"/>
    </row>
    <row r="3" spans="1:36" ht="27.75" customHeight="1">
      <c r="A3" s="67" t="s">
        <v>26</v>
      </c>
      <c r="B3" s="68"/>
      <c r="C3" s="74"/>
      <c r="D3" s="21" t="s">
        <v>84</v>
      </c>
      <c r="E3" s="21" t="s">
        <v>510</v>
      </c>
      <c r="F3" s="21" t="s">
        <v>86</v>
      </c>
      <c r="G3" s="21" t="s">
        <v>513</v>
      </c>
      <c r="H3" s="21" t="s">
        <v>514</v>
      </c>
      <c r="I3" s="21" t="s">
        <v>82</v>
      </c>
      <c r="J3" s="21" t="s">
        <v>83</v>
      </c>
      <c r="K3" s="21" t="s">
        <v>515</v>
      </c>
      <c r="L3" s="21" t="s">
        <v>85</v>
      </c>
      <c r="M3" s="50" t="s">
        <v>86</v>
      </c>
      <c r="N3" s="21" t="s">
        <v>80</v>
      </c>
      <c r="O3" s="21" t="s">
        <v>81</v>
      </c>
      <c r="P3" s="21" t="s">
        <v>518</v>
      </c>
      <c r="Q3" s="21" t="s">
        <v>83</v>
      </c>
      <c r="R3" s="21" t="s">
        <v>84</v>
      </c>
      <c r="S3" s="21" t="s">
        <v>519</v>
      </c>
      <c r="T3" s="50" t="s">
        <v>86</v>
      </c>
      <c r="U3" s="21" t="s">
        <v>523</v>
      </c>
      <c r="V3" s="21" t="s">
        <v>524</v>
      </c>
      <c r="W3" s="21" t="s">
        <v>525</v>
      </c>
      <c r="X3" s="21" t="s">
        <v>526</v>
      </c>
      <c r="Y3" s="21" t="s">
        <v>527</v>
      </c>
      <c r="Z3" s="21" t="s">
        <v>528</v>
      </c>
      <c r="AA3" s="50" t="s">
        <v>86</v>
      </c>
      <c r="AB3" s="21" t="s">
        <v>80</v>
      </c>
      <c r="AC3" s="21" t="s">
        <v>533</v>
      </c>
      <c r="AD3" s="21" t="s">
        <v>82</v>
      </c>
      <c r="AE3" s="21" t="s">
        <v>83</v>
      </c>
      <c r="AF3" s="21" t="s">
        <v>534</v>
      </c>
      <c r="AG3" s="21" t="s">
        <v>85</v>
      </c>
      <c r="AH3" s="50" t="s">
        <v>86</v>
      </c>
      <c r="AI3" s="59"/>
      <c r="AJ3" s="59"/>
    </row>
    <row r="4" spans="1:36" ht="27.75" customHeight="1">
      <c r="A4" s="63" t="s">
        <v>43</v>
      </c>
      <c r="B4" s="22" t="s">
        <v>10</v>
      </c>
      <c r="C4" s="26">
        <f t="shared" ref="C4:C29" si="0">SUM(D4:AH4)</f>
        <v>0</v>
      </c>
      <c r="D4" s="27" t="s">
        <v>511</v>
      </c>
      <c r="E4" s="27" t="s">
        <v>62</v>
      </c>
      <c r="F4" s="27" t="s">
        <v>512</v>
      </c>
      <c r="G4" s="27" t="s">
        <v>516</v>
      </c>
      <c r="H4" s="27" t="s">
        <v>176</v>
      </c>
      <c r="I4" s="27" t="s">
        <v>176</v>
      </c>
      <c r="J4" s="27" t="s">
        <v>89</v>
      </c>
      <c r="K4" s="27" t="s">
        <v>176</v>
      </c>
      <c r="L4" s="27" t="s">
        <v>517</v>
      </c>
      <c r="M4" s="51" t="s">
        <v>176</v>
      </c>
      <c r="N4" s="27" t="s">
        <v>89</v>
      </c>
      <c r="O4" s="27" t="s">
        <v>316</v>
      </c>
      <c r="P4" s="27" t="s">
        <v>287</v>
      </c>
      <c r="Q4" s="27" t="s">
        <v>520</v>
      </c>
      <c r="R4" s="27" t="s">
        <v>521</v>
      </c>
      <c r="S4" s="27" t="s">
        <v>522</v>
      </c>
      <c r="T4" s="51" t="s">
        <v>89</v>
      </c>
      <c r="U4" s="27" t="s">
        <v>529</v>
      </c>
      <c r="V4" s="27" t="s">
        <v>530</v>
      </c>
      <c r="W4" s="27" t="s">
        <v>531</v>
      </c>
      <c r="X4" s="27" t="s">
        <v>532</v>
      </c>
      <c r="Y4" s="27" t="s">
        <v>531</v>
      </c>
      <c r="Z4" s="27" t="s">
        <v>62</v>
      </c>
      <c r="AA4" s="51" t="s">
        <v>531</v>
      </c>
      <c r="AB4" s="27" t="s">
        <v>62</v>
      </c>
      <c r="AC4" s="27" t="s">
        <v>535</v>
      </c>
      <c r="AD4" s="27" t="s">
        <v>62</v>
      </c>
      <c r="AE4" s="27" t="s">
        <v>535</v>
      </c>
      <c r="AF4" s="27" t="s">
        <v>535</v>
      </c>
      <c r="AG4" s="27" t="s">
        <v>316</v>
      </c>
      <c r="AH4" s="51" t="s">
        <v>536</v>
      </c>
      <c r="AI4" s="57"/>
      <c r="AJ4" s="57"/>
    </row>
    <row r="5" spans="1:36" ht="27.75" customHeight="1">
      <c r="A5" s="63"/>
      <c r="B5" s="22" t="s">
        <v>42</v>
      </c>
      <c r="C5" s="26">
        <f t="shared" si="0"/>
        <v>37500</v>
      </c>
      <c r="D5" s="27">
        <v>900</v>
      </c>
      <c r="E5" s="27">
        <v>3000</v>
      </c>
      <c r="F5" s="27">
        <v>1100</v>
      </c>
      <c r="G5" s="27">
        <v>1000</v>
      </c>
      <c r="H5" s="27">
        <v>900</v>
      </c>
      <c r="I5" s="27">
        <v>1150</v>
      </c>
      <c r="J5" s="27">
        <v>900</v>
      </c>
      <c r="K5" s="27">
        <v>1000</v>
      </c>
      <c r="L5" s="27">
        <v>900</v>
      </c>
      <c r="M5" s="52">
        <v>1000</v>
      </c>
      <c r="N5" s="27">
        <v>100</v>
      </c>
      <c r="O5" s="27">
        <v>1000</v>
      </c>
      <c r="P5" s="27">
        <v>900</v>
      </c>
      <c r="Q5" s="27">
        <v>2200</v>
      </c>
      <c r="R5" s="27">
        <v>1000</v>
      </c>
      <c r="S5" s="27">
        <v>1000</v>
      </c>
      <c r="T5" s="52">
        <v>900</v>
      </c>
      <c r="U5" s="27">
        <v>2100</v>
      </c>
      <c r="V5" s="27">
        <v>900</v>
      </c>
      <c r="W5" s="27">
        <v>1000</v>
      </c>
      <c r="X5" s="27">
        <v>900</v>
      </c>
      <c r="Y5" s="27">
        <v>2700</v>
      </c>
      <c r="Z5" s="27">
        <v>900</v>
      </c>
      <c r="AA5" s="52">
        <v>1000</v>
      </c>
      <c r="AB5" s="27">
        <v>800</v>
      </c>
      <c r="AC5" s="27">
        <v>2500</v>
      </c>
      <c r="AD5" s="27">
        <v>850</v>
      </c>
      <c r="AE5" s="27">
        <v>1000</v>
      </c>
      <c r="AF5" s="27">
        <v>800</v>
      </c>
      <c r="AG5" s="27">
        <v>2000</v>
      </c>
      <c r="AH5" s="52">
        <v>1100</v>
      </c>
      <c r="AI5" s="57"/>
      <c r="AJ5" s="57"/>
    </row>
    <row r="6" spans="1:36" ht="27.75" customHeight="1">
      <c r="A6" s="63"/>
      <c r="B6" s="22" t="s">
        <v>45</v>
      </c>
      <c r="C6" s="26">
        <f t="shared" si="0"/>
        <v>199500</v>
      </c>
      <c r="D6" s="27">
        <v>6600</v>
      </c>
      <c r="E6" s="27">
        <v>11500</v>
      </c>
      <c r="F6" s="27">
        <v>6500</v>
      </c>
      <c r="G6" s="27">
        <v>6100</v>
      </c>
      <c r="H6" s="27">
        <v>6600</v>
      </c>
      <c r="I6" s="27">
        <v>4800</v>
      </c>
      <c r="J6" s="27">
        <v>5550</v>
      </c>
      <c r="K6" s="27">
        <v>5000</v>
      </c>
      <c r="L6" s="27">
        <v>9500</v>
      </c>
      <c r="M6" s="50">
        <v>2800</v>
      </c>
      <c r="N6" s="27">
        <v>13750</v>
      </c>
      <c r="O6" s="27">
        <v>5000</v>
      </c>
      <c r="P6" s="27">
        <v>9500</v>
      </c>
      <c r="Q6" s="27">
        <v>6900</v>
      </c>
      <c r="R6" s="27">
        <v>6500</v>
      </c>
      <c r="S6" s="27">
        <v>5200</v>
      </c>
      <c r="T6" s="50">
        <v>2900</v>
      </c>
      <c r="U6" s="27">
        <v>5200</v>
      </c>
      <c r="V6" s="27">
        <v>5550</v>
      </c>
      <c r="W6" s="27">
        <v>5100</v>
      </c>
      <c r="X6" s="27">
        <v>7300</v>
      </c>
      <c r="Y6" s="27">
        <v>8000</v>
      </c>
      <c r="Z6" s="27">
        <v>5550</v>
      </c>
      <c r="AA6" s="50">
        <v>5200</v>
      </c>
      <c r="AB6" s="27">
        <v>6500</v>
      </c>
      <c r="AC6" s="27">
        <v>8500</v>
      </c>
      <c r="AD6" s="27">
        <v>5200</v>
      </c>
      <c r="AE6" s="27">
        <v>4600</v>
      </c>
      <c r="AF6" s="27">
        <v>6500</v>
      </c>
      <c r="AG6" s="27">
        <v>4500</v>
      </c>
      <c r="AH6" s="50">
        <v>7100</v>
      </c>
      <c r="AI6" s="57"/>
      <c r="AJ6" s="57"/>
    </row>
    <row r="7" spans="1:36" ht="27.75" customHeight="1">
      <c r="A7" s="63"/>
      <c r="B7" s="22" t="s">
        <v>44</v>
      </c>
      <c r="C7" s="26">
        <f t="shared" si="0"/>
        <v>221430</v>
      </c>
      <c r="D7" s="27">
        <v>7200</v>
      </c>
      <c r="E7" s="27">
        <v>9300</v>
      </c>
      <c r="F7" s="27">
        <v>10500</v>
      </c>
      <c r="G7" s="27">
        <v>6700</v>
      </c>
      <c r="H7" s="27">
        <v>6900</v>
      </c>
      <c r="I7" s="27">
        <v>4800</v>
      </c>
      <c r="J7" s="27">
        <v>9650</v>
      </c>
      <c r="K7" s="27">
        <v>5500</v>
      </c>
      <c r="L7" s="27">
        <v>8400</v>
      </c>
      <c r="M7" s="50">
        <v>2480</v>
      </c>
      <c r="N7" s="27">
        <v>10100</v>
      </c>
      <c r="O7" s="27">
        <v>5400</v>
      </c>
      <c r="P7" s="27">
        <v>7900</v>
      </c>
      <c r="Q7" s="27">
        <v>8500</v>
      </c>
      <c r="R7" s="27">
        <v>11300</v>
      </c>
      <c r="S7" s="27">
        <v>5200</v>
      </c>
      <c r="T7" s="50">
        <v>5400</v>
      </c>
      <c r="U7" s="27">
        <v>3430</v>
      </c>
      <c r="V7" s="27">
        <v>7300</v>
      </c>
      <c r="W7" s="27">
        <v>5050</v>
      </c>
      <c r="X7" s="27">
        <v>5700</v>
      </c>
      <c r="Y7" s="27">
        <v>6600</v>
      </c>
      <c r="Z7" s="27">
        <v>11600</v>
      </c>
      <c r="AA7" s="50">
        <v>5200</v>
      </c>
      <c r="AB7" s="27">
        <v>5300</v>
      </c>
      <c r="AC7" s="27">
        <v>6600</v>
      </c>
      <c r="AD7" s="27">
        <v>8700</v>
      </c>
      <c r="AE7" s="27">
        <v>5050</v>
      </c>
      <c r="AF7" s="27">
        <v>5520</v>
      </c>
      <c r="AG7" s="27">
        <v>9500</v>
      </c>
      <c r="AH7" s="50">
        <v>10650</v>
      </c>
      <c r="AI7" s="57"/>
      <c r="AJ7" s="57"/>
    </row>
    <row r="8" spans="1:36" ht="27.75" customHeight="1">
      <c r="A8" s="63"/>
      <c r="B8" s="22" t="s">
        <v>14</v>
      </c>
      <c r="C8" s="26">
        <f t="shared" si="0"/>
        <v>212865</v>
      </c>
      <c r="D8" s="27">
        <v>6710</v>
      </c>
      <c r="E8" s="27">
        <v>4360</v>
      </c>
      <c r="F8" s="27">
        <v>7260</v>
      </c>
      <c r="G8" s="27">
        <v>11800</v>
      </c>
      <c r="H8" s="27">
        <v>6710</v>
      </c>
      <c r="I8" s="27">
        <v>2950</v>
      </c>
      <c r="J8" s="27">
        <v>6680</v>
      </c>
      <c r="K8" s="27">
        <v>10000</v>
      </c>
      <c r="L8" s="27">
        <v>7410</v>
      </c>
      <c r="M8" s="50">
        <v>3420</v>
      </c>
      <c r="N8" s="27">
        <v>7420</v>
      </c>
      <c r="O8" s="27">
        <v>9895</v>
      </c>
      <c r="P8" s="27">
        <v>7410</v>
      </c>
      <c r="Q8" s="27">
        <v>4560</v>
      </c>
      <c r="R8" s="27">
        <v>7405</v>
      </c>
      <c r="S8" s="27">
        <v>9625</v>
      </c>
      <c r="T8" s="50">
        <v>4610</v>
      </c>
      <c r="U8" s="27">
        <v>2730</v>
      </c>
      <c r="V8" s="27">
        <v>6385</v>
      </c>
      <c r="W8" s="27">
        <v>9270</v>
      </c>
      <c r="X8" s="27">
        <v>7110</v>
      </c>
      <c r="Y8" s="27">
        <v>3960</v>
      </c>
      <c r="Z8" s="27">
        <v>6385</v>
      </c>
      <c r="AA8" s="50">
        <v>9625</v>
      </c>
      <c r="AB8" s="27">
        <v>6710</v>
      </c>
      <c r="AC8" s="27">
        <v>3990</v>
      </c>
      <c r="AD8" s="27">
        <v>5980</v>
      </c>
      <c r="AE8" s="27">
        <v>9065</v>
      </c>
      <c r="AF8" s="27">
        <v>6510</v>
      </c>
      <c r="AG8" s="27">
        <v>8850</v>
      </c>
      <c r="AH8" s="50">
        <v>8070</v>
      </c>
      <c r="AI8" s="57"/>
      <c r="AJ8" s="57"/>
    </row>
    <row r="9" spans="1:36" ht="27.75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50"/>
      <c r="N9" s="27"/>
      <c r="O9" s="27"/>
      <c r="P9" s="27"/>
      <c r="Q9" s="27"/>
      <c r="R9" s="27"/>
      <c r="S9" s="27"/>
      <c r="T9" s="50"/>
      <c r="U9" s="27"/>
      <c r="V9" s="27"/>
      <c r="W9" s="27"/>
      <c r="X9" s="27"/>
      <c r="Y9" s="27"/>
      <c r="Z9" s="27"/>
      <c r="AA9" s="50"/>
      <c r="AB9" s="27"/>
      <c r="AC9" s="27"/>
      <c r="AD9" s="27"/>
      <c r="AE9" s="27"/>
      <c r="AF9" s="27"/>
      <c r="AG9" s="27"/>
      <c r="AH9" s="50"/>
      <c r="AI9" s="57"/>
      <c r="AJ9" s="57"/>
    </row>
    <row r="10" spans="1:36" ht="27.75" customHeight="1">
      <c r="A10" s="63"/>
      <c r="B10" s="22" t="s">
        <v>16</v>
      </c>
      <c r="C10" s="26">
        <f t="shared" si="0"/>
        <v>21238</v>
      </c>
      <c r="D10" s="27">
        <v>700</v>
      </c>
      <c r="E10" s="27">
        <v>1670</v>
      </c>
      <c r="F10" s="27">
        <v>220</v>
      </c>
      <c r="G10" s="27">
        <v>605</v>
      </c>
      <c r="H10" s="27">
        <v>700</v>
      </c>
      <c r="I10" s="27">
        <v>388</v>
      </c>
      <c r="J10" s="27">
        <v>185</v>
      </c>
      <c r="K10" s="27">
        <v>225</v>
      </c>
      <c r="L10" s="27">
        <v>1750</v>
      </c>
      <c r="M10" s="50">
        <v>390</v>
      </c>
      <c r="N10" s="27">
        <v>205</v>
      </c>
      <c r="O10" s="27">
        <v>275</v>
      </c>
      <c r="P10" s="27">
        <v>1750</v>
      </c>
      <c r="Q10" s="27">
        <v>1120</v>
      </c>
      <c r="R10" s="27">
        <v>180</v>
      </c>
      <c r="S10" s="27">
        <v>295</v>
      </c>
      <c r="T10" s="50">
        <v>500</v>
      </c>
      <c r="U10" s="27">
        <v>285</v>
      </c>
      <c r="V10" s="27">
        <v>190</v>
      </c>
      <c r="W10" s="27">
        <v>275</v>
      </c>
      <c r="X10" s="27">
        <v>1750</v>
      </c>
      <c r="Y10" s="27">
        <v>960</v>
      </c>
      <c r="Z10" s="27">
        <v>195</v>
      </c>
      <c r="AA10" s="50">
        <v>295</v>
      </c>
      <c r="AB10" s="27">
        <v>1750</v>
      </c>
      <c r="AC10" s="27">
        <v>900</v>
      </c>
      <c r="AD10" s="27">
        <v>250</v>
      </c>
      <c r="AE10" s="27">
        <v>90</v>
      </c>
      <c r="AF10" s="27">
        <v>1750</v>
      </c>
      <c r="AG10" s="27">
        <v>1120</v>
      </c>
      <c r="AH10" s="50">
        <v>270</v>
      </c>
      <c r="AI10" s="57"/>
      <c r="AJ10" s="57"/>
    </row>
    <row r="11" spans="1:36" ht="27.75" customHeight="1">
      <c r="A11" s="63"/>
      <c r="B11" s="22" t="s">
        <v>11</v>
      </c>
      <c r="C11" s="26">
        <f t="shared" si="0"/>
        <v>0</v>
      </c>
      <c r="D11" s="27"/>
      <c r="E11" s="27"/>
      <c r="F11" s="35"/>
      <c r="G11" s="27"/>
      <c r="H11" s="27"/>
      <c r="I11" s="35"/>
      <c r="J11" s="27"/>
      <c r="K11" s="27"/>
      <c r="L11" s="27"/>
      <c r="M11" s="50"/>
      <c r="N11" s="27"/>
      <c r="O11" s="27"/>
      <c r="P11" s="35"/>
      <c r="Q11" s="27"/>
      <c r="R11" s="27"/>
      <c r="S11" s="27"/>
      <c r="T11" s="50"/>
      <c r="U11" s="27"/>
      <c r="V11" s="27"/>
      <c r="W11" s="35"/>
      <c r="X11" s="27"/>
      <c r="Y11" s="27"/>
      <c r="Z11" s="27"/>
      <c r="AA11" s="50"/>
      <c r="AB11" s="27"/>
      <c r="AC11" s="27"/>
      <c r="AD11" s="35"/>
      <c r="AE11" s="27"/>
      <c r="AF11" s="27"/>
      <c r="AG11" s="27"/>
      <c r="AH11" s="50"/>
      <c r="AI11" s="57"/>
      <c r="AJ11" s="57"/>
    </row>
    <row r="12" spans="1:36" ht="27.75" customHeight="1">
      <c r="A12" s="63"/>
      <c r="B12" s="22" t="s">
        <v>9</v>
      </c>
      <c r="C12" s="26">
        <f t="shared" si="0"/>
        <v>0</v>
      </c>
      <c r="D12" s="27"/>
      <c r="E12" s="27"/>
      <c r="F12" s="35"/>
      <c r="G12" s="27"/>
      <c r="H12" s="27"/>
      <c r="I12" s="35"/>
      <c r="J12" s="27"/>
      <c r="K12" s="27"/>
      <c r="L12" s="27"/>
      <c r="M12" s="50"/>
      <c r="N12" s="27"/>
      <c r="O12" s="27"/>
      <c r="P12" s="35"/>
      <c r="Q12" s="27"/>
      <c r="R12" s="27"/>
      <c r="S12" s="27"/>
      <c r="T12" s="50"/>
      <c r="U12" s="27"/>
      <c r="V12" s="27"/>
      <c r="W12" s="35"/>
      <c r="X12" s="27"/>
      <c r="Y12" s="27"/>
      <c r="Z12" s="27"/>
      <c r="AA12" s="50"/>
      <c r="AB12" s="27"/>
      <c r="AC12" s="27"/>
      <c r="AD12" s="35"/>
      <c r="AE12" s="27"/>
      <c r="AF12" s="27"/>
      <c r="AG12" s="27"/>
      <c r="AH12" s="50"/>
      <c r="AI12" s="57"/>
      <c r="AJ12" s="57"/>
    </row>
    <row r="13" spans="1:36" ht="27.75" customHeight="1">
      <c r="A13" s="63"/>
      <c r="B13" s="22" t="s">
        <v>32</v>
      </c>
      <c r="C13" s="26">
        <f t="shared" si="0"/>
        <v>0</v>
      </c>
      <c r="D13" s="27"/>
      <c r="E13" s="27"/>
      <c r="F13" s="35"/>
      <c r="G13" s="27"/>
      <c r="H13" s="27"/>
      <c r="I13" s="35"/>
      <c r="J13" s="27"/>
      <c r="K13" s="27"/>
      <c r="L13" s="27"/>
      <c r="M13" s="50"/>
      <c r="N13" s="27"/>
      <c r="O13" s="27"/>
      <c r="P13" s="35"/>
      <c r="Q13" s="27"/>
      <c r="R13" s="27"/>
      <c r="S13" s="27"/>
      <c r="T13" s="50"/>
      <c r="U13" s="27"/>
      <c r="V13" s="27"/>
      <c r="W13" s="35"/>
      <c r="X13" s="27"/>
      <c r="Y13" s="27"/>
      <c r="Z13" s="27"/>
      <c r="AA13" s="50"/>
      <c r="AB13" s="27"/>
      <c r="AC13" s="27"/>
      <c r="AD13" s="35"/>
      <c r="AE13" s="27"/>
      <c r="AF13" s="27"/>
      <c r="AG13" s="27"/>
      <c r="AH13" s="50"/>
      <c r="AI13" s="57"/>
      <c r="AJ13" s="57"/>
    </row>
    <row r="14" spans="1:36" ht="27.75" customHeight="1">
      <c r="A14" s="63"/>
      <c r="B14" s="22" t="s">
        <v>47</v>
      </c>
      <c r="C14" s="26">
        <f t="shared" si="0"/>
        <v>0</v>
      </c>
      <c r="D14" s="27"/>
      <c r="E14" s="27"/>
      <c r="F14" s="35"/>
      <c r="G14" s="27"/>
      <c r="H14" s="27"/>
      <c r="I14" s="35"/>
      <c r="J14" s="27"/>
      <c r="K14" s="27"/>
      <c r="L14" s="27"/>
      <c r="M14" s="50"/>
      <c r="N14" s="27"/>
      <c r="O14" s="27"/>
      <c r="P14" s="35"/>
      <c r="Q14" s="27"/>
      <c r="R14" s="27"/>
      <c r="S14" s="27"/>
      <c r="T14" s="50"/>
      <c r="U14" s="27"/>
      <c r="V14" s="27"/>
      <c r="W14" s="35"/>
      <c r="X14" s="27"/>
      <c r="Y14" s="27"/>
      <c r="Z14" s="27"/>
      <c r="AA14" s="50"/>
      <c r="AB14" s="27"/>
      <c r="AC14" s="27"/>
      <c r="AD14" s="35"/>
      <c r="AE14" s="27"/>
      <c r="AF14" s="27"/>
      <c r="AG14" s="27"/>
      <c r="AH14" s="50"/>
      <c r="AI14" s="57"/>
      <c r="AJ14" s="57"/>
    </row>
    <row r="15" spans="1:36" ht="27.75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50"/>
      <c r="N15" s="27"/>
      <c r="O15" s="27"/>
      <c r="P15" s="27"/>
      <c r="Q15" s="27"/>
      <c r="R15" s="27"/>
      <c r="S15" s="27"/>
      <c r="T15" s="50"/>
      <c r="U15" s="27"/>
      <c r="V15" s="27"/>
      <c r="W15" s="27"/>
      <c r="X15" s="27"/>
      <c r="Y15" s="27"/>
      <c r="Z15" s="27"/>
      <c r="AA15" s="50"/>
      <c r="AB15" s="27"/>
      <c r="AC15" s="27"/>
      <c r="AD15" s="27"/>
      <c r="AE15" s="27"/>
      <c r="AF15" s="27"/>
      <c r="AG15" s="27"/>
      <c r="AH15" s="50"/>
      <c r="AI15" s="57"/>
      <c r="AJ15" s="57"/>
    </row>
    <row r="16" spans="1:36" ht="27.75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50"/>
      <c r="N16" s="27"/>
      <c r="O16" s="27"/>
      <c r="P16" s="27"/>
      <c r="Q16" s="27"/>
      <c r="R16" s="27"/>
      <c r="S16" s="27"/>
      <c r="T16" s="50"/>
      <c r="U16" s="27"/>
      <c r="V16" s="27"/>
      <c r="W16" s="27"/>
      <c r="X16" s="27"/>
      <c r="Y16" s="27"/>
      <c r="Z16" s="27"/>
      <c r="AA16" s="50"/>
      <c r="AB16" s="27"/>
      <c r="AC16" s="27"/>
      <c r="AD16" s="27"/>
      <c r="AE16" s="27"/>
      <c r="AF16" s="27"/>
      <c r="AG16" s="27"/>
      <c r="AH16" s="50"/>
      <c r="AI16" s="57"/>
      <c r="AJ16" s="57"/>
    </row>
    <row r="17" spans="1:36" ht="27.75" customHeight="1">
      <c r="A17" s="63"/>
      <c r="B17" s="22" t="s">
        <v>30</v>
      </c>
      <c r="C17" s="26">
        <f t="shared" si="0"/>
        <v>265405</v>
      </c>
      <c r="D17" s="27">
        <v>7430</v>
      </c>
      <c r="E17" s="27">
        <v>12550</v>
      </c>
      <c r="F17" s="27">
        <v>15250</v>
      </c>
      <c r="G17" s="27">
        <v>11545</v>
      </c>
      <c r="H17" s="27">
        <v>7430</v>
      </c>
      <c r="I17" s="27">
        <v>1145</v>
      </c>
      <c r="J17" s="27">
        <v>8930</v>
      </c>
      <c r="K17" s="27">
        <v>7860</v>
      </c>
      <c r="L17" s="27">
        <v>10130</v>
      </c>
      <c r="M17" s="50">
        <v>4330</v>
      </c>
      <c r="N17" s="27">
        <v>9960</v>
      </c>
      <c r="O17" s="27">
        <v>7995</v>
      </c>
      <c r="P17" s="27">
        <v>10130</v>
      </c>
      <c r="Q17" s="27">
        <v>8650</v>
      </c>
      <c r="R17" s="27">
        <v>9270</v>
      </c>
      <c r="S17" s="27">
        <v>10005</v>
      </c>
      <c r="T17" s="50">
        <v>5680</v>
      </c>
      <c r="U17" s="27">
        <v>3270</v>
      </c>
      <c r="V17" s="27">
        <v>8050</v>
      </c>
      <c r="W17" s="27">
        <v>10005</v>
      </c>
      <c r="X17" s="27">
        <v>7380</v>
      </c>
      <c r="Y17" s="27">
        <v>5930</v>
      </c>
      <c r="Z17" s="27">
        <v>9700</v>
      </c>
      <c r="AA17" s="50">
        <v>10005</v>
      </c>
      <c r="AB17" s="27">
        <v>6380</v>
      </c>
      <c r="AC17" s="27">
        <v>7380</v>
      </c>
      <c r="AD17" s="27">
        <v>10030</v>
      </c>
      <c r="AE17" s="27">
        <v>10535</v>
      </c>
      <c r="AF17" s="27">
        <v>6730</v>
      </c>
      <c r="AG17" s="27">
        <v>10200</v>
      </c>
      <c r="AH17" s="50">
        <v>11520</v>
      </c>
      <c r="AI17" s="57"/>
      <c r="AJ17" s="57"/>
    </row>
    <row r="18" spans="1:36" ht="27.75" customHeight="1">
      <c r="A18" s="63"/>
      <c r="B18" s="22" t="s">
        <v>27</v>
      </c>
      <c r="C18" s="26">
        <f t="shared" si="0"/>
        <v>743</v>
      </c>
      <c r="D18" s="27">
        <v>20</v>
      </c>
      <c r="E18" s="27">
        <v>4</v>
      </c>
      <c r="F18" s="27"/>
      <c r="G18" s="27">
        <v>70</v>
      </c>
      <c r="H18" s="27">
        <v>20</v>
      </c>
      <c r="I18" s="27"/>
      <c r="J18" s="27"/>
      <c r="K18" s="27">
        <v>70</v>
      </c>
      <c r="L18" s="27">
        <v>20</v>
      </c>
      <c r="M18" s="50"/>
      <c r="N18" s="27"/>
      <c r="O18" s="27">
        <v>70</v>
      </c>
      <c r="P18" s="27">
        <v>20</v>
      </c>
      <c r="Q18" s="27">
        <v>4</v>
      </c>
      <c r="R18" s="27"/>
      <c r="S18" s="27">
        <v>70</v>
      </c>
      <c r="T18" s="50">
        <v>18</v>
      </c>
      <c r="U18" s="27">
        <v>2</v>
      </c>
      <c r="V18" s="27"/>
      <c r="W18" s="27">
        <v>70</v>
      </c>
      <c r="X18" s="27">
        <v>20</v>
      </c>
      <c r="Y18" s="27">
        <v>2</v>
      </c>
      <c r="Z18" s="27"/>
      <c r="AA18" s="50">
        <v>70</v>
      </c>
      <c r="AB18" s="27">
        <v>20</v>
      </c>
      <c r="AC18" s="27">
        <v>2</v>
      </c>
      <c r="AD18" s="27"/>
      <c r="AE18" s="27">
        <v>70</v>
      </c>
      <c r="AF18" s="27">
        <v>20</v>
      </c>
      <c r="AG18" s="27">
        <v>6</v>
      </c>
      <c r="AH18" s="50">
        <v>75</v>
      </c>
      <c r="AI18" s="57"/>
      <c r="AJ18" s="57"/>
    </row>
    <row r="19" spans="1:36" ht="27.75" customHeight="1">
      <c r="A19" s="63"/>
      <c r="B19" s="22" t="s">
        <v>216</v>
      </c>
      <c r="C19" s="26">
        <f t="shared" ref="C19" si="1">SUM(D19:AH19)</f>
        <v>3852</v>
      </c>
      <c r="D19" s="27">
        <v>50</v>
      </c>
      <c r="E19" s="27">
        <v>99</v>
      </c>
      <c r="F19" s="27">
        <v>315</v>
      </c>
      <c r="G19" s="27">
        <v>140</v>
      </c>
      <c r="H19" s="27">
        <v>50</v>
      </c>
      <c r="I19" s="27">
        <v>11</v>
      </c>
      <c r="J19" s="27">
        <v>155</v>
      </c>
      <c r="K19" s="27">
        <v>135</v>
      </c>
      <c r="L19" s="27">
        <v>56</v>
      </c>
      <c r="M19" s="50">
        <v>122</v>
      </c>
      <c r="N19" s="27">
        <v>195</v>
      </c>
      <c r="O19" s="27">
        <v>135</v>
      </c>
      <c r="P19" s="27">
        <v>56</v>
      </c>
      <c r="Q19" s="27">
        <v>107</v>
      </c>
      <c r="R19" s="27">
        <v>190</v>
      </c>
      <c r="S19" s="27">
        <v>160</v>
      </c>
      <c r="T19" s="50">
        <v>137</v>
      </c>
      <c r="U19" s="27">
        <v>102</v>
      </c>
      <c r="V19" s="27">
        <v>155</v>
      </c>
      <c r="W19" s="27">
        <v>160</v>
      </c>
      <c r="X19" s="27">
        <v>61</v>
      </c>
      <c r="Y19" s="27">
        <v>115</v>
      </c>
      <c r="Z19" s="27">
        <v>197</v>
      </c>
      <c r="AA19" s="50">
        <v>160</v>
      </c>
      <c r="AB19" s="27">
        <v>61</v>
      </c>
      <c r="AC19" s="27">
        <v>80</v>
      </c>
      <c r="AD19" s="27">
        <v>175</v>
      </c>
      <c r="AE19" s="27">
        <v>162</v>
      </c>
      <c r="AF19" s="27">
        <v>61</v>
      </c>
      <c r="AG19" s="27">
        <v>20</v>
      </c>
      <c r="AH19" s="50">
        <v>230</v>
      </c>
      <c r="AI19" s="57"/>
      <c r="AJ19" s="57"/>
    </row>
    <row r="20" spans="1:36" ht="27.75" customHeight="1">
      <c r="A20" s="63"/>
      <c r="B20" s="22" t="s">
        <v>28</v>
      </c>
      <c r="C20" s="26">
        <f t="shared" si="0"/>
        <v>4015</v>
      </c>
      <c r="D20" s="27">
        <v>250</v>
      </c>
      <c r="E20" s="27">
        <v>117</v>
      </c>
      <c r="F20" s="27"/>
      <c r="G20" s="27">
        <v>125</v>
      </c>
      <c r="H20" s="27">
        <v>250</v>
      </c>
      <c r="I20" s="27">
        <v>52</v>
      </c>
      <c r="J20" s="27"/>
      <c r="K20" s="27">
        <v>115</v>
      </c>
      <c r="L20" s="27">
        <v>260</v>
      </c>
      <c r="M20" s="50">
        <v>31</v>
      </c>
      <c r="N20" s="27"/>
      <c r="O20" s="27">
        <v>115</v>
      </c>
      <c r="P20" s="27">
        <v>260</v>
      </c>
      <c r="Q20" s="27">
        <v>95</v>
      </c>
      <c r="R20" s="27"/>
      <c r="S20" s="27">
        <v>115</v>
      </c>
      <c r="T20" s="50">
        <v>310</v>
      </c>
      <c r="U20" s="27">
        <v>70</v>
      </c>
      <c r="V20" s="27"/>
      <c r="W20" s="27">
        <v>115</v>
      </c>
      <c r="X20" s="27">
        <v>240</v>
      </c>
      <c r="Y20" s="27">
        <v>190</v>
      </c>
      <c r="Z20" s="27"/>
      <c r="AA20" s="50">
        <v>115</v>
      </c>
      <c r="AB20" s="27">
        <v>240</v>
      </c>
      <c r="AC20" s="27">
        <v>190</v>
      </c>
      <c r="AD20" s="27"/>
      <c r="AE20" s="27">
        <v>115</v>
      </c>
      <c r="AF20" s="27">
        <v>240</v>
      </c>
      <c r="AG20" s="27">
        <v>405</v>
      </c>
      <c r="AH20" s="50"/>
      <c r="AI20" s="57"/>
      <c r="AJ20" s="57"/>
    </row>
    <row r="21" spans="1:36" ht="27.75" customHeight="1">
      <c r="A21" s="63"/>
      <c r="B21" s="22" t="s">
        <v>24</v>
      </c>
      <c r="C21" s="26">
        <f t="shared" si="0"/>
        <v>4154</v>
      </c>
      <c r="D21" s="27">
        <v>50</v>
      </c>
      <c r="E21" s="27">
        <v>106</v>
      </c>
      <c r="F21" s="27">
        <v>295</v>
      </c>
      <c r="G21" s="27">
        <v>205</v>
      </c>
      <c r="H21" s="27">
        <v>50</v>
      </c>
      <c r="I21" s="27"/>
      <c r="J21" s="27">
        <v>250</v>
      </c>
      <c r="K21" s="27">
        <v>200</v>
      </c>
      <c r="L21" s="27">
        <v>55</v>
      </c>
      <c r="M21" s="50">
        <v>30</v>
      </c>
      <c r="N21" s="27">
        <v>215</v>
      </c>
      <c r="O21" s="27">
        <v>210</v>
      </c>
      <c r="P21" s="27">
        <v>55</v>
      </c>
      <c r="Q21" s="27">
        <v>74</v>
      </c>
      <c r="R21" s="27">
        <v>240</v>
      </c>
      <c r="S21" s="27">
        <v>210</v>
      </c>
      <c r="T21" s="50">
        <v>90</v>
      </c>
      <c r="U21" s="27">
        <v>6</v>
      </c>
      <c r="V21" s="27">
        <v>200</v>
      </c>
      <c r="W21" s="27">
        <v>220</v>
      </c>
      <c r="X21" s="27">
        <v>60</v>
      </c>
      <c r="Y21" s="27">
        <v>6</v>
      </c>
      <c r="Z21" s="27">
        <v>255</v>
      </c>
      <c r="AA21" s="50">
        <v>210</v>
      </c>
      <c r="AB21" s="27">
        <v>60</v>
      </c>
      <c r="AC21" s="27">
        <v>6</v>
      </c>
      <c r="AD21" s="27">
        <v>200</v>
      </c>
      <c r="AE21" s="27">
        <v>220</v>
      </c>
      <c r="AF21" s="27">
        <v>55</v>
      </c>
      <c r="AG21" s="27">
        <v>66</v>
      </c>
      <c r="AH21" s="50">
        <v>255</v>
      </c>
      <c r="AI21" s="57"/>
      <c r="AJ21" s="57"/>
    </row>
    <row r="22" spans="1:36" ht="27.75" customHeight="1">
      <c r="A22" s="63"/>
      <c r="B22" s="22" t="s">
        <v>22</v>
      </c>
      <c r="C22" s="26">
        <f t="shared" si="0"/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6" ht="27.75" customHeight="1">
      <c r="A23" s="69" t="s">
        <v>46</v>
      </c>
      <c r="B23" s="70"/>
      <c r="C23" s="26">
        <f t="shared" si="0"/>
        <v>970702</v>
      </c>
      <c r="D23" s="29">
        <f>SUM(D5:D22)</f>
        <v>29910</v>
      </c>
      <c r="E23" s="29">
        <f t="shared" ref="E23:AH23" si="2">SUM(E4:E22)</f>
        <v>42706</v>
      </c>
      <c r="F23" s="29">
        <f t="shared" si="2"/>
        <v>41440</v>
      </c>
      <c r="G23" s="29">
        <f t="shared" si="2"/>
        <v>38290</v>
      </c>
      <c r="H23" s="29">
        <f t="shared" si="2"/>
        <v>29610</v>
      </c>
      <c r="I23" s="29">
        <f t="shared" si="2"/>
        <v>15296</v>
      </c>
      <c r="J23" s="29">
        <f t="shared" si="2"/>
        <v>32300</v>
      </c>
      <c r="K23" s="29">
        <f t="shared" si="2"/>
        <v>30105</v>
      </c>
      <c r="L23" s="29">
        <f t="shared" si="2"/>
        <v>38481</v>
      </c>
      <c r="M23" s="29">
        <f t="shared" si="2"/>
        <v>14603</v>
      </c>
      <c r="N23" s="29">
        <f t="shared" si="2"/>
        <v>41945</v>
      </c>
      <c r="O23" s="29">
        <f t="shared" si="2"/>
        <v>30095</v>
      </c>
      <c r="P23" s="29">
        <f t="shared" si="2"/>
        <v>37981</v>
      </c>
      <c r="Q23" s="29">
        <f t="shared" si="2"/>
        <v>32210</v>
      </c>
      <c r="R23" s="29">
        <f t="shared" si="2"/>
        <v>36085</v>
      </c>
      <c r="S23" s="29">
        <f t="shared" si="2"/>
        <v>31880</v>
      </c>
      <c r="T23" s="29">
        <f t="shared" si="2"/>
        <v>20545</v>
      </c>
      <c r="U23" s="29">
        <f t="shared" si="2"/>
        <v>17195</v>
      </c>
      <c r="V23" s="29">
        <f t="shared" si="2"/>
        <v>28730</v>
      </c>
      <c r="W23" s="29">
        <f t="shared" si="2"/>
        <v>31265</v>
      </c>
      <c r="X23" s="29">
        <f t="shared" si="2"/>
        <v>30521</v>
      </c>
      <c r="Y23" s="29">
        <f t="shared" si="2"/>
        <v>28463</v>
      </c>
      <c r="Z23" s="29">
        <f t="shared" si="2"/>
        <v>34782</v>
      </c>
      <c r="AA23" s="29">
        <f t="shared" si="2"/>
        <v>31880</v>
      </c>
      <c r="AB23" s="29">
        <f t="shared" si="2"/>
        <v>27821</v>
      </c>
      <c r="AC23" s="29">
        <f t="shared" si="2"/>
        <v>30148</v>
      </c>
      <c r="AD23" s="29">
        <f t="shared" si="2"/>
        <v>31385</v>
      </c>
      <c r="AE23" s="29">
        <f t="shared" si="2"/>
        <v>30907</v>
      </c>
      <c r="AF23" s="29">
        <f t="shared" si="2"/>
        <v>28186</v>
      </c>
      <c r="AG23" s="29">
        <f t="shared" si="2"/>
        <v>36667</v>
      </c>
      <c r="AH23" s="30">
        <f t="shared" si="2"/>
        <v>39270</v>
      </c>
    </row>
    <row r="24" spans="1:36" ht="27.75" customHeight="1">
      <c r="A24" s="63" t="s">
        <v>51</v>
      </c>
      <c r="B24" s="22" t="s">
        <v>13</v>
      </c>
      <c r="C24" s="26">
        <f t="shared" si="0"/>
        <v>12905</v>
      </c>
      <c r="D24" s="27">
        <v>690</v>
      </c>
      <c r="E24" s="27">
        <v>625</v>
      </c>
      <c r="F24" s="27"/>
      <c r="G24" s="27">
        <v>570</v>
      </c>
      <c r="H24" s="27">
        <v>690</v>
      </c>
      <c r="I24" s="27">
        <v>470</v>
      </c>
      <c r="J24" s="27"/>
      <c r="K24" s="27">
        <v>570</v>
      </c>
      <c r="L24" s="27">
        <v>600</v>
      </c>
      <c r="M24" s="50">
        <v>515</v>
      </c>
      <c r="N24" s="27"/>
      <c r="O24" s="27">
        <v>570</v>
      </c>
      <c r="P24" s="27">
        <v>600</v>
      </c>
      <c r="Q24" s="27">
        <v>605</v>
      </c>
      <c r="R24" s="27"/>
      <c r="S24" s="27">
        <v>570</v>
      </c>
      <c r="T24" s="50">
        <v>580</v>
      </c>
      <c r="U24" s="27">
        <v>460</v>
      </c>
      <c r="V24" s="27"/>
      <c r="W24" s="27">
        <v>570</v>
      </c>
      <c r="X24" s="27">
        <v>600</v>
      </c>
      <c r="Y24" s="27">
        <v>245</v>
      </c>
      <c r="Z24" s="27"/>
      <c r="AA24" s="50">
        <v>570</v>
      </c>
      <c r="AB24" s="27">
        <v>600</v>
      </c>
      <c r="AC24" s="27">
        <v>735</v>
      </c>
      <c r="AD24" s="27"/>
      <c r="AE24" s="27">
        <v>570</v>
      </c>
      <c r="AF24" s="27">
        <v>600</v>
      </c>
      <c r="AG24" s="27">
        <v>300</v>
      </c>
      <c r="AH24" s="50"/>
    </row>
    <row r="25" spans="1:36" ht="27.75" customHeight="1">
      <c r="A25" s="63"/>
      <c r="B25" s="22" t="s">
        <v>18</v>
      </c>
      <c r="C25" s="26">
        <f t="shared" si="0"/>
        <v>9674</v>
      </c>
      <c r="D25" s="27">
        <v>320</v>
      </c>
      <c r="E25" s="27">
        <v>262</v>
      </c>
      <c r="F25" s="27">
        <v>95</v>
      </c>
      <c r="G25" s="27">
        <v>640</v>
      </c>
      <c r="H25" s="27">
        <v>320</v>
      </c>
      <c r="I25" s="27">
        <v>128</v>
      </c>
      <c r="J25" s="27">
        <v>55</v>
      </c>
      <c r="K25" s="27">
        <v>640</v>
      </c>
      <c r="L25" s="27">
        <v>310</v>
      </c>
      <c r="M25" s="50">
        <v>282</v>
      </c>
      <c r="N25" s="27">
        <v>75</v>
      </c>
      <c r="O25" s="27">
        <v>640</v>
      </c>
      <c r="P25" s="27">
        <v>310</v>
      </c>
      <c r="Q25" s="27">
        <v>700</v>
      </c>
      <c r="R25" s="27">
        <v>65</v>
      </c>
      <c r="S25" s="27">
        <v>640</v>
      </c>
      <c r="T25" s="50">
        <v>310</v>
      </c>
      <c r="U25" s="27">
        <v>170</v>
      </c>
      <c r="V25" s="27">
        <v>77</v>
      </c>
      <c r="W25" s="27">
        <v>640</v>
      </c>
      <c r="X25" s="27">
        <v>310</v>
      </c>
      <c r="Y25" s="27">
        <v>190</v>
      </c>
      <c r="Z25" s="27">
        <v>95</v>
      </c>
      <c r="AA25" s="50">
        <v>640</v>
      </c>
      <c r="AB25" s="27">
        <v>310</v>
      </c>
      <c r="AC25" s="27">
        <v>240</v>
      </c>
      <c r="AD25" s="27">
        <v>95</v>
      </c>
      <c r="AE25" s="27">
        <v>390</v>
      </c>
      <c r="AF25" s="27">
        <v>300</v>
      </c>
      <c r="AG25" s="27">
        <v>305</v>
      </c>
      <c r="AH25" s="50">
        <v>120</v>
      </c>
    </row>
    <row r="26" spans="1:36" ht="27.75" customHeight="1">
      <c r="A26" s="63"/>
      <c r="B26" s="22" t="s">
        <v>34</v>
      </c>
      <c r="C26" s="26">
        <f t="shared" si="0"/>
        <v>70235</v>
      </c>
      <c r="D26" s="27">
        <v>920</v>
      </c>
      <c r="E26" s="27">
        <v>1765</v>
      </c>
      <c r="F26" s="27">
        <v>4230</v>
      </c>
      <c r="G26" s="27">
        <v>3545</v>
      </c>
      <c r="H26" s="27">
        <v>920</v>
      </c>
      <c r="I26" s="27">
        <v>975</v>
      </c>
      <c r="J26" s="27">
        <v>3400</v>
      </c>
      <c r="K26" s="27">
        <v>3340</v>
      </c>
      <c r="L26" s="27">
        <v>850</v>
      </c>
      <c r="M26" s="50">
        <v>330</v>
      </c>
      <c r="N26" s="27">
        <v>3770</v>
      </c>
      <c r="O26" s="27">
        <v>3350</v>
      </c>
      <c r="P26" s="27">
        <v>870</v>
      </c>
      <c r="Q26" s="27">
        <v>1170</v>
      </c>
      <c r="R26" s="27">
        <v>3930</v>
      </c>
      <c r="S26" s="27">
        <v>3350</v>
      </c>
      <c r="T26" s="50">
        <v>870</v>
      </c>
      <c r="U26" s="27">
        <v>880</v>
      </c>
      <c r="V26" s="27">
        <v>3705</v>
      </c>
      <c r="W26" s="27">
        <v>3105</v>
      </c>
      <c r="X26" s="27">
        <v>870</v>
      </c>
      <c r="Y26" s="27">
        <v>910</v>
      </c>
      <c r="Z26" s="27">
        <v>3970</v>
      </c>
      <c r="AA26" s="50">
        <v>3350</v>
      </c>
      <c r="AB26" s="27">
        <v>870</v>
      </c>
      <c r="AC26" s="27">
        <v>1150</v>
      </c>
      <c r="AD26" s="27">
        <v>4150</v>
      </c>
      <c r="AE26" s="27">
        <v>3200</v>
      </c>
      <c r="AF26" s="27">
        <v>865</v>
      </c>
      <c r="AG26" s="27">
        <v>985</v>
      </c>
      <c r="AH26" s="50">
        <v>4640</v>
      </c>
    </row>
    <row r="27" spans="1:36" ht="27.75" customHeight="1">
      <c r="A27" s="63"/>
      <c r="B27" s="22" t="s">
        <v>12</v>
      </c>
      <c r="C27" s="26">
        <f t="shared" si="0"/>
        <v>7186</v>
      </c>
      <c r="D27" s="27"/>
      <c r="E27" s="27">
        <v>35</v>
      </c>
      <c r="F27" s="27">
        <v>22</v>
      </c>
      <c r="G27" s="27"/>
      <c r="H27" s="27"/>
      <c r="I27" s="27">
        <v>5</v>
      </c>
      <c r="J27" s="27">
        <v>15</v>
      </c>
      <c r="K27" s="27"/>
      <c r="L27" s="27">
        <v>205</v>
      </c>
      <c r="M27" s="50"/>
      <c r="N27" s="27">
        <v>135</v>
      </c>
      <c r="O27" s="27">
        <v>305</v>
      </c>
      <c r="P27" s="27">
        <v>255</v>
      </c>
      <c r="Q27" s="27">
        <v>13</v>
      </c>
      <c r="R27" s="27">
        <v>165</v>
      </c>
      <c r="S27" s="27">
        <v>695</v>
      </c>
      <c r="T27" s="50">
        <v>1210</v>
      </c>
      <c r="U27" s="27">
        <v>132</v>
      </c>
      <c r="V27" s="27">
        <v>135</v>
      </c>
      <c r="W27" s="27">
        <v>605</v>
      </c>
      <c r="X27" s="27">
        <v>325</v>
      </c>
      <c r="Y27" s="27">
        <v>152</v>
      </c>
      <c r="Z27" s="27">
        <v>205</v>
      </c>
      <c r="AA27" s="50">
        <v>695</v>
      </c>
      <c r="AB27" s="27">
        <v>285</v>
      </c>
      <c r="AC27" s="27">
        <v>152</v>
      </c>
      <c r="AD27" s="27">
        <v>165</v>
      </c>
      <c r="AE27" s="27">
        <v>468</v>
      </c>
      <c r="AF27" s="27">
        <v>235</v>
      </c>
      <c r="AG27" s="27">
        <v>102</v>
      </c>
      <c r="AH27" s="50">
        <v>470</v>
      </c>
    </row>
    <row r="28" spans="1:36" ht="27.75" customHeight="1">
      <c r="A28" s="63"/>
      <c r="B28" s="22" t="s">
        <v>23</v>
      </c>
      <c r="C28" s="26">
        <f t="shared" si="0"/>
        <v>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9"/>
      <c r="R28" s="39"/>
      <c r="S28" s="39"/>
      <c r="T28" s="50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39"/>
      <c r="AF28" s="39"/>
      <c r="AG28" s="39"/>
      <c r="AH28" s="50"/>
    </row>
    <row r="29" spans="1:36" ht="27.75" customHeight="1">
      <c r="A29" s="69" t="s">
        <v>46</v>
      </c>
      <c r="B29" s="70"/>
      <c r="C29" s="26">
        <f t="shared" si="0"/>
        <v>100000</v>
      </c>
      <c r="D29" s="29">
        <f>SUM(D24:D28)</f>
        <v>1930</v>
      </c>
      <c r="E29" s="29">
        <f t="shared" ref="E29:AH29" si="3">SUM(E24:E28)</f>
        <v>2687</v>
      </c>
      <c r="F29" s="29">
        <f t="shared" si="3"/>
        <v>4347</v>
      </c>
      <c r="G29" s="29">
        <f t="shared" si="3"/>
        <v>4755</v>
      </c>
      <c r="H29" s="29">
        <f t="shared" si="3"/>
        <v>1930</v>
      </c>
      <c r="I29" s="29">
        <f t="shared" si="3"/>
        <v>1578</v>
      </c>
      <c r="J29" s="29">
        <f t="shared" si="3"/>
        <v>3470</v>
      </c>
      <c r="K29" s="29">
        <f t="shared" si="3"/>
        <v>4550</v>
      </c>
      <c r="L29" s="29">
        <f t="shared" si="3"/>
        <v>1965</v>
      </c>
      <c r="M29" s="29">
        <f t="shared" si="3"/>
        <v>1127</v>
      </c>
      <c r="N29" s="29">
        <f t="shared" si="3"/>
        <v>3980</v>
      </c>
      <c r="O29" s="29">
        <f t="shared" si="3"/>
        <v>4865</v>
      </c>
      <c r="P29" s="29">
        <f t="shared" si="3"/>
        <v>2035</v>
      </c>
      <c r="Q29" s="29">
        <f t="shared" si="3"/>
        <v>2488</v>
      </c>
      <c r="R29" s="29">
        <f t="shared" si="3"/>
        <v>4160</v>
      </c>
      <c r="S29" s="29">
        <f t="shared" si="3"/>
        <v>5255</v>
      </c>
      <c r="T29" s="29">
        <f t="shared" si="3"/>
        <v>2970</v>
      </c>
      <c r="U29" s="29">
        <f t="shared" si="3"/>
        <v>1642</v>
      </c>
      <c r="V29" s="29">
        <f t="shared" si="3"/>
        <v>3917</v>
      </c>
      <c r="W29" s="29">
        <f t="shared" si="3"/>
        <v>4920</v>
      </c>
      <c r="X29" s="29">
        <f t="shared" si="3"/>
        <v>2105</v>
      </c>
      <c r="Y29" s="29">
        <f t="shared" si="3"/>
        <v>1497</v>
      </c>
      <c r="Z29" s="29">
        <f t="shared" si="3"/>
        <v>4270</v>
      </c>
      <c r="AA29" s="29">
        <f t="shared" si="3"/>
        <v>5255</v>
      </c>
      <c r="AB29" s="29">
        <f t="shared" si="3"/>
        <v>2065</v>
      </c>
      <c r="AC29" s="29">
        <f t="shared" si="3"/>
        <v>2277</v>
      </c>
      <c r="AD29" s="29">
        <f t="shared" si="3"/>
        <v>4410</v>
      </c>
      <c r="AE29" s="29">
        <f t="shared" si="3"/>
        <v>4628</v>
      </c>
      <c r="AF29" s="29">
        <f t="shared" si="3"/>
        <v>2000</v>
      </c>
      <c r="AG29" s="29">
        <f t="shared" si="3"/>
        <v>1692</v>
      </c>
      <c r="AH29" s="30">
        <f t="shared" si="3"/>
        <v>5230</v>
      </c>
    </row>
    <row r="30" spans="1:36" ht="14.25" thickBot="1">
      <c r="A30" s="61" t="s">
        <v>33</v>
      </c>
      <c r="B30" s="62"/>
      <c r="C30" s="31">
        <f>C23+C29</f>
        <v>1070702</v>
      </c>
      <c r="D30" s="31">
        <f>D23+D29</f>
        <v>31840</v>
      </c>
      <c r="E30" s="31">
        <f t="shared" ref="E30:AH30" si="4">E23+E29</f>
        <v>45393</v>
      </c>
      <c r="F30" s="31">
        <f>F23+F29</f>
        <v>45787</v>
      </c>
      <c r="G30" s="31">
        <f>G23+G29</f>
        <v>43045</v>
      </c>
      <c r="H30" s="31">
        <f t="shared" si="4"/>
        <v>31540</v>
      </c>
      <c r="I30" s="31">
        <f t="shared" si="4"/>
        <v>16874</v>
      </c>
      <c r="J30" s="31">
        <f t="shared" si="4"/>
        <v>35770</v>
      </c>
      <c r="K30" s="31">
        <f t="shared" si="4"/>
        <v>34655</v>
      </c>
      <c r="L30" s="31">
        <f t="shared" si="4"/>
        <v>40446</v>
      </c>
      <c r="M30" s="31">
        <f t="shared" si="4"/>
        <v>15730</v>
      </c>
      <c r="N30" s="31">
        <f t="shared" si="4"/>
        <v>45925</v>
      </c>
      <c r="O30" s="31">
        <f>O23+O29</f>
        <v>34960</v>
      </c>
      <c r="P30" s="31">
        <f t="shared" si="4"/>
        <v>40016</v>
      </c>
      <c r="Q30" s="31">
        <f t="shared" si="4"/>
        <v>34698</v>
      </c>
      <c r="R30" s="31">
        <f t="shared" si="4"/>
        <v>40245</v>
      </c>
      <c r="S30" s="31">
        <f t="shared" si="4"/>
        <v>37135</v>
      </c>
      <c r="T30" s="31">
        <f t="shared" si="4"/>
        <v>23515</v>
      </c>
      <c r="U30" s="31">
        <f t="shared" si="4"/>
        <v>18837</v>
      </c>
      <c r="V30" s="31">
        <f t="shared" si="4"/>
        <v>32647</v>
      </c>
      <c r="W30" s="31">
        <f t="shared" si="4"/>
        <v>36185</v>
      </c>
      <c r="X30" s="31">
        <f t="shared" si="4"/>
        <v>32626</v>
      </c>
      <c r="Y30" s="31">
        <f t="shared" si="4"/>
        <v>29960</v>
      </c>
      <c r="Z30" s="31">
        <f t="shared" si="4"/>
        <v>39052</v>
      </c>
      <c r="AA30" s="31">
        <f t="shared" si="4"/>
        <v>37135</v>
      </c>
      <c r="AB30" s="31">
        <f t="shared" si="4"/>
        <v>29886</v>
      </c>
      <c r="AC30" s="31">
        <f t="shared" si="4"/>
        <v>32425</v>
      </c>
      <c r="AD30" s="31">
        <f t="shared" si="4"/>
        <v>35795</v>
      </c>
      <c r="AE30" s="31">
        <f t="shared" si="4"/>
        <v>35535</v>
      </c>
      <c r="AF30" s="31">
        <f>AF23+AF29</f>
        <v>30186</v>
      </c>
      <c r="AG30" s="31">
        <f t="shared" si="4"/>
        <v>38359</v>
      </c>
      <c r="AH30" s="32">
        <f t="shared" si="4"/>
        <v>44500</v>
      </c>
    </row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topLeftCell="A13" zoomScaleNormal="100" workbookViewId="0">
      <pane xSplit="3" topLeftCell="W1" activePane="topRight" state="frozen"/>
      <selection pane="topRight" activeCell="Y24" sqref="Y24:AF27"/>
    </sheetView>
  </sheetViews>
  <sheetFormatPr defaultRowHeight="13.5"/>
  <cols>
    <col min="2" max="2" width="11.33203125" customWidth="1"/>
    <col min="4" max="33" width="8.88671875" bestFit="1" customWidth="1"/>
  </cols>
  <sheetData>
    <row r="1" spans="1:38" ht="21" thickBot="1">
      <c r="A1" s="64" t="s">
        <v>399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8" ht="21.75" customHeight="1">
      <c r="A2" s="65" t="s">
        <v>48</v>
      </c>
      <c r="B2" s="66"/>
      <c r="C2" s="73" t="s">
        <v>25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49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49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49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49">
        <v>28</v>
      </c>
      <c r="AF2" s="41" t="s">
        <v>77</v>
      </c>
      <c r="AG2" s="41" t="s">
        <v>556</v>
      </c>
      <c r="AH2" s="23"/>
      <c r="AI2" s="23"/>
      <c r="AJ2" s="49"/>
      <c r="AK2" s="58"/>
      <c r="AL2" s="60"/>
    </row>
    <row r="3" spans="1:38" ht="21.75" customHeight="1">
      <c r="A3" s="67" t="s">
        <v>26</v>
      </c>
      <c r="B3" s="68"/>
      <c r="C3" s="74"/>
      <c r="D3" s="21" t="s">
        <v>537</v>
      </c>
      <c r="E3" s="21" t="s">
        <v>538</v>
      </c>
      <c r="F3" s="21" t="s">
        <v>539</v>
      </c>
      <c r="G3" s="21" t="s">
        <v>540</v>
      </c>
      <c r="H3" s="21" t="s">
        <v>541</v>
      </c>
      <c r="I3" s="21" t="s">
        <v>85</v>
      </c>
      <c r="J3" s="50" t="s">
        <v>542</v>
      </c>
      <c r="K3" s="21" t="s">
        <v>547</v>
      </c>
      <c r="L3" s="21" t="s">
        <v>81</v>
      </c>
      <c r="M3" s="21" t="s">
        <v>548</v>
      </c>
      <c r="N3" s="21" t="s">
        <v>83</v>
      </c>
      <c r="O3" s="21" t="s">
        <v>549</v>
      </c>
      <c r="P3" s="21" t="s">
        <v>85</v>
      </c>
      <c r="Q3" s="50" t="s">
        <v>86</v>
      </c>
      <c r="R3" s="21" t="s">
        <v>80</v>
      </c>
      <c r="S3" s="21" t="s">
        <v>552</v>
      </c>
      <c r="T3" s="21" t="s">
        <v>82</v>
      </c>
      <c r="U3" s="21" t="s">
        <v>553</v>
      </c>
      <c r="V3" s="21" t="s">
        <v>84</v>
      </c>
      <c r="W3" s="21" t="s">
        <v>554</v>
      </c>
      <c r="X3" s="50" t="s">
        <v>86</v>
      </c>
      <c r="Y3" s="21" t="s">
        <v>557</v>
      </c>
      <c r="Z3" s="21" t="s">
        <v>81</v>
      </c>
      <c r="AA3" s="21" t="s">
        <v>82</v>
      </c>
      <c r="AB3" s="21" t="s">
        <v>83</v>
      </c>
      <c r="AC3" s="21" t="s">
        <v>558</v>
      </c>
      <c r="AD3" s="21" t="s">
        <v>85</v>
      </c>
      <c r="AE3" s="50" t="s">
        <v>559</v>
      </c>
      <c r="AF3" s="42" t="s">
        <v>546</v>
      </c>
      <c r="AG3" s="42" t="s">
        <v>81</v>
      </c>
      <c r="AH3" s="21"/>
      <c r="AI3" s="21"/>
      <c r="AJ3" s="50"/>
      <c r="AK3" s="59"/>
      <c r="AL3" s="59"/>
    </row>
    <row r="4" spans="1:38" ht="21.75" customHeight="1">
      <c r="A4" s="63" t="s">
        <v>43</v>
      </c>
      <c r="B4" s="22" t="s">
        <v>10</v>
      </c>
      <c r="C4" s="26">
        <f t="shared" ref="C4:C29" si="0">SUM(D4:AH4)</f>
        <v>0</v>
      </c>
      <c r="D4" s="27" t="s">
        <v>543</v>
      </c>
      <c r="E4" s="27" t="s">
        <v>62</v>
      </c>
      <c r="F4" s="27" t="s">
        <v>543</v>
      </c>
      <c r="G4" s="27" t="s">
        <v>62</v>
      </c>
      <c r="H4" s="27" t="s">
        <v>543</v>
      </c>
      <c r="I4" s="27" t="s">
        <v>543</v>
      </c>
      <c r="J4" s="51" t="s">
        <v>544</v>
      </c>
      <c r="K4" s="27" t="s">
        <v>178</v>
      </c>
      <c r="L4" s="27" t="s">
        <v>550</v>
      </c>
      <c r="M4" s="27" t="s">
        <v>551</v>
      </c>
      <c r="N4" s="27" t="s">
        <v>551</v>
      </c>
      <c r="O4" s="27" t="s">
        <v>551</v>
      </c>
      <c r="P4" s="27" t="s">
        <v>551</v>
      </c>
      <c r="Q4" s="51" t="s">
        <v>62</v>
      </c>
      <c r="R4" s="27" t="s">
        <v>62</v>
      </c>
      <c r="S4" s="27" t="s">
        <v>555</v>
      </c>
      <c r="T4" s="27" t="s">
        <v>62</v>
      </c>
      <c r="U4" s="27" t="s">
        <v>316</v>
      </c>
      <c r="V4" s="27" t="s">
        <v>316</v>
      </c>
      <c r="W4" s="27" t="s">
        <v>555</v>
      </c>
      <c r="X4" s="51" t="s">
        <v>287</v>
      </c>
      <c r="Y4" s="27" t="s">
        <v>62</v>
      </c>
      <c r="Z4" s="27" t="s">
        <v>560</v>
      </c>
      <c r="AA4" s="27" t="s">
        <v>560</v>
      </c>
      <c r="AB4" s="27" t="s">
        <v>545</v>
      </c>
      <c r="AC4" s="27" t="s">
        <v>545</v>
      </c>
      <c r="AD4" s="27" t="s">
        <v>62</v>
      </c>
      <c r="AE4" s="51" t="s">
        <v>560</v>
      </c>
      <c r="AF4" s="39" t="s">
        <v>561</v>
      </c>
      <c r="AG4" s="39"/>
      <c r="AH4" s="27"/>
      <c r="AI4" s="27"/>
      <c r="AJ4" s="51"/>
      <c r="AK4" s="57"/>
      <c r="AL4" s="57"/>
    </row>
    <row r="5" spans="1:38" ht="21.75" customHeight="1">
      <c r="A5" s="63"/>
      <c r="B5" s="22" t="s">
        <v>42</v>
      </c>
      <c r="C5" s="26">
        <f t="shared" si="0"/>
        <v>39150</v>
      </c>
      <c r="D5" s="27">
        <v>500</v>
      </c>
      <c r="E5" s="27">
        <v>800</v>
      </c>
      <c r="F5" s="27">
        <v>3300</v>
      </c>
      <c r="G5" s="27">
        <v>1000</v>
      </c>
      <c r="H5" s="27">
        <v>1000</v>
      </c>
      <c r="I5" s="27">
        <v>800</v>
      </c>
      <c r="J5" s="52">
        <v>2500</v>
      </c>
      <c r="K5" s="27">
        <v>1000</v>
      </c>
      <c r="L5" s="27">
        <v>1000</v>
      </c>
      <c r="M5" s="27">
        <v>700</v>
      </c>
      <c r="N5" s="27">
        <v>3000</v>
      </c>
      <c r="O5" s="27">
        <v>1000</v>
      </c>
      <c r="P5" s="27">
        <v>1000</v>
      </c>
      <c r="Q5" s="52">
        <v>600</v>
      </c>
      <c r="R5" s="27">
        <v>3200</v>
      </c>
      <c r="S5" s="27">
        <v>1000</v>
      </c>
      <c r="T5" s="27">
        <v>1000</v>
      </c>
      <c r="U5" s="27">
        <v>600</v>
      </c>
      <c r="V5" s="27">
        <v>3300</v>
      </c>
      <c r="W5" s="27">
        <v>1000</v>
      </c>
      <c r="X5" s="52">
        <v>900</v>
      </c>
      <c r="Y5" s="27">
        <v>500</v>
      </c>
      <c r="Z5" s="27">
        <v>1600</v>
      </c>
      <c r="AA5" s="27">
        <v>950</v>
      </c>
      <c r="AB5" s="27">
        <v>900</v>
      </c>
      <c r="AC5" s="27">
        <v>500</v>
      </c>
      <c r="AD5" s="27">
        <v>3600</v>
      </c>
      <c r="AE5" s="52">
        <v>1000</v>
      </c>
      <c r="AF5" s="39">
        <v>900</v>
      </c>
      <c r="AG5" s="39"/>
      <c r="AH5" s="27"/>
      <c r="AI5" s="27"/>
      <c r="AJ5" s="52"/>
      <c r="AK5" s="57"/>
      <c r="AL5" s="57"/>
    </row>
    <row r="6" spans="1:38" ht="21.75" customHeight="1">
      <c r="A6" s="63"/>
      <c r="B6" s="22" t="s">
        <v>45</v>
      </c>
      <c r="C6" s="26">
        <f t="shared" si="0"/>
        <v>169050</v>
      </c>
      <c r="D6" s="27">
        <v>4500</v>
      </c>
      <c r="E6" s="27">
        <v>1600</v>
      </c>
      <c r="F6" s="27">
        <v>7600</v>
      </c>
      <c r="G6" s="27">
        <v>5950</v>
      </c>
      <c r="H6" s="27">
        <v>4300</v>
      </c>
      <c r="I6" s="27">
        <v>9700</v>
      </c>
      <c r="J6" s="50">
        <v>12300</v>
      </c>
      <c r="K6" s="27">
        <v>4200</v>
      </c>
      <c r="L6" s="27">
        <v>4000</v>
      </c>
      <c r="M6" s="27">
        <v>5100</v>
      </c>
      <c r="N6" s="27">
        <v>5600</v>
      </c>
      <c r="O6" s="27">
        <v>5350</v>
      </c>
      <c r="P6" s="27">
        <v>5000</v>
      </c>
      <c r="Q6" s="50">
        <v>8700</v>
      </c>
      <c r="R6" s="27">
        <v>6200</v>
      </c>
      <c r="S6" s="27">
        <v>5250</v>
      </c>
      <c r="T6" s="27">
        <v>3800</v>
      </c>
      <c r="U6" s="27">
        <v>8200</v>
      </c>
      <c r="V6" s="27">
        <v>6350</v>
      </c>
      <c r="W6" s="27">
        <v>5350</v>
      </c>
      <c r="X6" s="50">
        <v>4800</v>
      </c>
      <c r="Y6" s="27">
        <v>2900</v>
      </c>
      <c r="Z6" s="27">
        <v>3300</v>
      </c>
      <c r="AA6" s="27">
        <v>5150</v>
      </c>
      <c r="AB6" s="27">
        <v>5400</v>
      </c>
      <c r="AC6" s="27">
        <v>8200</v>
      </c>
      <c r="AD6" s="27">
        <v>9500</v>
      </c>
      <c r="AE6" s="50">
        <v>5450</v>
      </c>
      <c r="AF6" s="39">
        <v>5300</v>
      </c>
      <c r="AG6" s="39"/>
      <c r="AH6" s="27"/>
      <c r="AI6" s="27"/>
      <c r="AJ6" s="50"/>
      <c r="AK6" s="57"/>
      <c r="AL6" s="57"/>
    </row>
    <row r="7" spans="1:38" ht="21.75" customHeight="1">
      <c r="A7" s="63"/>
      <c r="B7" s="22" t="s">
        <v>44</v>
      </c>
      <c r="C7" s="26">
        <f t="shared" si="0"/>
        <v>190350</v>
      </c>
      <c r="D7" s="27">
        <v>5200</v>
      </c>
      <c r="E7" s="27">
        <v>4300</v>
      </c>
      <c r="F7" s="27">
        <v>7800</v>
      </c>
      <c r="G7" s="27">
        <v>9600</v>
      </c>
      <c r="H7" s="27">
        <v>5200</v>
      </c>
      <c r="I7" s="27">
        <v>8100</v>
      </c>
      <c r="J7" s="50">
        <v>10300</v>
      </c>
      <c r="K7" s="27">
        <v>4800</v>
      </c>
      <c r="L7" s="27">
        <v>4600</v>
      </c>
      <c r="M7" s="27">
        <v>5300</v>
      </c>
      <c r="N7" s="27">
        <v>7400</v>
      </c>
      <c r="O7" s="27">
        <v>7200</v>
      </c>
      <c r="P7" s="27">
        <v>5400</v>
      </c>
      <c r="Q7" s="50">
        <v>7200</v>
      </c>
      <c r="R7" s="27">
        <v>7400</v>
      </c>
      <c r="S7" s="27">
        <v>10000</v>
      </c>
      <c r="T7" s="27">
        <v>4500</v>
      </c>
      <c r="U7" s="27">
        <v>6400</v>
      </c>
      <c r="V7" s="27">
        <v>7400</v>
      </c>
      <c r="W7" s="27">
        <v>10500</v>
      </c>
      <c r="X7" s="50">
        <v>5200</v>
      </c>
      <c r="Y7" s="27">
        <v>4000</v>
      </c>
      <c r="Z7" s="27">
        <v>4200</v>
      </c>
      <c r="AA7" s="27">
        <v>8800</v>
      </c>
      <c r="AB7" s="27">
        <v>4900</v>
      </c>
      <c r="AC7" s="27">
        <v>5300</v>
      </c>
      <c r="AD7" s="27">
        <v>6900</v>
      </c>
      <c r="AE7" s="50">
        <v>7600</v>
      </c>
      <c r="AF7" s="39">
        <v>4850</v>
      </c>
      <c r="AG7" s="39"/>
      <c r="AH7" s="27"/>
      <c r="AI7" s="27"/>
      <c r="AJ7" s="50"/>
      <c r="AK7" s="57"/>
      <c r="AL7" s="57"/>
    </row>
    <row r="8" spans="1:38" ht="21.75" customHeight="1">
      <c r="A8" s="63"/>
      <c r="B8" s="22" t="s">
        <v>14</v>
      </c>
      <c r="C8" s="26">
        <f t="shared" si="0"/>
        <v>203010</v>
      </c>
      <c r="D8" s="27">
        <v>8375</v>
      </c>
      <c r="E8" s="27">
        <v>3310</v>
      </c>
      <c r="F8" s="27">
        <v>6200</v>
      </c>
      <c r="G8" s="27">
        <v>8020</v>
      </c>
      <c r="H8" s="27">
        <v>9160</v>
      </c>
      <c r="I8" s="27">
        <v>7310</v>
      </c>
      <c r="J8" s="50">
        <v>5360</v>
      </c>
      <c r="K8" s="27">
        <v>6120</v>
      </c>
      <c r="L8" s="27">
        <v>8200</v>
      </c>
      <c r="M8" s="27">
        <v>6280</v>
      </c>
      <c r="N8" s="27">
        <v>5370</v>
      </c>
      <c r="O8" s="27">
        <v>7400</v>
      </c>
      <c r="P8" s="27">
        <v>9500</v>
      </c>
      <c r="Q8" s="50">
        <v>6470</v>
      </c>
      <c r="R8" s="27">
        <v>5690</v>
      </c>
      <c r="S8" s="27">
        <v>8280</v>
      </c>
      <c r="T8" s="27">
        <v>8300</v>
      </c>
      <c r="U8" s="27">
        <v>5970</v>
      </c>
      <c r="V8" s="27">
        <v>5400</v>
      </c>
      <c r="W8" s="27">
        <v>7400</v>
      </c>
      <c r="X8" s="50">
        <v>9650</v>
      </c>
      <c r="Y8" s="27">
        <v>3920</v>
      </c>
      <c r="Z8" s="27">
        <v>5280</v>
      </c>
      <c r="AA8" s="27">
        <v>7650</v>
      </c>
      <c r="AB8" s="27">
        <v>10205</v>
      </c>
      <c r="AC8" s="27">
        <v>6320</v>
      </c>
      <c r="AD8" s="27">
        <v>4820</v>
      </c>
      <c r="AE8" s="50">
        <v>7450</v>
      </c>
      <c r="AF8" s="39">
        <v>9600</v>
      </c>
      <c r="AG8" s="39"/>
      <c r="AH8" s="27"/>
      <c r="AI8" s="27"/>
      <c r="AJ8" s="50"/>
      <c r="AK8" s="57"/>
      <c r="AL8" s="57"/>
    </row>
    <row r="9" spans="1:38" ht="21.75" customHeight="1">
      <c r="A9" s="63"/>
      <c r="B9" s="22" t="s">
        <v>31</v>
      </c>
      <c r="C9" s="26">
        <f t="shared" si="0"/>
        <v>1350</v>
      </c>
      <c r="D9" s="27"/>
      <c r="E9" s="27"/>
      <c r="F9" s="27"/>
      <c r="G9" s="27"/>
      <c r="H9" s="27"/>
      <c r="I9" s="27"/>
      <c r="J9" s="50"/>
      <c r="K9" s="27"/>
      <c r="L9" s="27"/>
      <c r="M9" s="27"/>
      <c r="N9" s="27"/>
      <c r="O9" s="27"/>
      <c r="P9" s="27"/>
      <c r="Q9" s="50">
        <v>1350</v>
      </c>
      <c r="R9" s="27"/>
      <c r="S9" s="27"/>
      <c r="T9" s="27"/>
      <c r="U9" s="27"/>
      <c r="V9" s="27"/>
      <c r="W9" s="27"/>
      <c r="X9" s="50"/>
      <c r="Y9" s="27"/>
      <c r="Z9" s="27"/>
      <c r="AA9" s="27"/>
      <c r="AB9" s="27"/>
      <c r="AC9" s="27"/>
      <c r="AD9" s="27"/>
      <c r="AE9" s="50"/>
      <c r="AF9" s="39"/>
      <c r="AG9" s="39"/>
      <c r="AH9" s="27"/>
      <c r="AI9" s="27"/>
      <c r="AJ9" s="50"/>
      <c r="AK9" s="57"/>
      <c r="AL9" s="57"/>
    </row>
    <row r="10" spans="1:38" ht="21.75" customHeight="1">
      <c r="A10" s="63"/>
      <c r="B10" s="22" t="s">
        <v>16</v>
      </c>
      <c r="C10" s="26">
        <f t="shared" si="0"/>
        <v>15524</v>
      </c>
      <c r="D10" s="27">
        <v>90</v>
      </c>
      <c r="E10" s="27">
        <v>500</v>
      </c>
      <c r="F10" s="27">
        <v>1030</v>
      </c>
      <c r="G10" s="27">
        <v>160</v>
      </c>
      <c r="H10" s="27">
        <v>80</v>
      </c>
      <c r="I10" s="27">
        <v>3350</v>
      </c>
      <c r="J10" s="50">
        <v>870</v>
      </c>
      <c r="K10" s="27"/>
      <c r="L10" s="27">
        <v>50</v>
      </c>
      <c r="M10" s="27">
        <v>1350</v>
      </c>
      <c r="N10" s="27">
        <v>1000</v>
      </c>
      <c r="O10" s="27">
        <v>35</v>
      </c>
      <c r="P10" s="27">
        <v>32</v>
      </c>
      <c r="Q10" s="50"/>
      <c r="R10" s="27">
        <v>990</v>
      </c>
      <c r="S10" s="27"/>
      <c r="T10" s="27">
        <v>50</v>
      </c>
      <c r="U10" s="27">
        <v>1350</v>
      </c>
      <c r="V10" s="27">
        <v>970</v>
      </c>
      <c r="W10" s="27">
        <v>32</v>
      </c>
      <c r="X10" s="50">
        <v>50</v>
      </c>
      <c r="Y10" s="27">
        <v>1000</v>
      </c>
      <c r="Z10" s="27">
        <v>580</v>
      </c>
      <c r="AA10" s="27"/>
      <c r="AB10" s="27">
        <v>12</v>
      </c>
      <c r="AC10" s="27">
        <v>1350</v>
      </c>
      <c r="AD10" s="27">
        <v>580</v>
      </c>
      <c r="AE10" s="50"/>
      <c r="AF10" s="39">
        <v>13</v>
      </c>
      <c r="AG10" s="39"/>
      <c r="AH10" s="27"/>
      <c r="AI10" s="27"/>
      <c r="AJ10" s="50"/>
      <c r="AK10" s="57"/>
      <c r="AL10" s="57"/>
    </row>
    <row r="11" spans="1:38" ht="21.75" customHeight="1">
      <c r="A11" s="63"/>
      <c r="B11" s="22" t="s">
        <v>11</v>
      </c>
      <c r="C11" s="26">
        <f t="shared" si="0"/>
        <v>0</v>
      </c>
      <c r="D11" s="27"/>
      <c r="E11" s="27"/>
      <c r="F11" s="35"/>
      <c r="G11" s="27"/>
      <c r="H11" s="27"/>
      <c r="I11" s="27"/>
      <c r="J11" s="50"/>
      <c r="K11" s="27"/>
      <c r="L11" s="27"/>
      <c r="M11" s="35"/>
      <c r="N11" s="27"/>
      <c r="O11" s="27"/>
      <c r="P11" s="27"/>
      <c r="Q11" s="50"/>
      <c r="R11" s="27"/>
      <c r="S11" s="27"/>
      <c r="T11" s="35"/>
      <c r="U11" s="27"/>
      <c r="V11" s="27"/>
      <c r="W11" s="27"/>
      <c r="X11" s="50"/>
      <c r="Y11" s="27"/>
      <c r="Z11" s="27"/>
      <c r="AA11" s="35"/>
      <c r="AB11" s="27"/>
      <c r="AC11" s="27"/>
      <c r="AD11" s="27"/>
      <c r="AE11" s="50"/>
      <c r="AF11" s="39"/>
      <c r="AG11" s="39"/>
      <c r="AH11" s="27"/>
      <c r="AI11" s="27"/>
      <c r="AJ11" s="50"/>
      <c r="AK11" s="57"/>
      <c r="AL11" s="57"/>
    </row>
    <row r="12" spans="1:38" ht="21.75" customHeight="1">
      <c r="A12" s="63"/>
      <c r="B12" s="22" t="s">
        <v>9</v>
      </c>
      <c r="C12" s="26">
        <f t="shared" si="0"/>
        <v>0</v>
      </c>
      <c r="D12" s="27"/>
      <c r="E12" s="27"/>
      <c r="F12" s="35"/>
      <c r="G12" s="27"/>
      <c r="H12" s="27"/>
      <c r="I12" s="27"/>
      <c r="J12" s="50"/>
      <c r="K12" s="27"/>
      <c r="L12" s="27"/>
      <c r="M12" s="35"/>
      <c r="N12" s="27"/>
      <c r="O12" s="27"/>
      <c r="P12" s="27"/>
      <c r="Q12" s="50"/>
      <c r="R12" s="27"/>
      <c r="S12" s="27"/>
      <c r="T12" s="35"/>
      <c r="U12" s="27"/>
      <c r="V12" s="27"/>
      <c r="W12" s="27"/>
      <c r="X12" s="50"/>
      <c r="Y12" s="27"/>
      <c r="Z12" s="27"/>
      <c r="AA12" s="35"/>
      <c r="AB12" s="27"/>
      <c r="AC12" s="27"/>
      <c r="AD12" s="27"/>
      <c r="AE12" s="50"/>
      <c r="AF12" s="39"/>
      <c r="AG12" s="39"/>
      <c r="AH12" s="27"/>
      <c r="AI12" s="27"/>
      <c r="AJ12" s="50"/>
      <c r="AK12" s="57"/>
      <c r="AL12" s="57"/>
    </row>
    <row r="13" spans="1:38" ht="21.75" customHeight="1">
      <c r="A13" s="63"/>
      <c r="B13" s="22" t="s">
        <v>32</v>
      </c>
      <c r="C13" s="26">
        <f t="shared" si="0"/>
        <v>0</v>
      </c>
      <c r="D13" s="27"/>
      <c r="E13" s="27"/>
      <c r="F13" s="35"/>
      <c r="G13" s="27"/>
      <c r="H13" s="27"/>
      <c r="I13" s="27"/>
      <c r="J13" s="50"/>
      <c r="K13" s="27"/>
      <c r="L13" s="27"/>
      <c r="M13" s="35"/>
      <c r="N13" s="27"/>
      <c r="O13" s="27"/>
      <c r="P13" s="27"/>
      <c r="Q13" s="50"/>
      <c r="R13" s="27"/>
      <c r="S13" s="27"/>
      <c r="T13" s="35"/>
      <c r="U13" s="27"/>
      <c r="V13" s="27"/>
      <c r="W13" s="27"/>
      <c r="X13" s="50"/>
      <c r="Y13" s="27"/>
      <c r="Z13" s="27"/>
      <c r="AA13" s="35"/>
      <c r="AB13" s="27"/>
      <c r="AC13" s="27"/>
      <c r="AD13" s="27"/>
      <c r="AE13" s="50"/>
      <c r="AF13" s="39"/>
      <c r="AG13" s="39"/>
      <c r="AH13" s="27"/>
      <c r="AI13" s="27"/>
      <c r="AJ13" s="50"/>
      <c r="AK13" s="57"/>
      <c r="AL13" s="57"/>
    </row>
    <row r="14" spans="1:38" ht="21.75" customHeight="1">
      <c r="A14" s="63"/>
      <c r="B14" s="22" t="s">
        <v>47</v>
      </c>
      <c r="C14" s="26">
        <f t="shared" si="0"/>
        <v>0</v>
      </c>
      <c r="D14" s="27"/>
      <c r="E14" s="27"/>
      <c r="F14" s="35"/>
      <c r="G14" s="27"/>
      <c r="H14" s="27"/>
      <c r="I14" s="27"/>
      <c r="J14" s="50"/>
      <c r="K14" s="27"/>
      <c r="L14" s="27"/>
      <c r="M14" s="35"/>
      <c r="N14" s="27"/>
      <c r="O14" s="27"/>
      <c r="P14" s="27"/>
      <c r="Q14" s="50"/>
      <c r="R14" s="27"/>
      <c r="S14" s="27"/>
      <c r="T14" s="35"/>
      <c r="U14" s="27"/>
      <c r="V14" s="27"/>
      <c r="W14" s="27"/>
      <c r="X14" s="50"/>
      <c r="Y14" s="27"/>
      <c r="Z14" s="27"/>
      <c r="AA14" s="35"/>
      <c r="AB14" s="27"/>
      <c r="AC14" s="27"/>
      <c r="AD14" s="27"/>
      <c r="AE14" s="50"/>
      <c r="AF14" s="39"/>
      <c r="AG14" s="39"/>
      <c r="AH14" s="27"/>
      <c r="AI14" s="27"/>
      <c r="AJ14" s="50"/>
      <c r="AK14" s="57"/>
      <c r="AL14" s="57"/>
    </row>
    <row r="15" spans="1:38" ht="21.75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50"/>
      <c r="K15" s="27"/>
      <c r="L15" s="27"/>
      <c r="M15" s="27"/>
      <c r="N15" s="27"/>
      <c r="O15" s="27"/>
      <c r="P15" s="27"/>
      <c r="Q15" s="50"/>
      <c r="R15" s="27"/>
      <c r="S15" s="27"/>
      <c r="T15" s="27"/>
      <c r="U15" s="27"/>
      <c r="V15" s="27"/>
      <c r="W15" s="27"/>
      <c r="X15" s="50"/>
      <c r="Y15" s="27"/>
      <c r="Z15" s="27"/>
      <c r="AA15" s="27"/>
      <c r="AB15" s="27"/>
      <c r="AC15" s="27"/>
      <c r="AD15" s="27"/>
      <c r="AE15" s="50"/>
      <c r="AF15" s="39"/>
      <c r="AG15" s="39"/>
      <c r="AH15" s="27"/>
      <c r="AI15" s="27"/>
      <c r="AJ15" s="50"/>
      <c r="AK15" s="57"/>
      <c r="AL15" s="57"/>
    </row>
    <row r="16" spans="1:38" ht="21.75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50"/>
      <c r="K16" s="27"/>
      <c r="L16" s="27"/>
      <c r="M16" s="27"/>
      <c r="N16" s="27"/>
      <c r="O16" s="27"/>
      <c r="P16" s="27"/>
      <c r="Q16" s="50"/>
      <c r="R16" s="27"/>
      <c r="S16" s="27"/>
      <c r="T16" s="27"/>
      <c r="U16" s="27"/>
      <c r="V16" s="27"/>
      <c r="W16" s="27"/>
      <c r="X16" s="50"/>
      <c r="Y16" s="27"/>
      <c r="Z16" s="27"/>
      <c r="AA16" s="27"/>
      <c r="AB16" s="27"/>
      <c r="AC16" s="27"/>
      <c r="AD16" s="27"/>
      <c r="AE16" s="50"/>
      <c r="AF16" s="39"/>
      <c r="AG16" s="39"/>
      <c r="AH16" s="27"/>
      <c r="AI16" s="27"/>
      <c r="AJ16" s="50"/>
      <c r="AK16" s="57"/>
      <c r="AL16" s="57"/>
    </row>
    <row r="17" spans="1:38" ht="21.75" customHeight="1">
      <c r="A17" s="63"/>
      <c r="B17" s="22" t="s">
        <v>30</v>
      </c>
      <c r="C17" s="26">
        <f t="shared" si="0"/>
        <v>253650</v>
      </c>
      <c r="D17" s="27">
        <v>9205</v>
      </c>
      <c r="E17" s="27">
        <v>5430</v>
      </c>
      <c r="F17" s="27">
        <v>11950</v>
      </c>
      <c r="G17" s="27">
        <v>10320</v>
      </c>
      <c r="H17" s="27">
        <v>9935</v>
      </c>
      <c r="I17" s="27">
        <v>9280</v>
      </c>
      <c r="J17" s="50">
        <v>11000</v>
      </c>
      <c r="K17" s="27">
        <v>6860</v>
      </c>
      <c r="L17" s="27">
        <v>9150</v>
      </c>
      <c r="M17" s="27">
        <v>6780</v>
      </c>
      <c r="N17" s="27">
        <v>7520</v>
      </c>
      <c r="O17" s="27">
        <v>9370</v>
      </c>
      <c r="P17" s="27">
        <v>11900</v>
      </c>
      <c r="Q17" s="50">
        <v>9750</v>
      </c>
      <c r="R17" s="27">
        <v>7500</v>
      </c>
      <c r="S17" s="27">
        <v>9460</v>
      </c>
      <c r="T17" s="27">
        <v>9900</v>
      </c>
      <c r="U17" s="27">
        <v>7750</v>
      </c>
      <c r="V17" s="27">
        <v>6350</v>
      </c>
      <c r="W17" s="27">
        <v>7245</v>
      </c>
      <c r="X17" s="50">
        <v>10355</v>
      </c>
      <c r="Y17" s="27">
        <v>6500</v>
      </c>
      <c r="Z17" s="27">
        <v>5480</v>
      </c>
      <c r="AA17" s="27">
        <v>7950</v>
      </c>
      <c r="AB17" s="27">
        <v>11155</v>
      </c>
      <c r="AC17" s="27">
        <v>7600</v>
      </c>
      <c r="AD17" s="27">
        <v>7800</v>
      </c>
      <c r="AE17" s="50">
        <v>9650</v>
      </c>
      <c r="AF17" s="39">
        <v>10505</v>
      </c>
      <c r="AG17" s="39"/>
      <c r="AH17" s="27"/>
      <c r="AI17" s="27"/>
      <c r="AJ17" s="50"/>
      <c r="AK17" s="57"/>
      <c r="AL17" s="57"/>
    </row>
    <row r="18" spans="1:38" ht="21.75" customHeight="1">
      <c r="A18" s="63"/>
      <c r="B18" s="22" t="s">
        <v>27</v>
      </c>
      <c r="C18" s="26">
        <f t="shared" si="0"/>
        <v>891</v>
      </c>
      <c r="D18" s="27">
        <v>70</v>
      </c>
      <c r="E18" s="27">
        <v>18</v>
      </c>
      <c r="F18" s="27">
        <v>6</v>
      </c>
      <c r="G18" s="27">
        <v>80</v>
      </c>
      <c r="H18" s="27">
        <v>80</v>
      </c>
      <c r="I18" s="27">
        <v>23</v>
      </c>
      <c r="J18" s="50">
        <v>6</v>
      </c>
      <c r="K18" s="27"/>
      <c r="L18" s="27">
        <v>75</v>
      </c>
      <c r="M18" s="27">
        <v>22</v>
      </c>
      <c r="N18" s="27">
        <v>6</v>
      </c>
      <c r="O18" s="27"/>
      <c r="P18" s="27">
        <v>75</v>
      </c>
      <c r="Q18" s="50">
        <v>23</v>
      </c>
      <c r="R18" s="27">
        <v>6</v>
      </c>
      <c r="S18" s="27"/>
      <c r="T18" s="27">
        <v>65</v>
      </c>
      <c r="U18" s="27">
        <v>23</v>
      </c>
      <c r="V18" s="27">
        <v>6</v>
      </c>
      <c r="W18" s="27"/>
      <c r="X18" s="50">
        <v>105</v>
      </c>
      <c r="Y18" s="27">
        <v>25</v>
      </c>
      <c r="Z18" s="27">
        <v>6</v>
      </c>
      <c r="AA18" s="27"/>
      <c r="AB18" s="27">
        <v>75</v>
      </c>
      <c r="AC18" s="27">
        <v>25</v>
      </c>
      <c r="AD18" s="27">
        <v>6</v>
      </c>
      <c r="AE18" s="50"/>
      <c r="AF18" s="39">
        <v>65</v>
      </c>
      <c r="AG18" s="39"/>
      <c r="AH18" s="27"/>
      <c r="AI18" s="27"/>
      <c r="AJ18" s="50"/>
      <c r="AK18" s="57"/>
      <c r="AL18" s="57"/>
    </row>
    <row r="19" spans="1:38" ht="21.75" customHeight="1">
      <c r="A19" s="63"/>
      <c r="B19" s="22" t="s">
        <v>217</v>
      </c>
      <c r="C19" s="26">
        <f t="shared" ref="C19" si="1">SUM(D19:AH19)</f>
        <v>2879</v>
      </c>
      <c r="D19" s="27">
        <v>135</v>
      </c>
      <c r="E19" s="27">
        <v>167</v>
      </c>
      <c r="F19" s="27">
        <v>80</v>
      </c>
      <c r="G19" s="27">
        <v>225</v>
      </c>
      <c r="H19" s="27">
        <v>152</v>
      </c>
      <c r="I19" s="27">
        <v>59</v>
      </c>
      <c r="J19" s="50">
        <v>135</v>
      </c>
      <c r="K19" s="27">
        <v>85</v>
      </c>
      <c r="L19" s="27">
        <v>110</v>
      </c>
      <c r="M19" s="27">
        <v>42</v>
      </c>
      <c r="N19" s="27">
        <v>60</v>
      </c>
      <c r="O19" s="27">
        <v>90</v>
      </c>
      <c r="P19" s="27">
        <v>130</v>
      </c>
      <c r="Q19" s="50">
        <v>49</v>
      </c>
      <c r="R19" s="27">
        <v>70</v>
      </c>
      <c r="S19" s="27">
        <v>95</v>
      </c>
      <c r="T19" s="27">
        <v>110</v>
      </c>
      <c r="U19" s="27">
        <v>44</v>
      </c>
      <c r="V19" s="27">
        <v>75</v>
      </c>
      <c r="W19" s="27">
        <v>123</v>
      </c>
      <c r="X19" s="50">
        <v>145</v>
      </c>
      <c r="Y19" s="27">
        <v>49</v>
      </c>
      <c r="Z19" s="27">
        <v>20</v>
      </c>
      <c r="AA19" s="27">
        <v>115</v>
      </c>
      <c r="AB19" s="27">
        <v>140</v>
      </c>
      <c r="AC19" s="27">
        <v>49</v>
      </c>
      <c r="AD19" s="27">
        <v>90</v>
      </c>
      <c r="AE19" s="50">
        <v>110</v>
      </c>
      <c r="AF19" s="39">
        <v>125</v>
      </c>
      <c r="AG19" s="39"/>
      <c r="AH19" s="27"/>
      <c r="AI19" s="27"/>
      <c r="AJ19" s="50"/>
      <c r="AK19" s="57"/>
      <c r="AL19" s="57"/>
    </row>
    <row r="20" spans="1:38" ht="21.75" customHeight="1">
      <c r="A20" s="63"/>
      <c r="B20" s="22" t="s">
        <v>28</v>
      </c>
      <c r="C20" s="26">
        <f t="shared" si="0"/>
        <v>3820</v>
      </c>
      <c r="D20" s="27">
        <v>110</v>
      </c>
      <c r="E20" s="27">
        <v>280</v>
      </c>
      <c r="F20" s="27">
        <v>120</v>
      </c>
      <c r="G20" s="27"/>
      <c r="H20" s="27">
        <v>105</v>
      </c>
      <c r="I20" s="27">
        <v>290</v>
      </c>
      <c r="J20" s="50">
        <v>80</v>
      </c>
      <c r="K20" s="27"/>
      <c r="L20" s="27">
        <v>125</v>
      </c>
      <c r="M20" s="27">
        <v>230</v>
      </c>
      <c r="N20" s="27">
        <v>90</v>
      </c>
      <c r="O20" s="27"/>
      <c r="P20" s="27">
        <v>210</v>
      </c>
      <c r="Q20" s="50">
        <v>225</v>
      </c>
      <c r="R20" s="27">
        <v>90</v>
      </c>
      <c r="S20" s="27"/>
      <c r="T20" s="27">
        <v>90</v>
      </c>
      <c r="U20" s="27">
        <v>225</v>
      </c>
      <c r="V20" s="27">
        <v>90</v>
      </c>
      <c r="W20" s="27"/>
      <c r="X20" s="50">
        <v>160</v>
      </c>
      <c r="Y20" s="27">
        <v>220</v>
      </c>
      <c r="Z20" s="27">
        <v>295</v>
      </c>
      <c r="AA20" s="27"/>
      <c r="AB20" s="27">
        <v>210</v>
      </c>
      <c r="AC20" s="27">
        <v>220</v>
      </c>
      <c r="AD20" s="27">
        <v>90</v>
      </c>
      <c r="AE20" s="50">
        <v>40</v>
      </c>
      <c r="AF20" s="39">
        <v>225</v>
      </c>
      <c r="AG20" s="39"/>
      <c r="AH20" s="27"/>
      <c r="AI20" s="27"/>
      <c r="AJ20" s="50"/>
      <c r="AK20" s="57"/>
      <c r="AL20" s="57"/>
    </row>
    <row r="21" spans="1:38" ht="21.75" customHeight="1">
      <c r="A21" s="63"/>
      <c r="B21" s="22" t="s">
        <v>24</v>
      </c>
      <c r="C21" s="26">
        <f t="shared" si="0"/>
        <v>3443</v>
      </c>
      <c r="D21" s="27">
        <v>175</v>
      </c>
      <c r="E21" s="27">
        <v>100</v>
      </c>
      <c r="F21" s="27">
        <v>19</v>
      </c>
      <c r="G21" s="27">
        <v>195</v>
      </c>
      <c r="H21" s="27">
        <v>225</v>
      </c>
      <c r="I21" s="27">
        <v>55</v>
      </c>
      <c r="J21" s="50">
        <v>17</v>
      </c>
      <c r="K21" s="27">
        <v>140</v>
      </c>
      <c r="L21" s="27">
        <v>220</v>
      </c>
      <c r="M21" s="27">
        <v>55</v>
      </c>
      <c r="N21" s="27">
        <v>19</v>
      </c>
      <c r="O21" s="27">
        <v>155</v>
      </c>
      <c r="P21" s="27">
        <v>215</v>
      </c>
      <c r="Q21" s="50">
        <v>60</v>
      </c>
      <c r="R21" s="27">
        <v>19</v>
      </c>
      <c r="S21" s="27">
        <v>155</v>
      </c>
      <c r="T21" s="27">
        <v>230</v>
      </c>
      <c r="U21" s="27">
        <v>60</v>
      </c>
      <c r="V21" s="27">
        <v>19</v>
      </c>
      <c r="W21" s="27">
        <v>212</v>
      </c>
      <c r="X21" s="50">
        <v>205</v>
      </c>
      <c r="Y21" s="27">
        <v>55</v>
      </c>
      <c r="Z21" s="27">
        <v>49</v>
      </c>
      <c r="AA21" s="27">
        <v>160</v>
      </c>
      <c r="AB21" s="27">
        <v>200</v>
      </c>
      <c r="AC21" s="27">
        <v>50</v>
      </c>
      <c r="AD21" s="27">
        <v>19</v>
      </c>
      <c r="AE21" s="50">
        <v>155</v>
      </c>
      <c r="AF21" s="39">
        <v>205</v>
      </c>
      <c r="AG21" s="39"/>
      <c r="AH21" s="27"/>
      <c r="AI21" s="27"/>
      <c r="AJ21" s="50"/>
      <c r="AK21" s="57"/>
      <c r="AL21" s="57"/>
    </row>
    <row r="22" spans="1:38" ht="21.75" customHeight="1">
      <c r="A22" s="63"/>
      <c r="B22" s="22" t="s">
        <v>22</v>
      </c>
      <c r="C22" s="26">
        <f t="shared" si="0"/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9"/>
      <c r="AC22" s="39"/>
      <c r="AD22" s="39"/>
      <c r="AE22" s="50"/>
      <c r="AF22" s="39"/>
      <c r="AG22" s="39"/>
      <c r="AH22" s="28"/>
    </row>
    <row r="23" spans="1:38" ht="21.75" customHeight="1">
      <c r="A23" s="69" t="s">
        <v>46</v>
      </c>
      <c r="B23" s="70"/>
      <c r="C23" s="26">
        <f t="shared" si="0"/>
        <v>883117</v>
      </c>
      <c r="D23" s="29">
        <f>SUM(D5:D22)</f>
        <v>28360</v>
      </c>
      <c r="E23" s="29">
        <f t="shared" ref="E23:AH23" si="2">SUM(E4:E22)</f>
        <v>16505</v>
      </c>
      <c r="F23" s="29">
        <f t="shared" si="2"/>
        <v>38105</v>
      </c>
      <c r="G23" s="29">
        <f t="shared" si="2"/>
        <v>35550</v>
      </c>
      <c r="H23" s="29">
        <f t="shared" si="2"/>
        <v>30237</v>
      </c>
      <c r="I23" s="29">
        <f t="shared" si="2"/>
        <v>38967</v>
      </c>
      <c r="J23" s="29">
        <f t="shared" si="2"/>
        <v>42568</v>
      </c>
      <c r="K23" s="29">
        <f t="shared" si="2"/>
        <v>23205</v>
      </c>
      <c r="L23" s="29">
        <f t="shared" si="2"/>
        <v>27530</v>
      </c>
      <c r="M23" s="29">
        <f t="shared" si="2"/>
        <v>25859</v>
      </c>
      <c r="N23" s="29">
        <f t="shared" si="2"/>
        <v>30065</v>
      </c>
      <c r="O23" s="29">
        <f t="shared" si="2"/>
        <v>30600</v>
      </c>
      <c r="P23" s="29">
        <f t="shared" si="2"/>
        <v>33462</v>
      </c>
      <c r="Q23" s="29">
        <f t="shared" si="2"/>
        <v>34427</v>
      </c>
      <c r="R23" s="29">
        <f t="shared" si="2"/>
        <v>31165</v>
      </c>
      <c r="S23" s="29">
        <f t="shared" si="2"/>
        <v>34240</v>
      </c>
      <c r="T23" s="29">
        <f t="shared" si="2"/>
        <v>28045</v>
      </c>
      <c r="U23" s="29">
        <f t="shared" si="2"/>
        <v>30622</v>
      </c>
      <c r="V23" s="29">
        <f t="shared" si="2"/>
        <v>29960</v>
      </c>
      <c r="W23" s="29">
        <f t="shared" si="2"/>
        <v>31862</v>
      </c>
      <c r="X23" s="29">
        <f t="shared" si="2"/>
        <v>31570</v>
      </c>
      <c r="Y23" s="29">
        <f t="shared" si="2"/>
        <v>19169</v>
      </c>
      <c r="Z23" s="29">
        <f t="shared" si="2"/>
        <v>20810</v>
      </c>
      <c r="AA23" s="29">
        <f t="shared" si="2"/>
        <v>30775</v>
      </c>
      <c r="AB23" s="29">
        <f t="shared" si="2"/>
        <v>33197</v>
      </c>
      <c r="AC23" s="29">
        <f t="shared" si="2"/>
        <v>29614</v>
      </c>
      <c r="AD23" s="29">
        <f t="shared" si="2"/>
        <v>33405</v>
      </c>
      <c r="AE23" s="29">
        <f t="shared" si="2"/>
        <v>31455</v>
      </c>
      <c r="AF23" s="29">
        <f t="shared" si="2"/>
        <v>31788</v>
      </c>
      <c r="AG23" s="29">
        <f t="shared" si="2"/>
        <v>0</v>
      </c>
      <c r="AH23" s="30">
        <f t="shared" si="2"/>
        <v>0</v>
      </c>
    </row>
    <row r="24" spans="1:38" ht="21.75" customHeight="1">
      <c r="A24" s="63" t="s">
        <v>51</v>
      </c>
      <c r="B24" s="22" t="s">
        <v>13</v>
      </c>
      <c r="C24" s="26">
        <f t="shared" si="0"/>
        <v>11695</v>
      </c>
      <c r="D24" s="27">
        <v>550</v>
      </c>
      <c r="E24" s="27">
        <v>520</v>
      </c>
      <c r="F24" s="27">
        <v>1055</v>
      </c>
      <c r="G24" s="27"/>
      <c r="H24" s="27">
        <v>490</v>
      </c>
      <c r="I24" s="27">
        <v>600</v>
      </c>
      <c r="J24" s="50">
        <v>625</v>
      </c>
      <c r="K24" s="27"/>
      <c r="L24" s="27">
        <v>420</v>
      </c>
      <c r="M24" s="27">
        <v>360</v>
      </c>
      <c r="N24" s="27">
        <v>510</v>
      </c>
      <c r="O24" s="27"/>
      <c r="P24" s="27">
        <v>570</v>
      </c>
      <c r="Q24" s="50">
        <v>345</v>
      </c>
      <c r="R24" s="27">
        <v>535</v>
      </c>
      <c r="S24" s="27"/>
      <c r="T24" s="27">
        <v>490</v>
      </c>
      <c r="U24" s="27">
        <v>345</v>
      </c>
      <c r="V24" s="27">
        <v>700</v>
      </c>
      <c r="W24" s="27"/>
      <c r="X24" s="50">
        <v>510</v>
      </c>
      <c r="Y24" s="27">
        <v>345</v>
      </c>
      <c r="Z24" s="27">
        <v>300</v>
      </c>
      <c r="AA24" s="27"/>
      <c r="AB24" s="27">
        <v>550</v>
      </c>
      <c r="AC24" s="27">
        <v>340</v>
      </c>
      <c r="AD24" s="27">
        <v>995</v>
      </c>
      <c r="AE24" s="50"/>
      <c r="AF24" s="39">
        <v>540</v>
      </c>
      <c r="AG24" s="27"/>
      <c r="AH24" s="28"/>
    </row>
    <row r="25" spans="1:38" ht="21.75" customHeight="1">
      <c r="A25" s="63"/>
      <c r="B25" s="22" t="s">
        <v>18</v>
      </c>
      <c r="C25" s="26">
        <f t="shared" si="0"/>
        <v>6902</v>
      </c>
      <c r="D25" s="27">
        <v>350</v>
      </c>
      <c r="E25" s="27">
        <v>260</v>
      </c>
      <c r="F25" s="27">
        <v>245</v>
      </c>
      <c r="G25" s="27">
        <v>100</v>
      </c>
      <c r="H25" s="27">
        <v>350</v>
      </c>
      <c r="I25" s="27">
        <v>280</v>
      </c>
      <c r="J25" s="50">
        <v>330</v>
      </c>
      <c r="K25" s="27">
        <v>35</v>
      </c>
      <c r="L25" s="27">
        <v>320</v>
      </c>
      <c r="M25" s="27">
        <v>280</v>
      </c>
      <c r="N25" s="27">
        <v>155</v>
      </c>
      <c r="O25" s="27">
        <v>60</v>
      </c>
      <c r="P25" s="27">
        <v>470</v>
      </c>
      <c r="Q25" s="50">
        <v>285</v>
      </c>
      <c r="R25" s="27">
        <v>155</v>
      </c>
      <c r="S25" s="27">
        <v>55</v>
      </c>
      <c r="T25" s="27">
        <v>320</v>
      </c>
      <c r="U25" s="27">
        <v>285</v>
      </c>
      <c r="V25" s="27">
        <v>200</v>
      </c>
      <c r="W25" s="27">
        <v>80</v>
      </c>
      <c r="X25" s="50">
        <v>390</v>
      </c>
      <c r="Y25" s="27">
        <v>285</v>
      </c>
      <c r="Z25" s="27">
        <v>305</v>
      </c>
      <c r="AA25" s="27">
        <v>85</v>
      </c>
      <c r="AB25" s="27">
        <v>320</v>
      </c>
      <c r="AC25" s="27">
        <v>280</v>
      </c>
      <c r="AD25" s="27">
        <v>222</v>
      </c>
      <c r="AE25" s="50">
        <v>80</v>
      </c>
      <c r="AF25" s="39">
        <v>320</v>
      </c>
      <c r="AG25" s="27"/>
      <c r="AH25" s="28"/>
    </row>
    <row r="26" spans="1:38" ht="21.75" customHeight="1">
      <c r="A26" s="63"/>
      <c r="B26" s="22" t="s">
        <v>34</v>
      </c>
      <c r="C26" s="26">
        <f t="shared" si="0"/>
        <v>65550</v>
      </c>
      <c r="D26" s="27">
        <v>2900</v>
      </c>
      <c r="E26" s="27">
        <v>870</v>
      </c>
      <c r="F26" s="27">
        <v>1495</v>
      </c>
      <c r="G26" s="27">
        <v>4150</v>
      </c>
      <c r="H26" s="27">
        <v>3050</v>
      </c>
      <c r="I26" s="27">
        <v>1040</v>
      </c>
      <c r="J26" s="50">
        <v>2235</v>
      </c>
      <c r="K26" s="27">
        <v>2570</v>
      </c>
      <c r="L26" s="27">
        <v>2650</v>
      </c>
      <c r="M26" s="27">
        <v>1040</v>
      </c>
      <c r="N26" s="27">
        <v>1445</v>
      </c>
      <c r="O26" s="27">
        <v>3170</v>
      </c>
      <c r="P26" s="27">
        <v>3480</v>
      </c>
      <c r="Q26" s="50">
        <v>1350</v>
      </c>
      <c r="R26" s="27">
        <v>1445</v>
      </c>
      <c r="S26" s="27">
        <v>3170</v>
      </c>
      <c r="T26" s="27">
        <v>3045</v>
      </c>
      <c r="U26" s="27">
        <v>1050</v>
      </c>
      <c r="V26" s="27">
        <v>1455</v>
      </c>
      <c r="W26" s="27">
        <v>3550</v>
      </c>
      <c r="X26" s="50">
        <v>3210</v>
      </c>
      <c r="Y26" s="27">
        <v>1180</v>
      </c>
      <c r="Z26" s="27">
        <v>575</v>
      </c>
      <c r="AA26" s="27">
        <v>3240</v>
      </c>
      <c r="AB26" s="27">
        <v>3275</v>
      </c>
      <c r="AC26" s="27">
        <v>980</v>
      </c>
      <c r="AD26" s="27">
        <v>1145</v>
      </c>
      <c r="AE26" s="50">
        <v>3570</v>
      </c>
      <c r="AF26" s="39">
        <v>3215</v>
      </c>
      <c r="AG26" s="27"/>
      <c r="AH26" s="28"/>
    </row>
    <row r="27" spans="1:38" ht="21.75" customHeight="1">
      <c r="A27" s="63"/>
      <c r="B27" s="22" t="s">
        <v>12</v>
      </c>
      <c r="C27" s="26">
        <f t="shared" si="0"/>
        <v>10251</v>
      </c>
      <c r="D27" s="27">
        <v>465</v>
      </c>
      <c r="E27" s="27">
        <v>1120</v>
      </c>
      <c r="F27" s="27">
        <v>187</v>
      </c>
      <c r="G27" s="27">
        <v>145</v>
      </c>
      <c r="H27" s="27">
        <v>377</v>
      </c>
      <c r="I27" s="27">
        <v>335</v>
      </c>
      <c r="J27" s="50">
        <v>357</v>
      </c>
      <c r="K27" s="27"/>
      <c r="L27" s="27">
        <v>255</v>
      </c>
      <c r="M27" s="27">
        <v>255</v>
      </c>
      <c r="N27" s="27">
        <v>229</v>
      </c>
      <c r="O27" s="27">
        <v>290</v>
      </c>
      <c r="P27" s="27">
        <v>730</v>
      </c>
      <c r="Q27" s="50">
        <v>260</v>
      </c>
      <c r="R27" s="27">
        <v>169</v>
      </c>
      <c r="S27" s="27">
        <v>235</v>
      </c>
      <c r="T27" s="27">
        <v>437</v>
      </c>
      <c r="U27" s="27">
        <v>250</v>
      </c>
      <c r="V27" s="27">
        <v>164</v>
      </c>
      <c r="W27" s="27">
        <v>470</v>
      </c>
      <c r="X27" s="50">
        <v>785</v>
      </c>
      <c r="Y27" s="27">
        <v>245</v>
      </c>
      <c r="Z27" s="27">
        <v>129</v>
      </c>
      <c r="AA27" s="27">
        <v>205</v>
      </c>
      <c r="AB27" s="27">
        <v>675</v>
      </c>
      <c r="AC27" s="27">
        <v>245</v>
      </c>
      <c r="AD27" s="27">
        <v>262</v>
      </c>
      <c r="AE27" s="50">
        <v>360</v>
      </c>
      <c r="AF27" s="39">
        <v>615</v>
      </c>
      <c r="AG27" s="27"/>
      <c r="AH27" s="28"/>
    </row>
    <row r="28" spans="1:38" ht="21.75" customHeight="1">
      <c r="A28" s="63"/>
      <c r="B28" s="22" t="s">
        <v>23</v>
      </c>
      <c r="C28" s="26">
        <f t="shared" si="0"/>
        <v>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39"/>
      <c r="AA28" s="39"/>
      <c r="AB28" s="39"/>
      <c r="AC28" s="50"/>
      <c r="AD28" s="27"/>
      <c r="AE28" s="27"/>
      <c r="AF28" s="27"/>
      <c r="AG28" s="27"/>
      <c r="AH28" s="28"/>
    </row>
    <row r="29" spans="1:38" ht="21.75" customHeight="1">
      <c r="A29" s="69" t="s">
        <v>46</v>
      </c>
      <c r="B29" s="70"/>
      <c r="C29" s="26">
        <f t="shared" si="0"/>
        <v>94398</v>
      </c>
      <c r="D29" s="29">
        <f>SUM(D24:D28)</f>
        <v>4265</v>
      </c>
      <c r="E29" s="29">
        <f t="shared" ref="E29:AH29" si="3">SUM(E24:E28)</f>
        <v>2770</v>
      </c>
      <c r="F29" s="29">
        <f t="shared" si="3"/>
        <v>2982</v>
      </c>
      <c r="G29" s="29">
        <f t="shared" si="3"/>
        <v>4395</v>
      </c>
      <c r="H29" s="29">
        <f t="shared" si="3"/>
        <v>4267</v>
      </c>
      <c r="I29" s="29">
        <f t="shared" si="3"/>
        <v>2255</v>
      </c>
      <c r="J29" s="29">
        <f t="shared" si="3"/>
        <v>3547</v>
      </c>
      <c r="K29" s="29">
        <f t="shared" si="3"/>
        <v>2605</v>
      </c>
      <c r="L29" s="29">
        <f t="shared" si="3"/>
        <v>3645</v>
      </c>
      <c r="M29" s="29">
        <f t="shared" si="3"/>
        <v>1935</v>
      </c>
      <c r="N29" s="29">
        <f t="shared" si="3"/>
        <v>2339</v>
      </c>
      <c r="O29" s="29">
        <f t="shared" si="3"/>
        <v>3520</v>
      </c>
      <c r="P29" s="29">
        <f t="shared" si="3"/>
        <v>5250</v>
      </c>
      <c r="Q29" s="29">
        <f t="shared" si="3"/>
        <v>2240</v>
      </c>
      <c r="R29" s="29">
        <f t="shared" si="3"/>
        <v>2304</v>
      </c>
      <c r="S29" s="29">
        <f t="shared" si="3"/>
        <v>3460</v>
      </c>
      <c r="T29" s="29">
        <f t="shared" si="3"/>
        <v>4292</v>
      </c>
      <c r="U29" s="29">
        <f t="shared" si="3"/>
        <v>1930</v>
      </c>
      <c r="V29" s="29">
        <f t="shared" si="3"/>
        <v>2519</v>
      </c>
      <c r="W29" s="29">
        <f t="shared" si="3"/>
        <v>4100</v>
      </c>
      <c r="X29" s="29">
        <f t="shared" si="3"/>
        <v>4895</v>
      </c>
      <c r="Y29" s="29">
        <f t="shared" si="3"/>
        <v>2055</v>
      </c>
      <c r="Z29" s="29">
        <f t="shared" si="3"/>
        <v>1309</v>
      </c>
      <c r="AA29" s="29">
        <f t="shared" si="3"/>
        <v>3530</v>
      </c>
      <c r="AB29" s="29">
        <f t="shared" si="3"/>
        <v>4820</v>
      </c>
      <c r="AC29" s="29">
        <f t="shared" si="3"/>
        <v>1845</v>
      </c>
      <c r="AD29" s="29">
        <f t="shared" si="3"/>
        <v>2624</v>
      </c>
      <c r="AE29" s="29">
        <f t="shared" si="3"/>
        <v>4010</v>
      </c>
      <c r="AF29" s="29">
        <f t="shared" si="3"/>
        <v>4690</v>
      </c>
      <c r="AG29" s="29">
        <f t="shared" si="3"/>
        <v>0</v>
      </c>
      <c r="AH29" s="30">
        <f t="shared" si="3"/>
        <v>0</v>
      </c>
    </row>
    <row r="30" spans="1:38" ht="21.75" customHeight="1" thickBot="1">
      <c r="A30" s="61" t="s">
        <v>33</v>
      </c>
      <c r="B30" s="62"/>
      <c r="C30" s="31">
        <f>C23+C29</f>
        <v>977515</v>
      </c>
      <c r="D30" s="31">
        <f>D23+D29</f>
        <v>32625</v>
      </c>
      <c r="E30" s="31">
        <f t="shared" ref="E30:AH30" si="4">E23+E29</f>
        <v>19275</v>
      </c>
      <c r="F30" s="31">
        <f>F23+F29</f>
        <v>41087</v>
      </c>
      <c r="G30" s="31">
        <f>G23+G29</f>
        <v>39945</v>
      </c>
      <c r="H30" s="31">
        <f t="shared" si="4"/>
        <v>34504</v>
      </c>
      <c r="I30" s="31">
        <f t="shared" si="4"/>
        <v>41222</v>
      </c>
      <c r="J30" s="31">
        <f t="shared" si="4"/>
        <v>46115</v>
      </c>
      <c r="K30" s="31">
        <f t="shared" si="4"/>
        <v>25810</v>
      </c>
      <c r="L30" s="31">
        <f t="shared" si="4"/>
        <v>31175</v>
      </c>
      <c r="M30" s="31">
        <f t="shared" si="4"/>
        <v>27794</v>
      </c>
      <c r="N30" s="31">
        <f t="shared" si="4"/>
        <v>32404</v>
      </c>
      <c r="O30" s="31">
        <f>O23+O29</f>
        <v>34120</v>
      </c>
      <c r="P30" s="31">
        <f t="shared" si="4"/>
        <v>38712</v>
      </c>
      <c r="Q30" s="31">
        <f t="shared" si="4"/>
        <v>36667</v>
      </c>
      <c r="R30" s="31">
        <f t="shared" si="4"/>
        <v>33469</v>
      </c>
      <c r="S30" s="31">
        <f t="shared" si="4"/>
        <v>37700</v>
      </c>
      <c r="T30" s="31">
        <f t="shared" si="4"/>
        <v>32337</v>
      </c>
      <c r="U30" s="31">
        <f t="shared" si="4"/>
        <v>32552</v>
      </c>
      <c r="V30" s="31">
        <f t="shared" si="4"/>
        <v>32479</v>
      </c>
      <c r="W30" s="31">
        <f t="shared" si="4"/>
        <v>35962</v>
      </c>
      <c r="X30" s="31">
        <f t="shared" si="4"/>
        <v>36465</v>
      </c>
      <c r="Y30" s="31">
        <f t="shared" si="4"/>
        <v>21224</v>
      </c>
      <c r="Z30" s="31">
        <f t="shared" si="4"/>
        <v>22119</v>
      </c>
      <c r="AA30" s="31">
        <f t="shared" si="4"/>
        <v>34305</v>
      </c>
      <c r="AB30" s="31">
        <f t="shared" si="4"/>
        <v>38017</v>
      </c>
      <c r="AC30" s="31">
        <f t="shared" si="4"/>
        <v>31459</v>
      </c>
      <c r="AD30" s="31">
        <f t="shared" si="4"/>
        <v>36029</v>
      </c>
      <c r="AE30" s="31">
        <f t="shared" si="4"/>
        <v>35465</v>
      </c>
      <c r="AF30" s="31">
        <f>AF23+AF29</f>
        <v>36478</v>
      </c>
      <c r="AG30" s="31">
        <f t="shared" si="4"/>
        <v>0</v>
      </c>
      <c r="AH30" s="32">
        <f t="shared" si="4"/>
        <v>0</v>
      </c>
    </row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topLeftCell="A5" zoomScaleNormal="100" workbookViewId="0">
      <pane xSplit="3" topLeftCell="D1" activePane="topRight" state="frozen"/>
      <selection pane="topRight" activeCell="D30" sqref="D30"/>
    </sheetView>
  </sheetViews>
  <sheetFormatPr defaultRowHeight="13.5"/>
  <cols>
    <col min="2" max="2" width="9.6640625" customWidth="1"/>
    <col min="4" max="34" width="8.88671875" bestFit="1" customWidth="1"/>
  </cols>
  <sheetData>
    <row r="1" spans="1:34" ht="21" thickBot="1">
      <c r="A1" s="64" t="s">
        <v>400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21.75" customHeight="1">
      <c r="A2" s="65" t="s">
        <v>48</v>
      </c>
      <c r="B2" s="66"/>
      <c r="C2" s="73" t="s">
        <v>25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4">
        <v>31</v>
      </c>
    </row>
    <row r="3" spans="1:34" ht="21.75" customHeight="1">
      <c r="A3" s="67" t="s">
        <v>26</v>
      </c>
      <c r="B3" s="68"/>
      <c r="C3" s="74"/>
      <c r="D3" s="21" t="s">
        <v>566</v>
      </c>
      <c r="E3" s="21" t="s">
        <v>563</v>
      </c>
      <c r="F3" s="21" t="s">
        <v>567</v>
      </c>
      <c r="G3" s="21" t="s">
        <v>568</v>
      </c>
      <c r="H3" s="21" t="s">
        <v>565</v>
      </c>
      <c r="I3" s="21" t="s">
        <v>569</v>
      </c>
      <c r="J3" s="21" t="s">
        <v>572</v>
      </c>
      <c r="K3" s="21" t="s">
        <v>566</v>
      </c>
      <c r="L3" s="21" t="s">
        <v>563</v>
      </c>
      <c r="M3" s="21" t="s">
        <v>564</v>
      </c>
      <c r="N3" s="21" t="s">
        <v>568</v>
      </c>
      <c r="O3" s="21" t="s">
        <v>571</v>
      </c>
      <c r="P3" s="21" t="s">
        <v>569</v>
      </c>
      <c r="Q3" s="21" t="s">
        <v>572</v>
      </c>
      <c r="R3" s="21" t="s">
        <v>566</v>
      </c>
      <c r="S3" s="21" t="s">
        <v>570</v>
      </c>
      <c r="T3" s="21" t="s">
        <v>564</v>
      </c>
      <c r="U3" s="21" t="s">
        <v>568</v>
      </c>
      <c r="V3" s="21" t="s">
        <v>565</v>
      </c>
      <c r="W3" s="21" t="s">
        <v>562</v>
      </c>
      <c r="X3" s="21" t="s">
        <v>572</v>
      </c>
      <c r="Y3" s="21" t="s">
        <v>566</v>
      </c>
      <c r="Z3" s="21" t="s">
        <v>563</v>
      </c>
      <c r="AA3" s="21" t="s">
        <v>567</v>
      </c>
      <c r="AB3" s="21" t="s">
        <v>568</v>
      </c>
      <c r="AC3" s="21" t="s">
        <v>573</v>
      </c>
      <c r="AD3" s="21" t="s">
        <v>569</v>
      </c>
      <c r="AE3" s="21" t="s">
        <v>572</v>
      </c>
      <c r="AF3" s="21" t="s">
        <v>566</v>
      </c>
      <c r="AG3" s="21" t="s">
        <v>563</v>
      </c>
      <c r="AH3" s="21" t="s">
        <v>567</v>
      </c>
    </row>
    <row r="4" spans="1:34" ht="21.75" customHeight="1">
      <c r="A4" s="63" t="s">
        <v>43</v>
      </c>
      <c r="B4" s="22" t="s">
        <v>10</v>
      </c>
      <c r="C4" s="26">
        <f t="shared" ref="C4:C29" si="0">SUM(D4:AH4)</f>
        <v>0</v>
      </c>
      <c r="D4" s="27" t="s">
        <v>574</v>
      </c>
      <c r="E4" s="27" t="s">
        <v>576</v>
      </c>
      <c r="F4" s="27" t="s">
        <v>574</v>
      </c>
      <c r="G4" s="27" t="s">
        <v>576</v>
      </c>
      <c r="H4" s="27" t="s">
        <v>574</v>
      </c>
      <c r="I4" s="27" t="s">
        <v>576</v>
      </c>
      <c r="J4" s="27" t="s">
        <v>574</v>
      </c>
      <c r="K4" s="27" t="s">
        <v>574</v>
      </c>
      <c r="L4" s="27" t="s">
        <v>574</v>
      </c>
      <c r="M4" s="27" t="s">
        <v>580</v>
      </c>
      <c r="N4" s="27" t="s">
        <v>580</v>
      </c>
      <c r="O4" s="27" t="s">
        <v>574</v>
      </c>
      <c r="P4" s="27" t="s">
        <v>574</v>
      </c>
      <c r="Q4" s="27" t="s">
        <v>579</v>
      </c>
      <c r="R4" s="27" t="s">
        <v>574</v>
      </c>
      <c r="S4" s="27" t="s">
        <v>578</v>
      </c>
      <c r="T4" s="27" t="s">
        <v>576</v>
      </c>
      <c r="U4" s="27" t="s">
        <v>577</v>
      </c>
      <c r="V4" s="27" t="s">
        <v>574</v>
      </c>
      <c r="W4" s="27" t="s">
        <v>576</v>
      </c>
      <c r="X4" s="27" t="s">
        <v>576</v>
      </c>
      <c r="Y4" s="27" t="s">
        <v>574</v>
      </c>
      <c r="Z4" s="27" t="s">
        <v>574</v>
      </c>
      <c r="AA4" s="27" t="s">
        <v>575</v>
      </c>
      <c r="AB4" s="27" t="s">
        <v>574</v>
      </c>
      <c r="AC4" s="27" t="s">
        <v>574</v>
      </c>
      <c r="AD4" s="27" t="s">
        <v>574</v>
      </c>
      <c r="AE4" s="27" t="s">
        <v>575</v>
      </c>
      <c r="AF4" s="27" t="s">
        <v>574</v>
      </c>
      <c r="AG4" s="27" t="s">
        <v>574</v>
      </c>
      <c r="AH4" s="28" t="s">
        <v>574</v>
      </c>
    </row>
    <row r="5" spans="1:34" ht="21.75" customHeight="1">
      <c r="A5" s="63"/>
      <c r="B5" s="22" t="s">
        <v>42</v>
      </c>
      <c r="C5" s="26">
        <f t="shared" si="0"/>
        <v>31650</v>
      </c>
      <c r="D5" s="27">
        <v>2200</v>
      </c>
      <c r="E5" s="27">
        <v>1000</v>
      </c>
      <c r="F5" s="27">
        <v>900</v>
      </c>
      <c r="G5" s="27">
        <v>500</v>
      </c>
      <c r="H5" s="27">
        <v>1400</v>
      </c>
      <c r="I5" s="27">
        <v>950</v>
      </c>
      <c r="J5" s="27">
        <v>900</v>
      </c>
      <c r="K5" s="27">
        <v>500</v>
      </c>
      <c r="L5" s="27">
        <v>2000</v>
      </c>
      <c r="M5" s="27">
        <v>900</v>
      </c>
      <c r="N5" s="27">
        <v>900</v>
      </c>
      <c r="O5" s="27">
        <v>400</v>
      </c>
      <c r="P5" s="27">
        <v>1700</v>
      </c>
      <c r="Q5" s="27">
        <v>900</v>
      </c>
      <c r="R5" s="27">
        <v>900</v>
      </c>
      <c r="S5" s="27">
        <v>500</v>
      </c>
      <c r="T5" s="27">
        <v>1000</v>
      </c>
      <c r="U5" s="27">
        <v>900</v>
      </c>
      <c r="V5" s="27">
        <v>900</v>
      </c>
      <c r="W5" s="27">
        <v>500</v>
      </c>
      <c r="X5" s="27">
        <v>2100</v>
      </c>
      <c r="Y5" s="27">
        <v>1400</v>
      </c>
      <c r="Z5" s="27">
        <v>900</v>
      </c>
      <c r="AA5" s="27">
        <v>500</v>
      </c>
      <c r="AB5" s="27">
        <v>1500</v>
      </c>
      <c r="AC5" s="27">
        <v>900</v>
      </c>
      <c r="AD5" s="27">
        <v>900</v>
      </c>
      <c r="AE5" s="27">
        <v>500</v>
      </c>
      <c r="AF5" s="27">
        <v>1400</v>
      </c>
      <c r="AG5" s="27">
        <v>900</v>
      </c>
      <c r="AH5" s="28">
        <v>800</v>
      </c>
    </row>
    <row r="6" spans="1:34" ht="21.75" customHeight="1">
      <c r="A6" s="63"/>
      <c r="B6" s="22" t="s">
        <v>45</v>
      </c>
      <c r="C6" s="26">
        <f t="shared" si="0"/>
        <v>156030</v>
      </c>
      <c r="D6" s="27">
        <v>6000</v>
      </c>
      <c r="E6" s="27">
        <v>5200</v>
      </c>
      <c r="F6" s="27">
        <v>5000</v>
      </c>
      <c r="G6" s="27">
        <v>2200</v>
      </c>
      <c r="H6" s="27">
        <v>6500</v>
      </c>
      <c r="I6" s="27">
        <v>5200</v>
      </c>
      <c r="J6" s="27">
        <v>5600</v>
      </c>
      <c r="K6" s="27">
        <v>7000</v>
      </c>
      <c r="L6" s="27">
        <v>6500</v>
      </c>
      <c r="M6" s="27">
        <v>5200</v>
      </c>
      <c r="N6" s="27">
        <v>7400</v>
      </c>
      <c r="O6" s="27">
        <v>1100</v>
      </c>
      <c r="P6" s="27">
        <v>4800</v>
      </c>
      <c r="Q6" s="27">
        <v>5300</v>
      </c>
      <c r="R6" s="27">
        <v>4250</v>
      </c>
      <c r="S6" s="27">
        <v>7000</v>
      </c>
      <c r="T6" s="27">
        <v>3050</v>
      </c>
      <c r="U6" s="27">
        <v>5050</v>
      </c>
      <c r="V6" s="27">
        <v>5500</v>
      </c>
      <c r="W6" s="27">
        <v>4900</v>
      </c>
      <c r="X6" s="27">
        <v>8400</v>
      </c>
      <c r="Y6" s="27">
        <v>5050</v>
      </c>
      <c r="Z6" s="27">
        <v>5500</v>
      </c>
      <c r="AA6" s="27">
        <v>4700</v>
      </c>
      <c r="AB6" s="27">
        <v>4300</v>
      </c>
      <c r="AC6" s="27">
        <v>5050</v>
      </c>
      <c r="AD6" s="27">
        <v>4700</v>
      </c>
      <c r="AE6" s="27">
        <v>780</v>
      </c>
      <c r="AF6" s="27">
        <v>4250</v>
      </c>
      <c r="AG6" s="27">
        <v>4650</v>
      </c>
      <c r="AH6" s="28">
        <v>5900</v>
      </c>
    </row>
    <row r="7" spans="1:34" ht="21.75" customHeight="1">
      <c r="A7" s="63"/>
      <c r="B7" s="22" t="s">
        <v>44</v>
      </c>
      <c r="C7" s="26">
        <f t="shared" si="0"/>
        <v>122040</v>
      </c>
      <c r="D7" s="27">
        <v>4450</v>
      </c>
      <c r="E7" s="27">
        <v>5050</v>
      </c>
      <c r="F7" s="27">
        <v>4850</v>
      </c>
      <c r="G7" s="27">
        <v>2700</v>
      </c>
      <c r="H7" s="27">
        <v>3950</v>
      </c>
      <c r="I7" s="27">
        <v>5800</v>
      </c>
      <c r="J7" s="27">
        <v>4850</v>
      </c>
      <c r="K7" s="27">
        <v>4550</v>
      </c>
      <c r="L7" s="27">
        <v>4450</v>
      </c>
      <c r="M7" s="27">
        <v>3850</v>
      </c>
      <c r="N7" s="27">
        <v>5500</v>
      </c>
      <c r="O7" s="27">
        <v>4500</v>
      </c>
      <c r="P7" s="27">
        <v>4450</v>
      </c>
      <c r="Q7" s="27">
        <v>4100</v>
      </c>
      <c r="R7" s="27">
        <v>5350</v>
      </c>
      <c r="S7" s="27">
        <v>4500</v>
      </c>
      <c r="T7" s="27">
        <v>2700</v>
      </c>
      <c r="U7" s="27">
        <v>2700</v>
      </c>
      <c r="V7" s="27">
        <v>5150</v>
      </c>
      <c r="W7" s="27">
        <v>4500</v>
      </c>
      <c r="X7" s="27">
        <v>3880</v>
      </c>
      <c r="Y7" s="27"/>
      <c r="Z7" s="27">
        <v>5150</v>
      </c>
      <c r="AA7" s="27">
        <v>3900</v>
      </c>
      <c r="AB7" s="27">
        <v>2370</v>
      </c>
      <c r="AC7" s="27">
        <v>2800</v>
      </c>
      <c r="AD7" s="27">
        <v>4900</v>
      </c>
      <c r="AE7" s="27">
        <v>3300</v>
      </c>
      <c r="AF7" s="27">
        <v>2170</v>
      </c>
      <c r="AG7" s="27">
        <v>3250</v>
      </c>
      <c r="AH7" s="28">
        <v>2370</v>
      </c>
    </row>
    <row r="8" spans="1:34" ht="21.75" customHeight="1">
      <c r="A8" s="63"/>
      <c r="B8" s="22" t="s">
        <v>14</v>
      </c>
      <c r="C8" s="26">
        <f t="shared" si="0"/>
        <v>176225</v>
      </c>
      <c r="D8" s="27">
        <v>3090</v>
      </c>
      <c r="E8" s="27">
        <v>6325</v>
      </c>
      <c r="F8" s="27">
        <v>9150</v>
      </c>
      <c r="G8" s="27">
        <v>2830</v>
      </c>
      <c r="H8" s="27">
        <v>1220</v>
      </c>
      <c r="I8" s="27">
        <v>6520</v>
      </c>
      <c r="J8" s="27">
        <v>9900</v>
      </c>
      <c r="K8" s="27">
        <v>5640</v>
      </c>
      <c r="L8" s="27">
        <v>3320</v>
      </c>
      <c r="M8" s="27">
        <v>6215</v>
      </c>
      <c r="N8" s="27">
        <v>11255</v>
      </c>
      <c r="O8" s="27">
        <v>3840</v>
      </c>
      <c r="P8" s="27">
        <v>3260</v>
      </c>
      <c r="Q8" s="27">
        <v>6380</v>
      </c>
      <c r="R8" s="27">
        <v>8350</v>
      </c>
      <c r="S8" s="27">
        <v>5230</v>
      </c>
      <c r="T8" s="27">
        <v>1680</v>
      </c>
      <c r="U8" s="27">
        <v>5730</v>
      </c>
      <c r="V8" s="27">
        <v>9400</v>
      </c>
      <c r="W8" s="27">
        <v>4830</v>
      </c>
      <c r="X8" s="27">
        <v>4580</v>
      </c>
      <c r="Y8" s="27">
        <v>5550</v>
      </c>
      <c r="Z8" s="27">
        <v>9400</v>
      </c>
      <c r="AA8" s="27">
        <v>5080</v>
      </c>
      <c r="AB8" s="27">
        <v>1310</v>
      </c>
      <c r="AC8" s="27">
        <v>5830</v>
      </c>
      <c r="AD8" s="27">
        <v>9100</v>
      </c>
      <c r="AE8" s="27">
        <v>3090</v>
      </c>
      <c r="AF8" s="27">
        <v>6510</v>
      </c>
      <c r="AG8" s="27">
        <v>5650</v>
      </c>
      <c r="AH8" s="28">
        <v>5960</v>
      </c>
    </row>
    <row r="9" spans="1:34" ht="21.75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</row>
    <row r="10" spans="1:34" ht="21.75" customHeight="1">
      <c r="A10" s="63"/>
      <c r="B10" s="22" t="s">
        <v>16</v>
      </c>
      <c r="C10" s="26">
        <f t="shared" si="0"/>
        <v>3108</v>
      </c>
      <c r="D10" s="27">
        <v>125</v>
      </c>
      <c r="E10" s="27"/>
      <c r="F10" s="27">
        <v>12</v>
      </c>
      <c r="G10" s="27">
        <v>150</v>
      </c>
      <c r="H10" s="27">
        <v>125</v>
      </c>
      <c r="I10" s="27"/>
      <c r="J10" s="27">
        <v>16</v>
      </c>
      <c r="K10" s="27">
        <v>550</v>
      </c>
      <c r="L10" s="27">
        <v>125</v>
      </c>
      <c r="M10" s="27"/>
      <c r="N10" s="27">
        <v>67</v>
      </c>
      <c r="O10" s="27">
        <v>30</v>
      </c>
      <c r="P10" s="27">
        <v>125</v>
      </c>
      <c r="Q10" s="27"/>
      <c r="R10" s="27">
        <v>47</v>
      </c>
      <c r="S10" s="27">
        <v>550</v>
      </c>
      <c r="T10" s="27">
        <v>50</v>
      </c>
      <c r="U10" s="27"/>
      <c r="V10" s="27">
        <v>12</v>
      </c>
      <c r="W10" s="27">
        <v>430</v>
      </c>
      <c r="X10" s="27">
        <v>80</v>
      </c>
      <c r="Y10" s="27"/>
      <c r="Z10" s="27">
        <v>12</v>
      </c>
      <c r="AA10" s="27">
        <v>550</v>
      </c>
      <c r="AB10" s="27">
        <v>10</v>
      </c>
      <c r="AC10" s="27"/>
      <c r="AD10" s="27">
        <v>13</v>
      </c>
      <c r="AE10" s="27"/>
      <c r="AF10" s="27">
        <v>10</v>
      </c>
      <c r="AG10" s="27"/>
      <c r="AH10" s="28">
        <v>19</v>
      </c>
    </row>
    <row r="11" spans="1:34" ht="21.75" customHeight="1">
      <c r="A11" s="63"/>
      <c r="B11" s="22" t="s">
        <v>11</v>
      </c>
      <c r="C11" s="26">
        <f t="shared" si="0"/>
        <v>0</v>
      </c>
      <c r="D11" s="27"/>
      <c r="E11" s="27"/>
      <c r="F11" s="35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21.75" customHeight="1">
      <c r="A12" s="63"/>
      <c r="B12" s="22" t="s">
        <v>9</v>
      </c>
      <c r="C12" s="26">
        <f t="shared" si="0"/>
        <v>0</v>
      </c>
      <c r="D12" s="27"/>
      <c r="E12" s="27"/>
      <c r="F12" s="35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21.75" customHeight="1">
      <c r="A13" s="63"/>
      <c r="B13" s="22" t="s">
        <v>32</v>
      </c>
      <c r="C13" s="26">
        <f t="shared" si="0"/>
        <v>0</v>
      </c>
      <c r="D13" s="27"/>
      <c r="E13" s="27"/>
      <c r="F13" s="35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34"/>
      <c r="AB13" s="27"/>
      <c r="AC13" s="27"/>
      <c r="AD13" s="27"/>
      <c r="AE13" s="27"/>
      <c r="AF13" s="27"/>
      <c r="AG13" s="27"/>
      <c r="AH13" s="28"/>
    </row>
    <row r="14" spans="1:34" ht="21.75" customHeight="1">
      <c r="A14" s="63"/>
      <c r="B14" s="22" t="s">
        <v>47</v>
      </c>
      <c r="C14" s="26">
        <f t="shared" si="0"/>
        <v>0</v>
      </c>
      <c r="D14" s="27"/>
      <c r="E14" s="27"/>
      <c r="F14" s="35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21.75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21.75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21.75" customHeight="1">
      <c r="A17" s="63"/>
      <c r="B17" s="22" t="s">
        <v>30</v>
      </c>
      <c r="C17" s="26">
        <f t="shared" si="0"/>
        <v>173905</v>
      </c>
      <c r="D17" s="27">
        <v>2360</v>
      </c>
      <c r="E17" s="27">
        <v>7490</v>
      </c>
      <c r="F17" s="27">
        <v>8205</v>
      </c>
      <c r="G17" s="27">
        <v>6630</v>
      </c>
      <c r="H17" s="27">
        <v>3250</v>
      </c>
      <c r="I17" s="27">
        <v>7505</v>
      </c>
      <c r="J17" s="27">
        <v>8600</v>
      </c>
      <c r="K17" s="27">
        <v>5700</v>
      </c>
      <c r="L17" s="27">
        <v>3680</v>
      </c>
      <c r="M17" s="27">
        <v>7240</v>
      </c>
      <c r="N17" s="27">
        <v>10800</v>
      </c>
      <c r="O17" s="27">
        <v>6500</v>
      </c>
      <c r="P17" s="27">
        <v>2980</v>
      </c>
      <c r="Q17" s="27">
        <v>6980</v>
      </c>
      <c r="R17" s="27">
        <v>6850</v>
      </c>
      <c r="S17" s="27">
        <v>4700</v>
      </c>
      <c r="T17" s="27">
        <v>1390</v>
      </c>
      <c r="U17" s="27">
        <v>6465</v>
      </c>
      <c r="V17" s="27">
        <v>4695</v>
      </c>
      <c r="W17" s="27">
        <v>3650</v>
      </c>
      <c r="X17" s="27">
        <v>5000</v>
      </c>
      <c r="Y17" s="27">
        <v>8400</v>
      </c>
      <c r="Z17" s="27">
        <v>4695</v>
      </c>
      <c r="AA17" s="27">
        <v>3900</v>
      </c>
      <c r="AB17" s="27">
        <v>600</v>
      </c>
      <c r="AC17" s="27">
        <v>6550</v>
      </c>
      <c r="AD17" s="27">
        <v>6245</v>
      </c>
      <c r="AE17" s="27">
        <v>5300</v>
      </c>
      <c r="AF17" s="27">
        <v>6655</v>
      </c>
      <c r="AG17" s="27">
        <v>5985</v>
      </c>
      <c r="AH17" s="28">
        <v>4905</v>
      </c>
    </row>
    <row r="18" spans="1:34" ht="21.75" customHeight="1">
      <c r="A18" s="63"/>
      <c r="B18" s="22" t="s">
        <v>27</v>
      </c>
      <c r="C18" s="26">
        <f t="shared" si="0"/>
        <v>536</v>
      </c>
      <c r="D18" s="27">
        <v>6</v>
      </c>
      <c r="E18" s="27"/>
      <c r="F18" s="27">
        <v>45</v>
      </c>
      <c r="G18" s="27">
        <v>15</v>
      </c>
      <c r="H18" s="27">
        <v>6</v>
      </c>
      <c r="I18" s="27"/>
      <c r="J18" s="27">
        <v>55</v>
      </c>
      <c r="K18" s="27">
        <v>9</v>
      </c>
      <c r="L18" s="27">
        <v>6</v>
      </c>
      <c r="M18" s="27"/>
      <c r="N18" s="27">
        <v>75</v>
      </c>
      <c r="O18" s="27">
        <v>18</v>
      </c>
      <c r="P18" s="27">
        <v>6</v>
      </c>
      <c r="Q18" s="27"/>
      <c r="R18" s="27">
        <v>50</v>
      </c>
      <c r="S18" s="27">
        <v>10</v>
      </c>
      <c r="T18" s="27">
        <v>6</v>
      </c>
      <c r="U18" s="27"/>
      <c r="V18" s="27">
        <v>50</v>
      </c>
      <c r="W18" s="27">
        <v>10</v>
      </c>
      <c r="X18" s="27">
        <v>6</v>
      </c>
      <c r="Y18" s="27">
        <v>15</v>
      </c>
      <c r="Z18" s="27">
        <v>50</v>
      </c>
      <c r="AA18" s="27">
        <v>10</v>
      </c>
      <c r="AB18" s="27"/>
      <c r="AC18" s="27"/>
      <c r="AD18" s="27">
        <v>55</v>
      </c>
      <c r="AE18" s="27">
        <v>33</v>
      </c>
      <c r="AF18" s="27"/>
      <c r="AG18" s="27"/>
      <c r="AH18" s="28"/>
    </row>
    <row r="19" spans="1:34" ht="21.75" customHeight="1">
      <c r="A19" s="63"/>
      <c r="B19" s="22" t="s">
        <v>217</v>
      </c>
      <c r="C19" s="26">
        <f t="shared" ref="C19" si="1">SUM(D19:AH19)</f>
        <v>2477</v>
      </c>
      <c r="D19" s="27">
        <v>67</v>
      </c>
      <c r="E19" s="27">
        <v>90</v>
      </c>
      <c r="F19" s="27">
        <v>100</v>
      </c>
      <c r="G19" s="27">
        <v>64</v>
      </c>
      <c r="H19" s="27">
        <v>148</v>
      </c>
      <c r="I19" s="27">
        <v>95</v>
      </c>
      <c r="J19" s="27">
        <v>100</v>
      </c>
      <c r="K19" s="27">
        <v>47</v>
      </c>
      <c r="L19" s="27">
        <v>80</v>
      </c>
      <c r="M19" s="27">
        <v>78</v>
      </c>
      <c r="N19" s="27">
        <v>137</v>
      </c>
      <c r="O19" s="27">
        <v>59</v>
      </c>
      <c r="P19" s="27">
        <v>50</v>
      </c>
      <c r="Q19" s="27">
        <v>70</v>
      </c>
      <c r="R19" s="27">
        <v>125</v>
      </c>
      <c r="S19" s="27">
        <v>42</v>
      </c>
      <c r="T19" s="27">
        <v>42</v>
      </c>
      <c r="U19" s="27">
        <v>70</v>
      </c>
      <c r="V19" s="27">
        <v>125</v>
      </c>
      <c r="W19" s="27">
        <v>42</v>
      </c>
      <c r="X19" s="27">
        <v>75</v>
      </c>
      <c r="Y19" s="27">
        <v>80</v>
      </c>
      <c r="Z19" s="27">
        <v>125</v>
      </c>
      <c r="AA19" s="27">
        <v>42</v>
      </c>
      <c r="AB19" s="27">
        <v>75</v>
      </c>
      <c r="AC19" s="27">
        <v>85</v>
      </c>
      <c r="AD19" s="27">
        <v>120</v>
      </c>
      <c r="AE19" s="27">
        <v>39</v>
      </c>
      <c r="AF19" s="27">
        <v>65</v>
      </c>
      <c r="AG19" s="27">
        <v>60</v>
      </c>
      <c r="AH19" s="28">
        <v>80</v>
      </c>
    </row>
    <row r="20" spans="1:34" ht="21.75" customHeight="1">
      <c r="A20" s="63"/>
      <c r="B20" s="22" t="s">
        <v>28</v>
      </c>
      <c r="C20" s="26">
        <f t="shared" si="0"/>
        <v>3978</v>
      </c>
      <c r="D20" s="27">
        <v>90</v>
      </c>
      <c r="E20" s="27"/>
      <c r="F20" s="27">
        <v>180</v>
      </c>
      <c r="G20" s="27">
        <v>290</v>
      </c>
      <c r="H20" s="27">
        <v>47</v>
      </c>
      <c r="I20" s="27"/>
      <c r="J20" s="27">
        <v>200</v>
      </c>
      <c r="K20" s="27">
        <v>207</v>
      </c>
      <c r="L20" s="27">
        <v>90</v>
      </c>
      <c r="M20" s="27"/>
      <c r="N20" s="27">
        <v>255</v>
      </c>
      <c r="O20" s="27">
        <v>710</v>
      </c>
      <c r="P20" s="27">
        <v>90</v>
      </c>
      <c r="Q20" s="27"/>
      <c r="R20" s="27">
        <v>185</v>
      </c>
      <c r="S20" s="27">
        <v>157</v>
      </c>
      <c r="T20" s="27">
        <v>75</v>
      </c>
      <c r="U20" s="27"/>
      <c r="V20" s="27">
        <v>180</v>
      </c>
      <c r="W20" s="27">
        <v>157</v>
      </c>
      <c r="X20" s="27">
        <v>100</v>
      </c>
      <c r="Y20" s="27">
        <v>75</v>
      </c>
      <c r="Z20" s="27">
        <v>180</v>
      </c>
      <c r="AA20" s="27">
        <v>157</v>
      </c>
      <c r="AB20" s="27">
        <v>40</v>
      </c>
      <c r="AC20" s="27"/>
      <c r="AD20" s="27">
        <v>170</v>
      </c>
      <c r="AE20" s="27">
        <v>98</v>
      </c>
      <c r="AF20" s="27">
        <v>40</v>
      </c>
      <c r="AG20" s="27"/>
      <c r="AH20" s="28">
        <v>205</v>
      </c>
    </row>
    <row r="21" spans="1:34" ht="21.75" customHeight="1">
      <c r="A21" s="63"/>
      <c r="B21" s="22" t="s">
        <v>24</v>
      </c>
      <c r="C21" s="26">
        <f t="shared" si="0"/>
        <v>3265</v>
      </c>
      <c r="D21" s="27">
        <v>19</v>
      </c>
      <c r="E21" s="27">
        <v>108</v>
      </c>
      <c r="F21" s="27">
        <v>200</v>
      </c>
      <c r="G21" s="27">
        <v>90</v>
      </c>
      <c r="H21" s="27">
        <v>19</v>
      </c>
      <c r="I21" s="27">
        <v>140</v>
      </c>
      <c r="J21" s="27">
        <v>195</v>
      </c>
      <c r="K21" s="27">
        <v>43</v>
      </c>
      <c r="L21" s="27">
        <v>19</v>
      </c>
      <c r="M21" s="27">
        <v>93</v>
      </c>
      <c r="N21" s="27">
        <v>235</v>
      </c>
      <c r="O21" s="27">
        <v>105</v>
      </c>
      <c r="P21" s="27">
        <v>19</v>
      </c>
      <c r="Q21" s="27">
        <v>95</v>
      </c>
      <c r="R21" s="27">
        <v>240</v>
      </c>
      <c r="S21" s="27">
        <v>38</v>
      </c>
      <c r="T21" s="27">
        <v>54</v>
      </c>
      <c r="U21" s="27">
        <v>145</v>
      </c>
      <c r="V21" s="27">
        <v>240</v>
      </c>
      <c r="W21" s="27">
        <v>38</v>
      </c>
      <c r="X21" s="27">
        <v>7</v>
      </c>
      <c r="Y21" s="27">
        <v>130</v>
      </c>
      <c r="Z21" s="27">
        <v>240</v>
      </c>
      <c r="AA21" s="27">
        <v>38</v>
      </c>
      <c r="AB21" s="27"/>
      <c r="AC21" s="27">
        <v>130</v>
      </c>
      <c r="AD21" s="27">
        <v>240</v>
      </c>
      <c r="AE21" s="27">
        <v>90</v>
      </c>
      <c r="AF21" s="27">
        <v>60</v>
      </c>
      <c r="AG21" s="27">
        <v>105</v>
      </c>
      <c r="AH21" s="28">
        <v>90</v>
      </c>
    </row>
    <row r="22" spans="1:34" ht="21.75" customHeight="1">
      <c r="A22" s="63"/>
      <c r="B22" s="22" t="s">
        <v>22</v>
      </c>
      <c r="C22" s="26">
        <f t="shared" si="0"/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1:34" ht="21.75" customHeight="1">
      <c r="A23" s="69" t="s">
        <v>46</v>
      </c>
      <c r="B23" s="70"/>
      <c r="C23" s="26">
        <f t="shared" si="0"/>
        <v>673214</v>
      </c>
      <c r="D23" s="29">
        <f>SUM(D5:D22)</f>
        <v>18407</v>
      </c>
      <c r="E23" s="29">
        <f t="shared" ref="E23:AH23" si="2">SUM(E4:E22)</f>
        <v>25263</v>
      </c>
      <c r="F23" s="29">
        <f t="shared" si="2"/>
        <v>28642</v>
      </c>
      <c r="G23" s="29">
        <f t="shared" si="2"/>
        <v>15469</v>
      </c>
      <c r="H23" s="29">
        <f t="shared" si="2"/>
        <v>16665</v>
      </c>
      <c r="I23" s="29">
        <f t="shared" si="2"/>
        <v>26210</v>
      </c>
      <c r="J23" s="29">
        <f t="shared" si="2"/>
        <v>30416</v>
      </c>
      <c r="K23" s="29">
        <f t="shared" si="2"/>
        <v>24246</v>
      </c>
      <c r="L23" s="29">
        <f t="shared" si="2"/>
        <v>20270</v>
      </c>
      <c r="M23" s="29">
        <f t="shared" si="2"/>
        <v>23576</v>
      </c>
      <c r="N23" s="29">
        <f t="shared" si="2"/>
        <v>36624</v>
      </c>
      <c r="O23" s="29">
        <f t="shared" si="2"/>
        <v>17262</v>
      </c>
      <c r="P23" s="29">
        <f t="shared" si="2"/>
        <v>17480</v>
      </c>
      <c r="Q23" s="29">
        <f t="shared" si="2"/>
        <v>23825</v>
      </c>
      <c r="R23" s="29">
        <f t="shared" si="2"/>
        <v>26347</v>
      </c>
      <c r="S23" s="29">
        <f t="shared" si="2"/>
        <v>22727</v>
      </c>
      <c r="T23" s="29">
        <f t="shared" si="2"/>
        <v>10047</v>
      </c>
      <c r="U23" s="29">
        <f t="shared" si="2"/>
        <v>21060</v>
      </c>
      <c r="V23" s="29">
        <f t="shared" si="2"/>
        <v>26252</v>
      </c>
      <c r="W23" s="29">
        <f t="shared" si="2"/>
        <v>19057</v>
      </c>
      <c r="X23" s="29">
        <f t="shared" si="2"/>
        <v>24228</v>
      </c>
      <c r="Y23" s="29">
        <f t="shared" si="2"/>
        <v>20700</v>
      </c>
      <c r="Z23" s="29">
        <f t="shared" si="2"/>
        <v>26252</v>
      </c>
      <c r="AA23" s="29">
        <f t="shared" si="2"/>
        <v>18877</v>
      </c>
      <c r="AB23" s="29">
        <f t="shared" si="2"/>
        <v>10205</v>
      </c>
      <c r="AC23" s="29">
        <f t="shared" si="2"/>
        <v>21345</v>
      </c>
      <c r="AD23" s="29">
        <f t="shared" si="2"/>
        <v>26443</v>
      </c>
      <c r="AE23" s="29">
        <f t="shared" si="2"/>
        <v>13230</v>
      </c>
      <c r="AF23" s="29">
        <f t="shared" si="2"/>
        <v>21160</v>
      </c>
      <c r="AG23" s="29">
        <f t="shared" si="2"/>
        <v>20600</v>
      </c>
      <c r="AH23" s="30">
        <f t="shared" si="2"/>
        <v>20329</v>
      </c>
    </row>
    <row r="24" spans="1:34" ht="21.75" customHeight="1">
      <c r="A24" s="63" t="s">
        <v>51</v>
      </c>
      <c r="B24" s="22" t="s">
        <v>13</v>
      </c>
      <c r="C24" s="26">
        <f t="shared" si="0"/>
        <v>12745</v>
      </c>
      <c r="D24" s="27">
        <v>725</v>
      </c>
      <c r="E24" s="27"/>
      <c r="F24" s="27">
        <v>540</v>
      </c>
      <c r="G24" s="27">
        <v>630</v>
      </c>
      <c r="H24" s="27">
        <v>955</v>
      </c>
      <c r="I24" s="27"/>
      <c r="J24" s="27">
        <v>550</v>
      </c>
      <c r="K24" s="27">
        <v>570</v>
      </c>
      <c r="L24" s="27">
        <v>765</v>
      </c>
      <c r="M24" s="27"/>
      <c r="N24" s="27">
        <v>620</v>
      </c>
      <c r="O24" s="27">
        <v>540</v>
      </c>
      <c r="P24" s="27">
        <v>595</v>
      </c>
      <c r="Q24" s="27"/>
      <c r="R24" s="27">
        <v>390</v>
      </c>
      <c r="S24" s="27">
        <v>620</v>
      </c>
      <c r="T24" s="27">
        <v>435</v>
      </c>
      <c r="U24" s="27"/>
      <c r="V24" s="27">
        <v>425</v>
      </c>
      <c r="W24" s="27">
        <v>570</v>
      </c>
      <c r="X24" s="27">
        <v>905</v>
      </c>
      <c r="Y24" s="27">
        <v>230</v>
      </c>
      <c r="Z24" s="27">
        <v>425</v>
      </c>
      <c r="AA24" s="27">
        <v>540</v>
      </c>
      <c r="AB24" s="27">
        <v>685</v>
      </c>
      <c r="AC24" s="27"/>
      <c r="AD24" s="27">
        <v>470</v>
      </c>
      <c r="AE24" s="27">
        <v>370</v>
      </c>
      <c r="AF24" s="27">
        <v>95</v>
      </c>
      <c r="AG24" s="27"/>
      <c r="AH24" s="28">
        <v>95</v>
      </c>
    </row>
    <row r="25" spans="1:34" ht="21.75" customHeight="1">
      <c r="A25" s="63"/>
      <c r="B25" s="22" t="s">
        <v>18</v>
      </c>
      <c r="C25" s="26">
        <f t="shared" si="0"/>
        <v>6725</v>
      </c>
      <c r="D25" s="27">
        <v>155</v>
      </c>
      <c r="E25" s="27">
        <v>85</v>
      </c>
      <c r="F25" s="27">
        <v>270</v>
      </c>
      <c r="G25" s="27">
        <v>280</v>
      </c>
      <c r="H25" s="27">
        <v>175</v>
      </c>
      <c r="I25" s="27">
        <v>80</v>
      </c>
      <c r="J25" s="27">
        <v>320</v>
      </c>
      <c r="K25" s="27">
        <v>260</v>
      </c>
      <c r="L25" s="27">
        <v>190</v>
      </c>
      <c r="M25" s="27">
        <v>45</v>
      </c>
      <c r="N25" s="27">
        <v>550</v>
      </c>
      <c r="O25" s="27">
        <v>630</v>
      </c>
      <c r="P25" s="27">
        <v>165</v>
      </c>
      <c r="Q25" s="27">
        <v>30</v>
      </c>
      <c r="R25" s="27">
        <v>230</v>
      </c>
      <c r="S25" s="27">
        <v>405</v>
      </c>
      <c r="T25" s="27">
        <v>160</v>
      </c>
      <c r="U25" s="27">
        <v>45</v>
      </c>
      <c r="V25" s="27">
        <v>250</v>
      </c>
      <c r="W25" s="27">
        <v>230</v>
      </c>
      <c r="X25" s="27">
        <v>145</v>
      </c>
      <c r="Y25" s="27">
        <v>150</v>
      </c>
      <c r="Z25" s="27">
        <v>250</v>
      </c>
      <c r="AA25" s="27">
        <v>210</v>
      </c>
      <c r="AB25" s="27">
        <v>165</v>
      </c>
      <c r="AC25" s="27">
        <v>40</v>
      </c>
      <c r="AD25" s="27">
        <v>390</v>
      </c>
      <c r="AE25" s="27">
        <v>285</v>
      </c>
      <c r="AF25" s="27">
        <v>120</v>
      </c>
      <c r="AG25" s="27">
        <v>35</v>
      </c>
      <c r="AH25" s="28">
        <v>380</v>
      </c>
    </row>
    <row r="26" spans="1:34" ht="21.75" customHeight="1">
      <c r="A26" s="63"/>
      <c r="B26" s="22" t="s">
        <v>34</v>
      </c>
      <c r="C26" s="26">
        <f t="shared" si="0"/>
        <v>58215</v>
      </c>
      <c r="D26" s="27">
        <v>965</v>
      </c>
      <c r="E26" s="27">
        <v>3370</v>
      </c>
      <c r="F26" s="27">
        <v>3280</v>
      </c>
      <c r="G26" s="27">
        <v>1240</v>
      </c>
      <c r="H26" s="27">
        <v>1105</v>
      </c>
      <c r="I26" s="27">
        <v>2980</v>
      </c>
      <c r="J26" s="27">
        <v>3380</v>
      </c>
      <c r="K26" s="27">
        <v>730</v>
      </c>
      <c r="L26" s="27">
        <v>925</v>
      </c>
      <c r="M26" s="27">
        <v>2470</v>
      </c>
      <c r="N26" s="27">
        <v>3400</v>
      </c>
      <c r="O26" s="27">
        <v>1350</v>
      </c>
      <c r="P26" s="27">
        <v>725</v>
      </c>
      <c r="Q26" s="27">
        <v>2500</v>
      </c>
      <c r="R26" s="27">
        <v>3000</v>
      </c>
      <c r="S26" s="27">
        <v>870</v>
      </c>
      <c r="T26" s="27">
        <v>610</v>
      </c>
      <c r="U26" s="27">
        <v>2315</v>
      </c>
      <c r="V26" s="27">
        <v>3085</v>
      </c>
      <c r="W26" s="27">
        <v>830</v>
      </c>
      <c r="X26" s="27">
        <v>940</v>
      </c>
      <c r="Y26" s="27">
        <v>2630</v>
      </c>
      <c r="Z26" s="27">
        <v>3085</v>
      </c>
      <c r="AA26" s="27">
        <v>870</v>
      </c>
      <c r="AB26" s="27">
        <v>600</v>
      </c>
      <c r="AC26" s="27">
        <v>2350</v>
      </c>
      <c r="AD26" s="27">
        <v>2610</v>
      </c>
      <c r="AE26" s="27">
        <v>970</v>
      </c>
      <c r="AF26" s="27">
        <v>1985</v>
      </c>
      <c r="AG26" s="27">
        <v>2310</v>
      </c>
      <c r="AH26" s="28">
        <v>735</v>
      </c>
    </row>
    <row r="27" spans="1:34" ht="21.75" customHeight="1">
      <c r="A27" s="63"/>
      <c r="B27" s="22" t="s">
        <v>12</v>
      </c>
      <c r="C27" s="26">
        <f t="shared" si="0"/>
        <v>9681</v>
      </c>
      <c r="D27" s="27">
        <v>205</v>
      </c>
      <c r="E27" s="27">
        <v>160</v>
      </c>
      <c r="F27" s="27">
        <v>435</v>
      </c>
      <c r="G27" s="27">
        <v>605</v>
      </c>
      <c r="H27" s="27">
        <v>260</v>
      </c>
      <c r="I27" s="27">
        <v>160</v>
      </c>
      <c r="J27" s="27">
        <v>633</v>
      </c>
      <c r="K27" s="27">
        <v>401</v>
      </c>
      <c r="L27" s="27">
        <v>185</v>
      </c>
      <c r="M27" s="27">
        <v>125</v>
      </c>
      <c r="N27" s="27">
        <v>893</v>
      </c>
      <c r="O27" s="27">
        <v>750</v>
      </c>
      <c r="P27" s="27">
        <v>155</v>
      </c>
      <c r="Q27" s="27">
        <v>125</v>
      </c>
      <c r="R27" s="27">
        <v>490</v>
      </c>
      <c r="S27" s="27">
        <v>446</v>
      </c>
      <c r="T27" s="27">
        <v>92</v>
      </c>
      <c r="U27" s="27">
        <v>95</v>
      </c>
      <c r="V27" s="27">
        <v>390</v>
      </c>
      <c r="W27" s="27">
        <v>260</v>
      </c>
      <c r="X27" s="27">
        <v>82</v>
      </c>
      <c r="Y27" s="27">
        <v>330</v>
      </c>
      <c r="Z27" s="27">
        <v>390</v>
      </c>
      <c r="AA27" s="27">
        <v>273</v>
      </c>
      <c r="AB27" s="27">
        <v>112</v>
      </c>
      <c r="AC27" s="27">
        <v>135</v>
      </c>
      <c r="AD27" s="27">
        <v>410</v>
      </c>
      <c r="AE27" s="27">
        <v>560</v>
      </c>
      <c r="AF27" s="27">
        <v>77</v>
      </c>
      <c r="AG27" s="27">
        <v>130</v>
      </c>
      <c r="AH27" s="28">
        <v>317</v>
      </c>
    </row>
    <row r="28" spans="1:34" ht="21.75" customHeight="1">
      <c r="A28" s="63"/>
      <c r="B28" s="22" t="s">
        <v>23</v>
      </c>
      <c r="C28" s="26">
        <f t="shared" si="0"/>
        <v>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8"/>
    </row>
    <row r="29" spans="1:34" ht="21.75" customHeight="1">
      <c r="A29" s="69" t="s">
        <v>46</v>
      </c>
      <c r="B29" s="70"/>
      <c r="C29" s="26">
        <f t="shared" si="0"/>
        <v>87366</v>
      </c>
      <c r="D29" s="29">
        <f>SUM(D24:D28)</f>
        <v>2050</v>
      </c>
      <c r="E29" s="29">
        <f t="shared" ref="E29:AH29" si="3">SUM(E24:E28)</f>
        <v>3615</v>
      </c>
      <c r="F29" s="29">
        <f t="shared" si="3"/>
        <v>4525</v>
      </c>
      <c r="G29" s="29">
        <f t="shared" si="3"/>
        <v>2755</v>
      </c>
      <c r="H29" s="29">
        <f t="shared" si="3"/>
        <v>2495</v>
      </c>
      <c r="I29" s="29">
        <f t="shared" si="3"/>
        <v>3220</v>
      </c>
      <c r="J29" s="29">
        <f t="shared" si="3"/>
        <v>4883</v>
      </c>
      <c r="K29" s="29">
        <f t="shared" si="3"/>
        <v>1961</v>
      </c>
      <c r="L29" s="29">
        <f t="shared" si="3"/>
        <v>2065</v>
      </c>
      <c r="M29" s="29">
        <f t="shared" si="3"/>
        <v>2640</v>
      </c>
      <c r="N29" s="29">
        <f t="shared" si="3"/>
        <v>5463</v>
      </c>
      <c r="O29" s="29">
        <f t="shared" si="3"/>
        <v>3270</v>
      </c>
      <c r="P29" s="29">
        <f t="shared" si="3"/>
        <v>1640</v>
      </c>
      <c r="Q29" s="29">
        <f t="shared" si="3"/>
        <v>2655</v>
      </c>
      <c r="R29" s="29">
        <f t="shared" si="3"/>
        <v>4110</v>
      </c>
      <c r="S29" s="29">
        <f t="shared" si="3"/>
        <v>2341</v>
      </c>
      <c r="T29" s="29">
        <f t="shared" si="3"/>
        <v>1297</v>
      </c>
      <c r="U29" s="29">
        <f t="shared" si="3"/>
        <v>2455</v>
      </c>
      <c r="V29" s="29">
        <f t="shared" si="3"/>
        <v>4150</v>
      </c>
      <c r="W29" s="29">
        <f t="shared" si="3"/>
        <v>1890</v>
      </c>
      <c r="X29" s="29">
        <f t="shared" si="3"/>
        <v>2072</v>
      </c>
      <c r="Y29" s="29">
        <f t="shared" si="3"/>
        <v>3340</v>
      </c>
      <c r="Z29" s="29">
        <f t="shared" si="3"/>
        <v>4150</v>
      </c>
      <c r="AA29" s="29">
        <f t="shared" si="3"/>
        <v>1893</v>
      </c>
      <c r="AB29" s="29">
        <f t="shared" si="3"/>
        <v>1562</v>
      </c>
      <c r="AC29" s="29">
        <f t="shared" si="3"/>
        <v>2525</v>
      </c>
      <c r="AD29" s="29">
        <f t="shared" si="3"/>
        <v>3880</v>
      </c>
      <c r="AE29" s="29">
        <f t="shared" si="3"/>
        <v>2185</v>
      </c>
      <c r="AF29" s="29">
        <f t="shared" si="3"/>
        <v>2277</v>
      </c>
      <c r="AG29" s="29">
        <f t="shared" si="3"/>
        <v>2475</v>
      </c>
      <c r="AH29" s="30">
        <f t="shared" si="3"/>
        <v>1527</v>
      </c>
    </row>
    <row r="30" spans="1:34" ht="21.75" customHeight="1" thickBot="1">
      <c r="A30" s="61" t="s">
        <v>33</v>
      </c>
      <c r="B30" s="62"/>
      <c r="C30" s="31">
        <f>C23+C29</f>
        <v>760580</v>
      </c>
      <c r="D30" s="31">
        <f>D23+D29</f>
        <v>20457</v>
      </c>
      <c r="E30" s="31">
        <f t="shared" ref="E30:AH30" si="4">E23+E29</f>
        <v>28878</v>
      </c>
      <c r="F30" s="31">
        <f>F23+F29</f>
        <v>33167</v>
      </c>
      <c r="G30" s="31">
        <f>G23+G29</f>
        <v>18224</v>
      </c>
      <c r="H30" s="31">
        <f t="shared" si="4"/>
        <v>19160</v>
      </c>
      <c r="I30" s="31">
        <f t="shared" si="4"/>
        <v>29430</v>
      </c>
      <c r="J30" s="31">
        <f t="shared" si="4"/>
        <v>35299</v>
      </c>
      <c r="K30" s="31">
        <f t="shared" si="4"/>
        <v>26207</v>
      </c>
      <c r="L30" s="31">
        <f t="shared" si="4"/>
        <v>22335</v>
      </c>
      <c r="M30" s="31">
        <f t="shared" si="4"/>
        <v>26216</v>
      </c>
      <c r="N30" s="31">
        <f t="shared" si="4"/>
        <v>42087</v>
      </c>
      <c r="O30" s="31">
        <f>O23+O29</f>
        <v>20532</v>
      </c>
      <c r="P30" s="31">
        <f t="shared" si="4"/>
        <v>19120</v>
      </c>
      <c r="Q30" s="31">
        <f t="shared" si="4"/>
        <v>26480</v>
      </c>
      <c r="R30" s="31">
        <f t="shared" si="4"/>
        <v>30457</v>
      </c>
      <c r="S30" s="31">
        <f t="shared" si="4"/>
        <v>25068</v>
      </c>
      <c r="T30" s="31">
        <f t="shared" si="4"/>
        <v>11344</v>
      </c>
      <c r="U30" s="31">
        <f t="shared" si="4"/>
        <v>23515</v>
      </c>
      <c r="V30" s="31">
        <f t="shared" si="4"/>
        <v>30402</v>
      </c>
      <c r="W30" s="31">
        <f t="shared" si="4"/>
        <v>20947</v>
      </c>
      <c r="X30" s="31">
        <f t="shared" si="4"/>
        <v>26300</v>
      </c>
      <c r="Y30" s="31">
        <f t="shared" si="4"/>
        <v>24040</v>
      </c>
      <c r="Z30" s="31">
        <f t="shared" si="4"/>
        <v>30402</v>
      </c>
      <c r="AA30" s="31">
        <f t="shared" si="4"/>
        <v>20770</v>
      </c>
      <c r="AB30" s="31">
        <f t="shared" si="4"/>
        <v>11767</v>
      </c>
      <c r="AC30" s="31">
        <f t="shared" si="4"/>
        <v>23870</v>
      </c>
      <c r="AD30" s="31">
        <f t="shared" si="4"/>
        <v>30323</v>
      </c>
      <c r="AE30" s="31">
        <f t="shared" si="4"/>
        <v>15415</v>
      </c>
      <c r="AF30" s="31">
        <f>AF23+AF29</f>
        <v>23437</v>
      </c>
      <c r="AG30" s="31">
        <f t="shared" si="4"/>
        <v>23075</v>
      </c>
      <c r="AH30" s="32">
        <f t="shared" si="4"/>
        <v>21856</v>
      </c>
    </row>
    <row r="46" spans="33:33">
      <c r="AG46" t="s">
        <v>36</v>
      </c>
    </row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selection activeCell="D5" sqref="D5"/>
    </sheetView>
  </sheetViews>
  <sheetFormatPr defaultRowHeight="13.5"/>
  <cols>
    <col min="3" max="3" width="10.44140625" customWidth="1"/>
    <col min="4" max="4" width="8.88671875" bestFit="1" customWidth="1"/>
  </cols>
  <sheetData>
    <row r="1" spans="1:34" ht="20.25">
      <c r="A1" s="64" t="s">
        <v>57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>
      <c r="A2" s="65" t="s">
        <v>48</v>
      </c>
      <c r="B2" s="66"/>
      <c r="C2" s="73" t="s">
        <v>17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4">
        <v>31</v>
      </c>
    </row>
    <row r="3" spans="1:34">
      <c r="A3" s="67" t="s">
        <v>26</v>
      </c>
      <c r="B3" s="68"/>
      <c r="C3" s="7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5"/>
    </row>
    <row r="4" spans="1:34">
      <c r="A4" s="63" t="s">
        <v>43</v>
      </c>
      <c r="B4" s="22" t="s">
        <v>10</v>
      </c>
      <c r="C4" s="26">
        <f t="shared" ref="C4:C28" si="0">SUM(D4:AH4)</f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</row>
    <row r="5" spans="1:34">
      <c r="A5" s="63"/>
      <c r="B5" s="22" t="s">
        <v>42</v>
      </c>
      <c r="C5" s="26">
        <f t="shared" si="0"/>
        <v>0</v>
      </c>
      <c r="D5" s="27">
        <f>총합계!D5/12</f>
        <v>0</v>
      </c>
      <c r="E5" s="27">
        <f>총합계!E5/12</f>
        <v>0</v>
      </c>
      <c r="F5" s="27">
        <f>총합계!F5/12</f>
        <v>0</v>
      </c>
      <c r="G5" s="27">
        <f>총합계!G5/12</f>
        <v>0</v>
      </c>
      <c r="H5" s="27">
        <f>총합계!H5/12</f>
        <v>0</v>
      </c>
      <c r="I5" s="27">
        <f>총합계!I5/12</f>
        <v>0</v>
      </c>
      <c r="J5" s="27">
        <f>총합계!J5/12</f>
        <v>0</v>
      </c>
      <c r="K5" s="27">
        <f>총합계!K5/12</f>
        <v>0</v>
      </c>
      <c r="L5" s="27">
        <f>총합계!L5/12</f>
        <v>0</v>
      </c>
      <c r="M5" s="27">
        <f>총합계!M5/12</f>
        <v>0</v>
      </c>
      <c r="N5" s="27">
        <f>총합계!N5/12</f>
        <v>0</v>
      </c>
      <c r="O5" s="27">
        <f>총합계!O5/12</f>
        <v>0</v>
      </c>
      <c r="P5" s="27">
        <f>총합계!P5/12</f>
        <v>0</v>
      </c>
      <c r="Q5" s="27">
        <f>총합계!Q5/12</f>
        <v>0</v>
      </c>
      <c r="R5" s="27">
        <f>총합계!R5/12</f>
        <v>0</v>
      </c>
      <c r="S5" s="27">
        <f>총합계!S5/12</f>
        <v>0</v>
      </c>
      <c r="T5" s="27">
        <f>총합계!T5/12</f>
        <v>0</v>
      </c>
      <c r="U5" s="27">
        <f>총합계!U5/12</f>
        <v>0</v>
      </c>
      <c r="V5" s="27">
        <f>총합계!V5/12</f>
        <v>0</v>
      </c>
      <c r="W5" s="27">
        <f>총합계!W5/12</f>
        <v>0</v>
      </c>
      <c r="X5" s="27">
        <f>총합계!X5/12</f>
        <v>0</v>
      </c>
      <c r="Y5" s="27">
        <f>총합계!Y5/12</f>
        <v>0</v>
      </c>
      <c r="Z5" s="27">
        <f>총합계!Z5/12</f>
        <v>0</v>
      </c>
      <c r="AA5" s="27">
        <f>총합계!AA5/12</f>
        <v>0</v>
      </c>
      <c r="AB5" s="27">
        <f>총합계!AB5/12</f>
        <v>0</v>
      </c>
      <c r="AC5" s="27">
        <f>총합계!AC5/12</f>
        <v>0</v>
      </c>
      <c r="AD5" s="27">
        <f>총합계!AD5/12</f>
        <v>0</v>
      </c>
      <c r="AE5" s="27">
        <f>총합계!AE5/12</f>
        <v>0</v>
      </c>
      <c r="AF5" s="27">
        <f>총합계!AF5/12</f>
        <v>0</v>
      </c>
      <c r="AG5" s="27">
        <f>총합계!AG5/12</f>
        <v>0</v>
      </c>
      <c r="AH5" s="27">
        <f>총합계!AH5/12</f>
        <v>0</v>
      </c>
    </row>
    <row r="6" spans="1:34">
      <c r="A6" s="63"/>
      <c r="B6" s="22" t="s">
        <v>45</v>
      </c>
      <c r="C6" s="26">
        <f t="shared" si="0"/>
        <v>0</v>
      </c>
      <c r="D6" s="27">
        <f>총합계!D6/12</f>
        <v>0</v>
      </c>
      <c r="E6" s="27">
        <f>총합계!E6/12</f>
        <v>0</v>
      </c>
      <c r="F6" s="27">
        <f>총합계!F6/12</f>
        <v>0</v>
      </c>
      <c r="G6" s="27">
        <f>총합계!G6/12</f>
        <v>0</v>
      </c>
      <c r="H6" s="27">
        <f>총합계!H6/12</f>
        <v>0</v>
      </c>
      <c r="I6" s="27">
        <f>총합계!I6/12</f>
        <v>0</v>
      </c>
      <c r="J6" s="27">
        <f>총합계!J6/12</f>
        <v>0</v>
      </c>
      <c r="K6" s="27">
        <f>총합계!K6/12</f>
        <v>0</v>
      </c>
      <c r="L6" s="27">
        <f>총합계!L6/12</f>
        <v>0</v>
      </c>
      <c r="M6" s="27">
        <f>총합계!M6/12</f>
        <v>0</v>
      </c>
      <c r="N6" s="27">
        <f>총합계!N6/12</f>
        <v>0</v>
      </c>
      <c r="O6" s="27">
        <f>총합계!O6/12</f>
        <v>0</v>
      </c>
      <c r="P6" s="27">
        <f>총합계!P6/12</f>
        <v>0</v>
      </c>
      <c r="Q6" s="27">
        <f>총합계!Q6/12</f>
        <v>0</v>
      </c>
      <c r="R6" s="27">
        <f>총합계!R6/12</f>
        <v>0</v>
      </c>
      <c r="S6" s="27">
        <f>총합계!S6/12</f>
        <v>0</v>
      </c>
      <c r="T6" s="27">
        <f>총합계!T6/12</f>
        <v>0</v>
      </c>
      <c r="U6" s="27">
        <f>총합계!U6/12</f>
        <v>0</v>
      </c>
      <c r="V6" s="27">
        <f>총합계!V6/12</f>
        <v>0</v>
      </c>
      <c r="W6" s="27">
        <f>총합계!W6/12</f>
        <v>0</v>
      </c>
      <c r="X6" s="27">
        <f>총합계!X6/12</f>
        <v>0</v>
      </c>
      <c r="Y6" s="27">
        <f>총합계!Y6/12</f>
        <v>0</v>
      </c>
      <c r="Z6" s="27">
        <f>총합계!Z6/12</f>
        <v>0</v>
      </c>
      <c r="AA6" s="27">
        <f>총합계!AA6/12</f>
        <v>0</v>
      </c>
      <c r="AB6" s="27">
        <f>총합계!AB6/12</f>
        <v>0</v>
      </c>
      <c r="AC6" s="27">
        <f>총합계!AC6/12</f>
        <v>0</v>
      </c>
      <c r="AD6" s="27">
        <f>총합계!AD6/12</f>
        <v>0</v>
      </c>
      <c r="AE6" s="27">
        <f>총합계!AE6/12</f>
        <v>0</v>
      </c>
      <c r="AF6" s="27">
        <f>총합계!AF6/12</f>
        <v>0</v>
      </c>
      <c r="AG6" s="27">
        <f>총합계!AG6/12</f>
        <v>0</v>
      </c>
      <c r="AH6" s="27">
        <f>총합계!AH6/12</f>
        <v>0</v>
      </c>
    </row>
    <row r="7" spans="1:34">
      <c r="A7" s="63"/>
      <c r="B7" s="22" t="s">
        <v>44</v>
      </c>
      <c r="C7" s="26">
        <f t="shared" si="0"/>
        <v>0</v>
      </c>
      <c r="D7" s="27">
        <f>총합계!D7/12</f>
        <v>0</v>
      </c>
      <c r="E7" s="27">
        <f>총합계!E7/12</f>
        <v>0</v>
      </c>
      <c r="F7" s="27">
        <f>총합계!F7/12</f>
        <v>0</v>
      </c>
      <c r="G7" s="27">
        <f>총합계!G7/12</f>
        <v>0</v>
      </c>
      <c r="H7" s="27">
        <f>총합계!H7/12</f>
        <v>0</v>
      </c>
      <c r="I7" s="27">
        <f>총합계!I7/12</f>
        <v>0</v>
      </c>
      <c r="J7" s="27">
        <f>총합계!J7/12</f>
        <v>0</v>
      </c>
      <c r="K7" s="27">
        <f>총합계!K7/12</f>
        <v>0</v>
      </c>
      <c r="L7" s="27">
        <f>총합계!L7/12</f>
        <v>0</v>
      </c>
      <c r="M7" s="27">
        <f>총합계!M7/12</f>
        <v>0</v>
      </c>
      <c r="N7" s="27">
        <f>총합계!N7/12</f>
        <v>0</v>
      </c>
      <c r="O7" s="27">
        <f>총합계!O7/12</f>
        <v>0</v>
      </c>
      <c r="P7" s="27">
        <f>총합계!P7/12</f>
        <v>0</v>
      </c>
      <c r="Q7" s="27">
        <f>총합계!Q7/12</f>
        <v>0</v>
      </c>
      <c r="R7" s="27">
        <f>총합계!R7/12</f>
        <v>0</v>
      </c>
      <c r="S7" s="27">
        <f>총합계!S7/12</f>
        <v>0</v>
      </c>
      <c r="T7" s="27">
        <f>총합계!T7/12</f>
        <v>0</v>
      </c>
      <c r="U7" s="27">
        <f>총합계!U7/12</f>
        <v>0</v>
      </c>
      <c r="V7" s="27">
        <f>총합계!V7/12</f>
        <v>0</v>
      </c>
      <c r="W7" s="27">
        <f>총합계!W7/12</f>
        <v>0</v>
      </c>
      <c r="X7" s="27">
        <f>총합계!X7/12</f>
        <v>0</v>
      </c>
      <c r="Y7" s="27">
        <f>총합계!Y7/12</f>
        <v>0</v>
      </c>
      <c r="Z7" s="27">
        <f>총합계!Z7/12</f>
        <v>0</v>
      </c>
      <c r="AA7" s="27">
        <f>총합계!AA7/12</f>
        <v>0</v>
      </c>
      <c r="AB7" s="27">
        <f>총합계!AB7/12</f>
        <v>0</v>
      </c>
      <c r="AC7" s="27">
        <f>총합계!AC7/12</f>
        <v>0</v>
      </c>
      <c r="AD7" s="27">
        <f>총합계!AD7/12</f>
        <v>0</v>
      </c>
      <c r="AE7" s="27">
        <f>총합계!AE7/12</f>
        <v>0</v>
      </c>
      <c r="AF7" s="27">
        <f>총합계!AF7/12</f>
        <v>0</v>
      </c>
      <c r="AG7" s="27">
        <f>총합계!AG7/12</f>
        <v>0</v>
      </c>
      <c r="AH7" s="27">
        <f>총합계!AH7/12</f>
        <v>0</v>
      </c>
    </row>
    <row r="8" spans="1:34">
      <c r="A8" s="63"/>
      <c r="B8" s="22" t="s">
        <v>14</v>
      </c>
      <c r="C8" s="26">
        <f t="shared" si="0"/>
        <v>0</v>
      </c>
      <c r="D8" s="27">
        <f>총합계!D8/12</f>
        <v>0</v>
      </c>
      <c r="E8" s="27">
        <f>총합계!E8/12</f>
        <v>0</v>
      </c>
      <c r="F8" s="27">
        <f>총합계!F8/12</f>
        <v>0</v>
      </c>
      <c r="G8" s="27">
        <f>총합계!G8/12</f>
        <v>0</v>
      </c>
      <c r="H8" s="27">
        <f>총합계!H8/12</f>
        <v>0</v>
      </c>
      <c r="I8" s="27">
        <f>총합계!I8/12</f>
        <v>0</v>
      </c>
      <c r="J8" s="27">
        <f>총합계!J8/12</f>
        <v>0</v>
      </c>
      <c r="K8" s="27">
        <f>총합계!K8/12</f>
        <v>0</v>
      </c>
      <c r="L8" s="27">
        <f>총합계!L8/12</f>
        <v>0</v>
      </c>
      <c r="M8" s="27">
        <f>총합계!M8/12</f>
        <v>0</v>
      </c>
      <c r="N8" s="27">
        <f>총합계!N8/12</f>
        <v>0</v>
      </c>
      <c r="O8" s="27">
        <f>총합계!O8/12</f>
        <v>0</v>
      </c>
      <c r="P8" s="27">
        <f>총합계!P8/12</f>
        <v>0</v>
      </c>
      <c r="Q8" s="27">
        <f>총합계!Q8/12</f>
        <v>0</v>
      </c>
      <c r="R8" s="27">
        <f>총합계!R8/12</f>
        <v>0</v>
      </c>
      <c r="S8" s="27">
        <f>총합계!S8/12</f>
        <v>0</v>
      </c>
      <c r="T8" s="27">
        <f>총합계!T8/12</f>
        <v>0</v>
      </c>
      <c r="U8" s="27">
        <f>총합계!U8/12</f>
        <v>0</v>
      </c>
      <c r="V8" s="27">
        <f>총합계!V8/12</f>
        <v>0</v>
      </c>
      <c r="W8" s="27">
        <f>총합계!W8/12</f>
        <v>0</v>
      </c>
      <c r="X8" s="27">
        <f>총합계!X8/12</f>
        <v>0</v>
      </c>
      <c r="Y8" s="27">
        <f>총합계!Y8/12</f>
        <v>0</v>
      </c>
      <c r="Z8" s="27">
        <f>총합계!Z8/12</f>
        <v>0</v>
      </c>
      <c r="AA8" s="27">
        <f>총합계!AA8/12</f>
        <v>0</v>
      </c>
      <c r="AB8" s="27">
        <f>총합계!AB8/12</f>
        <v>0</v>
      </c>
      <c r="AC8" s="27">
        <f>총합계!AC8/12</f>
        <v>0</v>
      </c>
      <c r="AD8" s="27">
        <f>총합계!AD8/12</f>
        <v>0</v>
      </c>
      <c r="AE8" s="27">
        <f>총합계!AE8/12</f>
        <v>0</v>
      </c>
      <c r="AF8" s="27">
        <f>총합계!AF8/12</f>
        <v>0</v>
      </c>
      <c r="AG8" s="27">
        <f>총합계!AG8/12</f>
        <v>0</v>
      </c>
      <c r="AH8" s="27">
        <f>총합계!AH8/12</f>
        <v>0</v>
      </c>
    </row>
    <row r="9" spans="1:34">
      <c r="A9" s="63"/>
      <c r="B9" s="22" t="s">
        <v>31</v>
      </c>
      <c r="C9" s="26">
        <f t="shared" si="0"/>
        <v>0</v>
      </c>
      <c r="D9" s="27">
        <f>총합계!D9/12</f>
        <v>0</v>
      </c>
      <c r="E9" s="27">
        <f>총합계!E9/12</f>
        <v>0</v>
      </c>
      <c r="F9" s="27">
        <f>총합계!F9/12</f>
        <v>0</v>
      </c>
      <c r="G9" s="27">
        <f>총합계!G9/12</f>
        <v>0</v>
      </c>
      <c r="H9" s="27">
        <f>총합계!H9/12</f>
        <v>0</v>
      </c>
      <c r="I9" s="27">
        <f>총합계!I9/12</f>
        <v>0</v>
      </c>
      <c r="J9" s="27">
        <f>총합계!J9/12</f>
        <v>0</v>
      </c>
      <c r="K9" s="27">
        <f>총합계!K9/12</f>
        <v>0</v>
      </c>
      <c r="L9" s="27">
        <f>총합계!L9/12</f>
        <v>0</v>
      </c>
      <c r="M9" s="27">
        <f>총합계!M9/12</f>
        <v>0</v>
      </c>
      <c r="N9" s="27">
        <f>총합계!N9/12</f>
        <v>0</v>
      </c>
      <c r="O9" s="27">
        <f>총합계!O9/12</f>
        <v>0</v>
      </c>
      <c r="P9" s="27">
        <f>총합계!P9/12</f>
        <v>0</v>
      </c>
      <c r="Q9" s="27">
        <f>총합계!Q9/12</f>
        <v>0</v>
      </c>
      <c r="R9" s="27">
        <f>총합계!R9/12</f>
        <v>0</v>
      </c>
      <c r="S9" s="27">
        <f>총합계!S9/12</f>
        <v>0</v>
      </c>
      <c r="T9" s="27">
        <f>총합계!T9/12</f>
        <v>0</v>
      </c>
      <c r="U9" s="27">
        <f>총합계!U9/12</f>
        <v>0</v>
      </c>
      <c r="V9" s="27">
        <f>총합계!V9/12</f>
        <v>0</v>
      </c>
      <c r="W9" s="27">
        <f>총합계!W9/12</f>
        <v>0</v>
      </c>
      <c r="X9" s="27">
        <f>총합계!X9/12</f>
        <v>0</v>
      </c>
      <c r="Y9" s="27">
        <f>총합계!Y9/12</f>
        <v>0</v>
      </c>
      <c r="Z9" s="27">
        <f>총합계!Z9/12</f>
        <v>0</v>
      </c>
      <c r="AA9" s="27">
        <f>총합계!AA9/12</f>
        <v>0</v>
      </c>
      <c r="AB9" s="27">
        <f>총합계!AB9/12</f>
        <v>0</v>
      </c>
      <c r="AC9" s="27">
        <f>총합계!AC9/12</f>
        <v>0</v>
      </c>
      <c r="AD9" s="27">
        <f>총합계!AD9/12</f>
        <v>0</v>
      </c>
      <c r="AE9" s="27">
        <f>총합계!AE9/12</f>
        <v>0</v>
      </c>
      <c r="AF9" s="27">
        <f>총합계!AF9/12</f>
        <v>0</v>
      </c>
      <c r="AG9" s="27">
        <f>총합계!AG9/12</f>
        <v>0</v>
      </c>
      <c r="AH9" s="27">
        <f>총합계!AH9/12</f>
        <v>0</v>
      </c>
    </row>
    <row r="10" spans="1:34">
      <c r="A10" s="63"/>
      <c r="B10" s="22" t="s">
        <v>16</v>
      </c>
      <c r="C10" s="26">
        <f t="shared" si="0"/>
        <v>0</v>
      </c>
      <c r="D10" s="27">
        <f>총합계!D10/12</f>
        <v>0</v>
      </c>
      <c r="E10" s="27">
        <f>총합계!E10/12</f>
        <v>0</v>
      </c>
      <c r="F10" s="27">
        <f>총합계!F10/12</f>
        <v>0</v>
      </c>
      <c r="G10" s="27">
        <f>총합계!G10/12</f>
        <v>0</v>
      </c>
      <c r="H10" s="27">
        <f>총합계!H10/12</f>
        <v>0</v>
      </c>
      <c r="I10" s="27">
        <f>총합계!I10/12</f>
        <v>0</v>
      </c>
      <c r="J10" s="27">
        <f>총합계!J10/12</f>
        <v>0</v>
      </c>
      <c r="K10" s="27">
        <f>총합계!K10/12</f>
        <v>0</v>
      </c>
      <c r="L10" s="27">
        <f>총합계!L10/12</f>
        <v>0</v>
      </c>
      <c r="M10" s="27">
        <f>총합계!M10/12</f>
        <v>0</v>
      </c>
      <c r="N10" s="27">
        <f>총합계!N10/12</f>
        <v>0</v>
      </c>
      <c r="O10" s="27">
        <f>총합계!O10/12</f>
        <v>0</v>
      </c>
      <c r="P10" s="27">
        <f>총합계!P10/12</f>
        <v>0</v>
      </c>
      <c r="Q10" s="27">
        <f>총합계!Q10/12</f>
        <v>0</v>
      </c>
      <c r="R10" s="27">
        <f>총합계!R10/12</f>
        <v>0</v>
      </c>
      <c r="S10" s="27">
        <f>총합계!S10/12</f>
        <v>0</v>
      </c>
      <c r="T10" s="27">
        <f>총합계!T10/12</f>
        <v>0</v>
      </c>
      <c r="U10" s="27">
        <f>총합계!U10/12</f>
        <v>0</v>
      </c>
      <c r="V10" s="27">
        <f>총합계!V10/12</f>
        <v>0</v>
      </c>
      <c r="W10" s="27">
        <f>총합계!W10/12</f>
        <v>0</v>
      </c>
      <c r="X10" s="27">
        <f>총합계!X10/12</f>
        <v>0</v>
      </c>
      <c r="Y10" s="27">
        <f>총합계!Y10/12</f>
        <v>0</v>
      </c>
      <c r="Z10" s="27">
        <f>총합계!Z10/12</f>
        <v>0</v>
      </c>
      <c r="AA10" s="27">
        <f>총합계!AA10/12</f>
        <v>0</v>
      </c>
      <c r="AB10" s="27">
        <f>총합계!AB10/12</f>
        <v>0</v>
      </c>
      <c r="AC10" s="27">
        <f>총합계!AC10/12</f>
        <v>0</v>
      </c>
      <c r="AD10" s="27">
        <f>총합계!AD10/12</f>
        <v>0</v>
      </c>
      <c r="AE10" s="27">
        <f>총합계!AE10/12</f>
        <v>0</v>
      </c>
      <c r="AF10" s="27">
        <f>총합계!AF10/12</f>
        <v>0</v>
      </c>
      <c r="AG10" s="27">
        <f>총합계!AG10/12</f>
        <v>0</v>
      </c>
      <c r="AH10" s="27">
        <f>총합계!AH10/12</f>
        <v>0</v>
      </c>
    </row>
    <row r="11" spans="1:34">
      <c r="A11" s="63"/>
      <c r="B11" s="22" t="s">
        <v>11</v>
      </c>
      <c r="C11" s="26">
        <f t="shared" si="0"/>
        <v>0</v>
      </c>
      <c r="D11" s="27">
        <f>총합계!D11/12</f>
        <v>0</v>
      </c>
      <c r="E11" s="27">
        <f>총합계!E11/12</f>
        <v>0</v>
      </c>
      <c r="F11" s="27">
        <f>총합계!F11/12</f>
        <v>0</v>
      </c>
      <c r="G11" s="27">
        <f>총합계!G11/12</f>
        <v>0</v>
      </c>
      <c r="H11" s="27">
        <f>총합계!H11/12</f>
        <v>0</v>
      </c>
      <c r="I11" s="27">
        <f>총합계!I11/12</f>
        <v>0</v>
      </c>
      <c r="J11" s="27">
        <f>총합계!J11/12</f>
        <v>0</v>
      </c>
      <c r="K11" s="27">
        <f>총합계!K11/12</f>
        <v>0</v>
      </c>
      <c r="L11" s="27">
        <f>총합계!L11/12</f>
        <v>0</v>
      </c>
      <c r="M11" s="27">
        <f>총합계!M11/12</f>
        <v>0</v>
      </c>
      <c r="N11" s="27">
        <f>총합계!N11/12</f>
        <v>0</v>
      </c>
      <c r="O11" s="27">
        <f>총합계!O11/12</f>
        <v>0</v>
      </c>
      <c r="P11" s="27">
        <f>총합계!P11/12</f>
        <v>0</v>
      </c>
      <c r="Q11" s="27">
        <f>총합계!Q11/12</f>
        <v>0</v>
      </c>
      <c r="R11" s="27">
        <f>총합계!R11/12</f>
        <v>0</v>
      </c>
      <c r="S11" s="27">
        <f>총합계!S11/12</f>
        <v>0</v>
      </c>
      <c r="T11" s="27">
        <f>총합계!T11/12</f>
        <v>0</v>
      </c>
      <c r="U11" s="27">
        <f>총합계!U11/12</f>
        <v>0</v>
      </c>
      <c r="V11" s="27">
        <f>총합계!V11/12</f>
        <v>0</v>
      </c>
      <c r="W11" s="27">
        <f>총합계!W11/12</f>
        <v>0</v>
      </c>
      <c r="X11" s="27">
        <f>총합계!X11/12</f>
        <v>0</v>
      </c>
      <c r="Y11" s="27">
        <f>총합계!Y11/12</f>
        <v>0</v>
      </c>
      <c r="Z11" s="27">
        <f>총합계!Z11/12</f>
        <v>0</v>
      </c>
      <c r="AA11" s="27">
        <f>총합계!AA11/12</f>
        <v>0</v>
      </c>
      <c r="AB11" s="27">
        <f>총합계!AB11/12</f>
        <v>0</v>
      </c>
      <c r="AC11" s="27">
        <f>총합계!AC11/12</f>
        <v>0</v>
      </c>
      <c r="AD11" s="27">
        <f>총합계!AD11/12</f>
        <v>0</v>
      </c>
      <c r="AE11" s="27">
        <f>총합계!AE11/12</f>
        <v>0</v>
      </c>
      <c r="AF11" s="27">
        <f>총합계!AF11/12</f>
        <v>0</v>
      </c>
      <c r="AG11" s="27">
        <f>총합계!AG11/12</f>
        <v>0</v>
      </c>
      <c r="AH11" s="27">
        <f>총합계!AH11/12</f>
        <v>0</v>
      </c>
    </row>
    <row r="12" spans="1:34">
      <c r="A12" s="63"/>
      <c r="B12" s="22" t="s">
        <v>9</v>
      </c>
      <c r="C12" s="26">
        <f t="shared" si="0"/>
        <v>0</v>
      </c>
      <c r="D12" s="27">
        <f>총합계!D12/12</f>
        <v>0</v>
      </c>
      <c r="E12" s="27">
        <f>총합계!E12/12</f>
        <v>0</v>
      </c>
      <c r="F12" s="27">
        <f>총합계!F12/12</f>
        <v>0</v>
      </c>
      <c r="G12" s="27">
        <f>총합계!G12/12</f>
        <v>0</v>
      </c>
      <c r="H12" s="27">
        <f>총합계!H12/12</f>
        <v>0</v>
      </c>
      <c r="I12" s="27">
        <f>총합계!I12/12</f>
        <v>0</v>
      </c>
      <c r="J12" s="27">
        <f>총합계!J12/12</f>
        <v>0</v>
      </c>
      <c r="K12" s="27">
        <f>총합계!K12/12</f>
        <v>0</v>
      </c>
      <c r="L12" s="27">
        <f>총합계!L12/12</f>
        <v>0</v>
      </c>
      <c r="M12" s="27">
        <f>총합계!M12/12</f>
        <v>0</v>
      </c>
      <c r="N12" s="27">
        <f>총합계!N12/12</f>
        <v>0</v>
      </c>
      <c r="O12" s="27">
        <f>총합계!O12/12</f>
        <v>0</v>
      </c>
      <c r="P12" s="27">
        <f>총합계!P12/12</f>
        <v>0</v>
      </c>
      <c r="Q12" s="27">
        <f>총합계!Q12/12</f>
        <v>0</v>
      </c>
      <c r="R12" s="27">
        <f>총합계!R12/12</f>
        <v>0</v>
      </c>
      <c r="S12" s="27">
        <f>총합계!S12/12</f>
        <v>0</v>
      </c>
      <c r="T12" s="27">
        <f>총합계!T12/12</f>
        <v>0</v>
      </c>
      <c r="U12" s="27">
        <f>총합계!U12/12</f>
        <v>0</v>
      </c>
      <c r="V12" s="27">
        <f>총합계!V12/12</f>
        <v>0</v>
      </c>
      <c r="W12" s="27">
        <f>총합계!W12/12</f>
        <v>0</v>
      </c>
      <c r="X12" s="27">
        <f>총합계!X12/12</f>
        <v>0</v>
      </c>
      <c r="Y12" s="27">
        <f>총합계!Y12/12</f>
        <v>0</v>
      </c>
      <c r="Z12" s="27">
        <f>총합계!Z12/12</f>
        <v>0</v>
      </c>
      <c r="AA12" s="27">
        <f>총합계!AA12/12</f>
        <v>0</v>
      </c>
      <c r="AB12" s="27">
        <f>총합계!AB12/12</f>
        <v>0</v>
      </c>
      <c r="AC12" s="27">
        <f>총합계!AC12/12</f>
        <v>0</v>
      </c>
      <c r="AD12" s="27">
        <f>총합계!AD12/12</f>
        <v>0</v>
      </c>
      <c r="AE12" s="27">
        <f>총합계!AE12/12</f>
        <v>0</v>
      </c>
      <c r="AF12" s="27">
        <f>총합계!AF12/12</f>
        <v>0</v>
      </c>
      <c r="AG12" s="27">
        <f>총합계!AG12/12</f>
        <v>0</v>
      </c>
      <c r="AH12" s="27">
        <f>총합계!AH12/12</f>
        <v>0</v>
      </c>
    </row>
    <row r="13" spans="1:34">
      <c r="A13" s="63"/>
      <c r="B13" s="22" t="s">
        <v>32</v>
      </c>
      <c r="C13" s="26">
        <f t="shared" si="0"/>
        <v>0</v>
      </c>
      <c r="D13" s="27">
        <f>총합계!D13/12</f>
        <v>0</v>
      </c>
      <c r="E13" s="27">
        <f>총합계!E13/12</f>
        <v>0</v>
      </c>
      <c r="F13" s="27">
        <f>총합계!F13/12</f>
        <v>0</v>
      </c>
      <c r="G13" s="27">
        <f>총합계!G13/12</f>
        <v>0</v>
      </c>
      <c r="H13" s="27">
        <f>총합계!H13/12</f>
        <v>0</v>
      </c>
      <c r="I13" s="27">
        <f>총합계!I13/12</f>
        <v>0</v>
      </c>
      <c r="J13" s="27">
        <f>총합계!J13/12</f>
        <v>0</v>
      </c>
      <c r="K13" s="27">
        <f>총합계!K13/12</f>
        <v>0</v>
      </c>
      <c r="L13" s="27">
        <f>총합계!L13/12</f>
        <v>0</v>
      </c>
      <c r="M13" s="27">
        <f>총합계!M13/12</f>
        <v>0</v>
      </c>
      <c r="N13" s="27">
        <f>총합계!N13/12</f>
        <v>0</v>
      </c>
      <c r="O13" s="27">
        <f>총합계!O13/12</f>
        <v>0</v>
      </c>
      <c r="P13" s="27">
        <f>총합계!P13/12</f>
        <v>0</v>
      </c>
      <c r="Q13" s="27">
        <f>총합계!Q13/12</f>
        <v>0</v>
      </c>
      <c r="R13" s="27">
        <f>총합계!R13/12</f>
        <v>0</v>
      </c>
      <c r="S13" s="27">
        <f>총합계!S13/12</f>
        <v>0</v>
      </c>
      <c r="T13" s="27">
        <f>총합계!T13/12</f>
        <v>0</v>
      </c>
      <c r="U13" s="27">
        <f>총합계!U13/12</f>
        <v>0</v>
      </c>
      <c r="V13" s="27">
        <f>총합계!V13/12</f>
        <v>0</v>
      </c>
      <c r="W13" s="27">
        <f>총합계!W13/12</f>
        <v>0</v>
      </c>
      <c r="X13" s="27">
        <f>총합계!X13/12</f>
        <v>0</v>
      </c>
      <c r="Y13" s="27">
        <f>총합계!Y13/12</f>
        <v>0</v>
      </c>
      <c r="Z13" s="27">
        <f>총합계!Z13/12</f>
        <v>0</v>
      </c>
      <c r="AA13" s="27">
        <f>총합계!AA13/12</f>
        <v>0</v>
      </c>
      <c r="AB13" s="27">
        <f>총합계!AB13/12</f>
        <v>0</v>
      </c>
      <c r="AC13" s="27">
        <f>총합계!AC13/12</f>
        <v>0</v>
      </c>
      <c r="AD13" s="27">
        <f>총합계!AD13/12</f>
        <v>0</v>
      </c>
      <c r="AE13" s="27">
        <f>총합계!AE13/12</f>
        <v>0</v>
      </c>
      <c r="AF13" s="27">
        <f>총합계!AF13/12</f>
        <v>0</v>
      </c>
      <c r="AG13" s="27">
        <f>총합계!AG13/12</f>
        <v>0</v>
      </c>
      <c r="AH13" s="27">
        <f>총합계!AH13/12</f>
        <v>0</v>
      </c>
    </row>
    <row r="14" spans="1:34">
      <c r="A14" s="63"/>
      <c r="B14" s="22" t="s">
        <v>47</v>
      </c>
      <c r="C14" s="26">
        <f t="shared" si="0"/>
        <v>0</v>
      </c>
      <c r="D14" s="27">
        <f>총합계!D14/12</f>
        <v>0</v>
      </c>
      <c r="E14" s="27">
        <f>총합계!E14/12</f>
        <v>0</v>
      </c>
      <c r="F14" s="27">
        <f>총합계!F14/12</f>
        <v>0</v>
      </c>
      <c r="G14" s="27">
        <f>총합계!G14/12</f>
        <v>0</v>
      </c>
      <c r="H14" s="27">
        <f>총합계!H14/12</f>
        <v>0</v>
      </c>
      <c r="I14" s="27">
        <f>총합계!I14/12</f>
        <v>0</v>
      </c>
      <c r="J14" s="27">
        <f>총합계!J14/12</f>
        <v>0</v>
      </c>
      <c r="K14" s="27">
        <f>총합계!K14/12</f>
        <v>0</v>
      </c>
      <c r="L14" s="27">
        <f>총합계!L14/12</f>
        <v>0</v>
      </c>
      <c r="M14" s="27">
        <f>총합계!M14/12</f>
        <v>0</v>
      </c>
      <c r="N14" s="27">
        <f>총합계!N14/12</f>
        <v>0</v>
      </c>
      <c r="O14" s="27">
        <f>총합계!O14/12</f>
        <v>0</v>
      </c>
      <c r="P14" s="27">
        <f>총합계!P14/12</f>
        <v>0</v>
      </c>
      <c r="Q14" s="27">
        <f>총합계!Q14/12</f>
        <v>0</v>
      </c>
      <c r="R14" s="27">
        <f>총합계!R14/12</f>
        <v>0</v>
      </c>
      <c r="S14" s="27">
        <f>총합계!S14/12</f>
        <v>0</v>
      </c>
      <c r="T14" s="27">
        <f>총합계!T14/12</f>
        <v>0</v>
      </c>
      <c r="U14" s="27">
        <f>총합계!U14/12</f>
        <v>0</v>
      </c>
      <c r="V14" s="27">
        <f>총합계!V14/12</f>
        <v>0</v>
      </c>
      <c r="W14" s="27">
        <f>총합계!W14/12</f>
        <v>0</v>
      </c>
      <c r="X14" s="27">
        <f>총합계!X14/12</f>
        <v>0</v>
      </c>
      <c r="Y14" s="27">
        <f>총합계!Y14/12</f>
        <v>0</v>
      </c>
      <c r="Z14" s="27">
        <f>총합계!Z14/12</f>
        <v>0</v>
      </c>
      <c r="AA14" s="27">
        <f>총합계!AA14/12</f>
        <v>0</v>
      </c>
      <c r="AB14" s="27">
        <f>총합계!AB14/12</f>
        <v>0</v>
      </c>
      <c r="AC14" s="27">
        <f>총합계!AC14/12</f>
        <v>0</v>
      </c>
      <c r="AD14" s="27">
        <f>총합계!AD14/12</f>
        <v>0</v>
      </c>
      <c r="AE14" s="27">
        <f>총합계!AE14/12</f>
        <v>0</v>
      </c>
      <c r="AF14" s="27">
        <f>총합계!AF14/12</f>
        <v>0</v>
      </c>
      <c r="AG14" s="27">
        <f>총합계!AG14/12</f>
        <v>0</v>
      </c>
      <c r="AH14" s="27">
        <f>총합계!AH14/12</f>
        <v>0</v>
      </c>
    </row>
    <row r="15" spans="1:34">
      <c r="A15" s="63"/>
      <c r="B15" s="22" t="s">
        <v>29</v>
      </c>
      <c r="C15" s="26">
        <f t="shared" si="0"/>
        <v>0</v>
      </c>
      <c r="D15" s="27">
        <f>총합계!D15/12</f>
        <v>0</v>
      </c>
      <c r="E15" s="27">
        <f>총합계!E15/12</f>
        <v>0</v>
      </c>
      <c r="F15" s="27">
        <f>총합계!F15/12</f>
        <v>0</v>
      </c>
      <c r="G15" s="27">
        <f>총합계!G15/12</f>
        <v>0</v>
      </c>
      <c r="H15" s="27">
        <f>총합계!H15/12</f>
        <v>0</v>
      </c>
      <c r="I15" s="27">
        <f>총합계!I15/12</f>
        <v>0</v>
      </c>
      <c r="J15" s="27">
        <f>총합계!J15/12</f>
        <v>0</v>
      </c>
      <c r="K15" s="27">
        <f>총합계!K15/12</f>
        <v>0</v>
      </c>
      <c r="L15" s="27">
        <f>총합계!L15/12</f>
        <v>0</v>
      </c>
      <c r="M15" s="27">
        <f>총합계!M15/12</f>
        <v>0</v>
      </c>
      <c r="N15" s="27">
        <f>총합계!N15/12</f>
        <v>0</v>
      </c>
      <c r="O15" s="27">
        <f>총합계!O15/12</f>
        <v>0</v>
      </c>
      <c r="P15" s="27">
        <f>총합계!P15/12</f>
        <v>0</v>
      </c>
      <c r="Q15" s="27">
        <f>총합계!Q15/12</f>
        <v>0</v>
      </c>
      <c r="R15" s="27">
        <f>총합계!R15/12</f>
        <v>0</v>
      </c>
      <c r="S15" s="27">
        <f>총합계!S15/12</f>
        <v>0</v>
      </c>
      <c r="T15" s="27">
        <f>총합계!T15/12</f>
        <v>0</v>
      </c>
      <c r="U15" s="27">
        <f>총합계!U15/12</f>
        <v>0</v>
      </c>
      <c r="V15" s="27">
        <f>총합계!V15/12</f>
        <v>0</v>
      </c>
      <c r="W15" s="27">
        <f>총합계!W15/12</f>
        <v>0</v>
      </c>
      <c r="X15" s="27">
        <f>총합계!X15/12</f>
        <v>0</v>
      </c>
      <c r="Y15" s="27">
        <f>총합계!Y15/12</f>
        <v>0</v>
      </c>
      <c r="Z15" s="27">
        <f>총합계!Z15/12</f>
        <v>0</v>
      </c>
      <c r="AA15" s="27">
        <f>총합계!AA15/12</f>
        <v>0</v>
      </c>
      <c r="AB15" s="27">
        <f>총합계!AB15/12</f>
        <v>0</v>
      </c>
      <c r="AC15" s="27">
        <f>총합계!AC15/12</f>
        <v>0</v>
      </c>
      <c r="AD15" s="27">
        <f>총합계!AD15/12</f>
        <v>0</v>
      </c>
      <c r="AE15" s="27">
        <f>총합계!AE15/12</f>
        <v>0</v>
      </c>
      <c r="AF15" s="27">
        <f>총합계!AF15/12</f>
        <v>0</v>
      </c>
      <c r="AG15" s="27">
        <f>총합계!AG15/12</f>
        <v>0</v>
      </c>
      <c r="AH15" s="27">
        <f>총합계!AH15/12</f>
        <v>0</v>
      </c>
    </row>
    <row r="16" spans="1:34">
      <c r="A16" s="63"/>
      <c r="B16" s="22" t="s">
        <v>19</v>
      </c>
      <c r="C16" s="26">
        <f t="shared" si="0"/>
        <v>0</v>
      </c>
      <c r="D16" s="27">
        <f>총합계!D16/12</f>
        <v>0</v>
      </c>
      <c r="E16" s="27">
        <f>총합계!E16/12</f>
        <v>0</v>
      </c>
      <c r="F16" s="27">
        <f>총합계!F16/12</f>
        <v>0</v>
      </c>
      <c r="G16" s="27">
        <f>총합계!G16/12</f>
        <v>0</v>
      </c>
      <c r="H16" s="27">
        <f>총합계!H16/12</f>
        <v>0</v>
      </c>
      <c r="I16" s="27">
        <f>총합계!I16/12</f>
        <v>0</v>
      </c>
      <c r="J16" s="27">
        <f>총합계!J16/12</f>
        <v>0</v>
      </c>
      <c r="K16" s="27">
        <f>총합계!K16/12</f>
        <v>0</v>
      </c>
      <c r="L16" s="27">
        <f>총합계!L16/12</f>
        <v>0</v>
      </c>
      <c r="M16" s="27">
        <f>총합계!M16/12</f>
        <v>0</v>
      </c>
      <c r="N16" s="27">
        <f>총합계!N16/12</f>
        <v>0</v>
      </c>
      <c r="O16" s="27">
        <f>총합계!O16/12</f>
        <v>0</v>
      </c>
      <c r="P16" s="27">
        <f>총합계!P16/12</f>
        <v>0</v>
      </c>
      <c r="Q16" s="27">
        <f>총합계!Q16/12</f>
        <v>0</v>
      </c>
      <c r="R16" s="27">
        <f>총합계!R16/12</f>
        <v>0</v>
      </c>
      <c r="S16" s="27">
        <f>총합계!S16/12</f>
        <v>0</v>
      </c>
      <c r="T16" s="27">
        <f>총합계!T16/12</f>
        <v>0</v>
      </c>
      <c r="U16" s="27">
        <f>총합계!U16/12</f>
        <v>0</v>
      </c>
      <c r="V16" s="27">
        <f>총합계!V16/12</f>
        <v>0</v>
      </c>
      <c r="W16" s="27">
        <f>총합계!W16/12</f>
        <v>0</v>
      </c>
      <c r="X16" s="27">
        <f>총합계!X16/12</f>
        <v>0</v>
      </c>
      <c r="Y16" s="27">
        <f>총합계!Y16/12</f>
        <v>0</v>
      </c>
      <c r="Z16" s="27">
        <f>총합계!Z16/12</f>
        <v>0</v>
      </c>
      <c r="AA16" s="27">
        <f>총합계!AA16/12</f>
        <v>0</v>
      </c>
      <c r="AB16" s="27">
        <f>총합계!AB16/12</f>
        <v>0</v>
      </c>
      <c r="AC16" s="27">
        <f>총합계!AC16/12</f>
        <v>0</v>
      </c>
      <c r="AD16" s="27">
        <f>총합계!AD16/12</f>
        <v>0</v>
      </c>
      <c r="AE16" s="27">
        <f>총합계!AE16/12</f>
        <v>0</v>
      </c>
      <c r="AF16" s="27">
        <f>총합계!AF16/12</f>
        <v>0</v>
      </c>
      <c r="AG16" s="27">
        <f>총합계!AG16/12</f>
        <v>0</v>
      </c>
      <c r="AH16" s="27">
        <f>총합계!AH16/12</f>
        <v>0</v>
      </c>
    </row>
    <row r="17" spans="1:34">
      <c r="A17" s="63"/>
      <c r="B17" s="22" t="s">
        <v>30</v>
      </c>
      <c r="C17" s="26">
        <f t="shared" si="0"/>
        <v>0</v>
      </c>
      <c r="D17" s="27">
        <f>총합계!D17/12</f>
        <v>0</v>
      </c>
      <c r="E17" s="27">
        <f>총합계!E17/12</f>
        <v>0</v>
      </c>
      <c r="F17" s="27">
        <f>총합계!F17/12</f>
        <v>0</v>
      </c>
      <c r="G17" s="27">
        <f>총합계!G17/12</f>
        <v>0</v>
      </c>
      <c r="H17" s="27">
        <f>총합계!H17/12</f>
        <v>0</v>
      </c>
      <c r="I17" s="27">
        <f>총합계!I17/12</f>
        <v>0</v>
      </c>
      <c r="J17" s="27">
        <f>총합계!J17/12</f>
        <v>0</v>
      </c>
      <c r="K17" s="27">
        <f>총합계!K17/12</f>
        <v>0</v>
      </c>
      <c r="L17" s="27">
        <f>총합계!L17/12</f>
        <v>0</v>
      </c>
      <c r="M17" s="27">
        <f>총합계!M17/12</f>
        <v>0</v>
      </c>
      <c r="N17" s="27">
        <f>총합계!N17/12</f>
        <v>0</v>
      </c>
      <c r="O17" s="27">
        <f>총합계!O17/12</f>
        <v>0</v>
      </c>
      <c r="P17" s="27">
        <f>총합계!P17/12</f>
        <v>0</v>
      </c>
      <c r="Q17" s="27">
        <f>총합계!Q17/12</f>
        <v>0</v>
      </c>
      <c r="R17" s="27">
        <f>총합계!R17/12</f>
        <v>0</v>
      </c>
      <c r="S17" s="27">
        <f>총합계!S17/12</f>
        <v>0</v>
      </c>
      <c r="T17" s="27">
        <f>총합계!T17/12</f>
        <v>0</v>
      </c>
      <c r="U17" s="27">
        <f>총합계!U17/12</f>
        <v>0</v>
      </c>
      <c r="V17" s="27">
        <f>총합계!V17/12</f>
        <v>0</v>
      </c>
      <c r="W17" s="27">
        <f>총합계!W17/12</f>
        <v>0</v>
      </c>
      <c r="X17" s="27">
        <f>총합계!X17/12</f>
        <v>0</v>
      </c>
      <c r="Y17" s="27">
        <f>총합계!Y17/12</f>
        <v>0</v>
      </c>
      <c r="Z17" s="27">
        <f>총합계!Z17/12</f>
        <v>0</v>
      </c>
      <c r="AA17" s="27">
        <f>총합계!AA17/12</f>
        <v>0</v>
      </c>
      <c r="AB17" s="27">
        <f>총합계!AB17/12</f>
        <v>0</v>
      </c>
      <c r="AC17" s="27">
        <f>총합계!AC17/12</f>
        <v>0</v>
      </c>
      <c r="AD17" s="27">
        <f>총합계!AD17/12</f>
        <v>0</v>
      </c>
      <c r="AE17" s="27">
        <f>총합계!AE17/12</f>
        <v>0</v>
      </c>
      <c r="AF17" s="27">
        <f>총합계!AF17/12</f>
        <v>0</v>
      </c>
      <c r="AG17" s="27">
        <f>총합계!AG17/12</f>
        <v>0</v>
      </c>
      <c r="AH17" s="27">
        <f>총합계!AH17/12</f>
        <v>0</v>
      </c>
    </row>
    <row r="18" spans="1:34">
      <c r="A18" s="63"/>
      <c r="B18" s="22" t="s">
        <v>27</v>
      </c>
      <c r="C18" s="26">
        <f t="shared" si="0"/>
        <v>0</v>
      </c>
      <c r="D18" s="27">
        <f>총합계!D18/12</f>
        <v>0</v>
      </c>
      <c r="E18" s="27">
        <f>총합계!E18/12</f>
        <v>0</v>
      </c>
      <c r="F18" s="27">
        <f>총합계!F18/12</f>
        <v>0</v>
      </c>
      <c r="G18" s="27">
        <f>총합계!G18/12</f>
        <v>0</v>
      </c>
      <c r="H18" s="27">
        <f>총합계!H18/12</f>
        <v>0</v>
      </c>
      <c r="I18" s="27">
        <f>총합계!I18/12</f>
        <v>0</v>
      </c>
      <c r="J18" s="27">
        <f>총합계!J18/12</f>
        <v>0</v>
      </c>
      <c r="K18" s="27">
        <f>총합계!K18/12</f>
        <v>0</v>
      </c>
      <c r="L18" s="27">
        <f>총합계!L18/12</f>
        <v>0</v>
      </c>
      <c r="M18" s="27">
        <f>총합계!M18/12</f>
        <v>0</v>
      </c>
      <c r="N18" s="27">
        <f>총합계!N18/12</f>
        <v>0</v>
      </c>
      <c r="O18" s="27">
        <f>총합계!O18/12</f>
        <v>0</v>
      </c>
      <c r="P18" s="27">
        <f>총합계!P18/12</f>
        <v>0</v>
      </c>
      <c r="Q18" s="27">
        <f>총합계!Q18/12</f>
        <v>0</v>
      </c>
      <c r="R18" s="27">
        <f>총합계!R18/12</f>
        <v>0</v>
      </c>
      <c r="S18" s="27">
        <f>총합계!S18/12</f>
        <v>0</v>
      </c>
      <c r="T18" s="27">
        <f>총합계!T18/12</f>
        <v>0</v>
      </c>
      <c r="U18" s="27">
        <f>총합계!U18/12</f>
        <v>0</v>
      </c>
      <c r="V18" s="27">
        <f>총합계!V18/12</f>
        <v>0</v>
      </c>
      <c r="W18" s="27">
        <f>총합계!W18/12</f>
        <v>0</v>
      </c>
      <c r="X18" s="27">
        <f>총합계!X18/12</f>
        <v>0</v>
      </c>
      <c r="Y18" s="27">
        <f>총합계!Y18/12</f>
        <v>0</v>
      </c>
      <c r="Z18" s="27">
        <f>총합계!Z18/12</f>
        <v>0</v>
      </c>
      <c r="AA18" s="27">
        <f>총합계!AA18/12</f>
        <v>0</v>
      </c>
      <c r="AB18" s="27">
        <f>총합계!AB18/12</f>
        <v>0</v>
      </c>
      <c r="AC18" s="27">
        <f>총합계!AC18/12</f>
        <v>0</v>
      </c>
      <c r="AD18" s="27">
        <f>총합계!AD18/12</f>
        <v>0</v>
      </c>
      <c r="AE18" s="27">
        <f>총합계!AE18/12</f>
        <v>0</v>
      </c>
      <c r="AF18" s="27">
        <f>총합계!AF18/12</f>
        <v>0</v>
      </c>
      <c r="AG18" s="27">
        <f>총합계!AG18/12</f>
        <v>0</v>
      </c>
      <c r="AH18" s="27">
        <f>총합계!AH18/12</f>
        <v>0</v>
      </c>
    </row>
    <row r="19" spans="1:34">
      <c r="A19" s="63"/>
      <c r="B19" s="22" t="s">
        <v>28</v>
      </c>
      <c r="C19" s="26">
        <f t="shared" si="0"/>
        <v>0</v>
      </c>
      <c r="D19" s="27">
        <f>총합계!D19/12</f>
        <v>0</v>
      </c>
      <c r="E19" s="27">
        <f>총합계!E19/12</f>
        <v>0</v>
      </c>
      <c r="F19" s="27">
        <f>총합계!F19/12</f>
        <v>0</v>
      </c>
      <c r="G19" s="27">
        <f>총합계!G19/12</f>
        <v>0</v>
      </c>
      <c r="H19" s="27">
        <f>총합계!H19/12</f>
        <v>0</v>
      </c>
      <c r="I19" s="27">
        <f>총합계!I19/12</f>
        <v>0</v>
      </c>
      <c r="J19" s="27">
        <f>총합계!J19/12</f>
        <v>0</v>
      </c>
      <c r="K19" s="27">
        <f>총합계!K19/12</f>
        <v>0</v>
      </c>
      <c r="L19" s="27">
        <f>총합계!L19/12</f>
        <v>0</v>
      </c>
      <c r="M19" s="27">
        <f>총합계!M19/12</f>
        <v>0</v>
      </c>
      <c r="N19" s="27">
        <f>총합계!N19/12</f>
        <v>0</v>
      </c>
      <c r="O19" s="27">
        <f>총합계!O19/12</f>
        <v>0</v>
      </c>
      <c r="P19" s="27">
        <f>총합계!P19/12</f>
        <v>0</v>
      </c>
      <c r="Q19" s="27">
        <f>총합계!Q19/12</f>
        <v>0</v>
      </c>
      <c r="R19" s="27">
        <f>총합계!R19/12</f>
        <v>0</v>
      </c>
      <c r="S19" s="27">
        <f>총합계!S19/12</f>
        <v>0</v>
      </c>
      <c r="T19" s="27">
        <f>총합계!T19/12</f>
        <v>0</v>
      </c>
      <c r="U19" s="27">
        <f>총합계!U19/12</f>
        <v>0</v>
      </c>
      <c r="V19" s="27">
        <f>총합계!V19/12</f>
        <v>0</v>
      </c>
      <c r="W19" s="27">
        <f>총합계!W19/12</f>
        <v>0</v>
      </c>
      <c r="X19" s="27">
        <f>총합계!X19/12</f>
        <v>0</v>
      </c>
      <c r="Y19" s="27">
        <f>총합계!Y19/12</f>
        <v>0</v>
      </c>
      <c r="Z19" s="27">
        <f>총합계!Z19/12</f>
        <v>0</v>
      </c>
      <c r="AA19" s="27">
        <f>총합계!AA19/12</f>
        <v>0</v>
      </c>
      <c r="AB19" s="27">
        <f>총합계!AB19/12</f>
        <v>0</v>
      </c>
      <c r="AC19" s="27">
        <f>총합계!AC19/12</f>
        <v>0</v>
      </c>
      <c r="AD19" s="27">
        <f>총합계!AD19/12</f>
        <v>0</v>
      </c>
      <c r="AE19" s="27">
        <f>총합계!AE19/12</f>
        <v>0</v>
      </c>
      <c r="AF19" s="27">
        <f>총합계!AF19/12</f>
        <v>0</v>
      </c>
      <c r="AG19" s="27">
        <f>총합계!AG19/12</f>
        <v>0</v>
      </c>
      <c r="AH19" s="27">
        <f>총합계!AH19/12</f>
        <v>0</v>
      </c>
    </row>
    <row r="20" spans="1:34">
      <c r="A20" s="63"/>
      <c r="B20" s="22" t="s">
        <v>24</v>
      </c>
      <c r="C20" s="26">
        <f t="shared" si="0"/>
        <v>0</v>
      </c>
      <c r="D20" s="27">
        <f>총합계!D20/12</f>
        <v>0</v>
      </c>
      <c r="E20" s="27">
        <f>총합계!E20/12</f>
        <v>0</v>
      </c>
      <c r="F20" s="27">
        <f>총합계!F20/12</f>
        <v>0</v>
      </c>
      <c r="G20" s="27">
        <f>총합계!G20/12</f>
        <v>0</v>
      </c>
      <c r="H20" s="27">
        <f>총합계!H20/12</f>
        <v>0</v>
      </c>
      <c r="I20" s="27">
        <f>총합계!I20/12</f>
        <v>0</v>
      </c>
      <c r="J20" s="27">
        <f>총합계!J20/12</f>
        <v>0</v>
      </c>
      <c r="K20" s="27">
        <f>총합계!K20/12</f>
        <v>0</v>
      </c>
      <c r="L20" s="27">
        <f>총합계!L20/12</f>
        <v>0</v>
      </c>
      <c r="M20" s="27">
        <f>총합계!M20/12</f>
        <v>0</v>
      </c>
      <c r="N20" s="27">
        <f>총합계!N20/12</f>
        <v>0</v>
      </c>
      <c r="O20" s="27">
        <f>총합계!O20/12</f>
        <v>0</v>
      </c>
      <c r="P20" s="27">
        <f>총합계!P20/12</f>
        <v>0</v>
      </c>
      <c r="Q20" s="27">
        <f>총합계!Q20/12</f>
        <v>0</v>
      </c>
      <c r="R20" s="27">
        <f>총합계!R20/12</f>
        <v>0</v>
      </c>
      <c r="S20" s="27">
        <f>총합계!S20/12</f>
        <v>0</v>
      </c>
      <c r="T20" s="27">
        <f>총합계!T20/12</f>
        <v>0</v>
      </c>
      <c r="U20" s="27">
        <f>총합계!U20/12</f>
        <v>0</v>
      </c>
      <c r="V20" s="27">
        <f>총합계!V20/12</f>
        <v>0</v>
      </c>
      <c r="W20" s="27">
        <f>총합계!W20/12</f>
        <v>0</v>
      </c>
      <c r="X20" s="27">
        <f>총합계!X20/12</f>
        <v>0</v>
      </c>
      <c r="Y20" s="27">
        <f>총합계!Y20/12</f>
        <v>0</v>
      </c>
      <c r="Z20" s="27">
        <f>총합계!Z20/12</f>
        <v>0</v>
      </c>
      <c r="AA20" s="27">
        <f>총합계!AA20/12</f>
        <v>0</v>
      </c>
      <c r="AB20" s="27">
        <f>총합계!AB20/12</f>
        <v>0</v>
      </c>
      <c r="AC20" s="27">
        <f>총합계!AC20/12</f>
        <v>0</v>
      </c>
      <c r="AD20" s="27">
        <f>총합계!AD20/12</f>
        <v>0</v>
      </c>
      <c r="AE20" s="27">
        <f>총합계!AE20/12</f>
        <v>0</v>
      </c>
      <c r="AF20" s="27">
        <f>총합계!AF20/12</f>
        <v>0</v>
      </c>
      <c r="AG20" s="27">
        <f>총합계!AG20/12</f>
        <v>0</v>
      </c>
      <c r="AH20" s="27">
        <f>총합계!AH20/12</f>
        <v>0</v>
      </c>
    </row>
    <row r="21" spans="1:34">
      <c r="A21" s="63"/>
      <c r="B21" s="22" t="s">
        <v>15</v>
      </c>
      <c r="C21" s="26">
        <f t="shared" si="0"/>
        <v>0</v>
      </c>
      <c r="D21" s="27">
        <f>총합계!D21/12</f>
        <v>0</v>
      </c>
      <c r="E21" s="27">
        <f>총합계!E21/12</f>
        <v>0</v>
      </c>
      <c r="F21" s="27">
        <f>총합계!F21/12</f>
        <v>0</v>
      </c>
      <c r="G21" s="27">
        <f>총합계!G21/12</f>
        <v>0</v>
      </c>
      <c r="H21" s="27">
        <f>총합계!H21/12</f>
        <v>0</v>
      </c>
      <c r="I21" s="27">
        <f>총합계!I21/12</f>
        <v>0</v>
      </c>
      <c r="J21" s="27">
        <f>총합계!J21/12</f>
        <v>0</v>
      </c>
      <c r="K21" s="27">
        <f>총합계!K21/12</f>
        <v>0</v>
      </c>
      <c r="L21" s="27">
        <f>총합계!L21/12</f>
        <v>0</v>
      </c>
      <c r="M21" s="27">
        <f>총합계!M21/12</f>
        <v>0</v>
      </c>
      <c r="N21" s="27">
        <f>총합계!N21/12</f>
        <v>0</v>
      </c>
      <c r="O21" s="27">
        <f>총합계!O21/12</f>
        <v>0</v>
      </c>
      <c r="P21" s="27">
        <f>총합계!P21/12</f>
        <v>0</v>
      </c>
      <c r="Q21" s="27">
        <f>총합계!Q21/12</f>
        <v>0</v>
      </c>
      <c r="R21" s="27">
        <f>총합계!R21/12</f>
        <v>0</v>
      </c>
      <c r="S21" s="27">
        <f>총합계!S21/12</f>
        <v>0</v>
      </c>
      <c r="T21" s="27">
        <f>총합계!T21/12</f>
        <v>0</v>
      </c>
      <c r="U21" s="27">
        <f>총합계!U21/12</f>
        <v>0</v>
      </c>
      <c r="V21" s="27">
        <f>총합계!V21/12</f>
        <v>0</v>
      </c>
      <c r="W21" s="27">
        <f>총합계!W21/12</f>
        <v>0</v>
      </c>
      <c r="X21" s="27">
        <f>총합계!X21/12</f>
        <v>0</v>
      </c>
      <c r="Y21" s="27">
        <f>총합계!Y21/12</f>
        <v>0</v>
      </c>
      <c r="Z21" s="27">
        <f>총합계!Z21/12</f>
        <v>0</v>
      </c>
      <c r="AA21" s="27">
        <f>총합계!AA21/12</f>
        <v>0</v>
      </c>
      <c r="AB21" s="27">
        <f>총합계!AB21/12</f>
        <v>0</v>
      </c>
      <c r="AC21" s="27">
        <f>총합계!AC21/12</f>
        <v>0</v>
      </c>
      <c r="AD21" s="27">
        <f>총합계!AD21/12</f>
        <v>0</v>
      </c>
      <c r="AE21" s="27">
        <f>총합계!AE21/12</f>
        <v>0</v>
      </c>
      <c r="AF21" s="27">
        <f>총합계!AF21/12</f>
        <v>0</v>
      </c>
      <c r="AG21" s="27">
        <f>총합계!AG21/12</f>
        <v>0</v>
      </c>
      <c r="AH21" s="27">
        <f>총합계!AH21/12</f>
        <v>0</v>
      </c>
    </row>
    <row r="22" spans="1:34">
      <c r="A22" s="69" t="s">
        <v>46</v>
      </c>
      <c r="B22" s="70"/>
      <c r="C22" s="26">
        <f t="shared" si="0"/>
        <v>0</v>
      </c>
      <c r="D22" s="29">
        <f t="shared" ref="D22:AH22" si="1">SUM(D4:D21)</f>
        <v>0</v>
      </c>
      <c r="E22" s="29">
        <f t="shared" si="1"/>
        <v>0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P22" s="29">
        <f t="shared" si="1"/>
        <v>0</v>
      </c>
      <c r="Q22" s="29">
        <f t="shared" si="1"/>
        <v>0</v>
      </c>
      <c r="R22" s="29">
        <f t="shared" si="1"/>
        <v>0</v>
      </c>
      <c r="S22" s="29">
        <f t="shared" si="1"/>
        <v>0</v>
      </c>
      <c r="T22" s="29">
        <f t="shared" si="1"/>
        <v>0</v>
      </c>
      <c r="U22" s="29">
        <f t="shared" si="1"/>
        <v>0</v>
      </c>
      <c r="V22" s="29">
        <f t="shared" si="1"/>
        <v>0</v>
      </c>
      <c r="W22" s="29">
        <f t="shared" si="1"/>
        <v>0</v>
      </c>
      <c r="X22" s="29">
        <f t="shared" si="1"/>
        <v>0</v>
      </c>
      <c r="Y22" s="29">
        <f t="shared" si="1"/>
        <v>0</v>
      </c>
      <c r="Z22" s="29">
        <f t="shared" si="1"/>
        <v>0</v>
      </c>
      <c r="AA22" s="29">
        <f t="shared" si="1"/>
        <v>0</v>
      </c>
      <c r="AB22" s="29">
        <f t="shared" si="1"/>
        <v>0</v>
      </c>
      <c r="AC22" s="29">
        <f t="shared" si="1"/>
        <v>0</v>
      </c>
      <c r="AD22" s="29">
        <f t="shared" si="1"/>
        <v>0</v>
      </c>
      <c r="AE22" s="29">
        <f t="shared" si="1"/>
        <v>0</v>
      </c>
      <c r="AF22" s="29">
        <f t="shared" si="1"/>
        <v>0</v>
      </c>
      <c r="AG22" s="29">
        <f t="shared" si="1"/>
        <v>0</v>
      </c>
      <c r="AH22" s="30">
        <f t="shared" si="1"/>
        <v>0</v>
      </c>
    </row>
    <row r="23" spans="1:34">
      <c r="A23" s="63" t="s">
        <v>51</v>
      </c>
      <c r="B23" s="22" t="s">
        <v>13</v>
      </c>
      <c r="C23" s="26">
        <f t="shared" si="0"/>
        <v>0</v>
      </c>
      <c r="D23" s="27">
        <f>총합계!D23/12</f>
        <v>0</v>
      </c>
      <c r="E23" s="27">
        <f>총합계!E23/12</f>
        <v>0</v>
      </c>
      <c r="F23" s="27">
        <f>총합계!F23/12</f>
        <v>0</v>
      </c>
      <c r="G23" s="27">
        <f>총합계!G23/12</f>
        <v>0</v>
      </c>
      <c r="H23" s="27">
        <f>총합계!H23/12</f>
        <v>0</v>
      </c>
      <c r="I23" s="27">
        <f>총합계!I23/12</f>
        <v>0</v>
      </c>
      <c r="J23" s="27">
        <f>총합계!J23/12</f>
        <v>0</v>
      </c>
      <c r="K23" s="27">
        <f>총합계!K23/12</f>
        <v>0</v>
      </c>
      <c r="L23" s="27">
        <f>총합계!L23/12</f>
        <v>0</v>
      </c>
      <c r="M23" s="27">
        <f>총합계!M23/12</f>
        <v>0</v>
      </c>
      <c r="N23" s="27">
        <f>총합계!N23/12</f>
        <v>0</v>
      </c>
      <c r="O23" s="27">
        <f>총합계!O23/12</f>
        <v>0</v>
      </c>
      <c r="P23" s="27">
        <f>총합계!P23/12</f>
        <v>0</v>
      </c>
      <c r="Q23" s="27">
        <f>총합계!Q23/12</f>
        <v>0</v>
      </c>
      <c r="R23" s="27">
        <f>총합계!R23/12</f>
        <v>0</v>
      </c>
      <c r="S23" s="27">
        <f>총합계!S23/12</f>
        <v>0</v>
      </c>
      <c r="T23" s="27">
        <f>총합계!T23/12</f>
        <v>0</v>
      </c>
      <c r="U23" s="27">
        <f>총합계!U23/12</f>
        <v>0</v>
      </c>
      <c r="V23" s="27">
        <f>총합계!V23/12</f>
        <v>0</v>
      </c>
      <c r="W23" s="27">
        <f>총합계!W23/12</f>
        <v>0</v>
      </c>
      <c r="X23" s="27">
        <f>총합계!X23/12</f>
        <v>0</v>
      </c>
      <c r="Y23" s="27">
        <f>총합계!Y23/12</f>
        <v>0</v>
      </c>
      <c r="Z23" s="27">
        <f>총합계!Z23/12</f>
        <v>0</v>
      </c>
      <c r="AA23" s="27">
        <f>총합계!AA23/12</f>
        <v>0</v>
      </c>
      <c r="AB23" s="27">
        <f>총합계!AB23/12</f>
        <v>0</v>
      </c>
      <c r="AC23" s="27">
        <f>총합계!AC23/12</f>
        <v>0</v>
      </c>
      <c r="AD23" s="27">
        <f>총합계!AD23/12</f>
        <v>0</v>
      </c>
      <c r="AE23" s="27">
        <f>총합계!AE23/12</f>
        <v>0</v>
      </c>
      <c r="AF23" s="27">
        <f>총합계!AF23/12</f>
        <v>0</v>
      </c>
      <c r="AG23" s="27">
        <f>총합계!AG23/12</f>
        <v>0</v>
      </c>
      <c r="AH23" s="27">
        <f>총합계!AH23/12</f>
        <v>0</v>
      </c>
    </row>
    <row r="24" spans="1:34">
      <c r="A24" s="63"/>
      <c r="B24" s="22" t="s">
        <v>18</v>
      </c>
      <c r="C24" s="26">
        <f t="shared" si="0"/>
        <v>0</v>
      </c>
      <c r="D24" s="27">
        <f>총합계!D24/12</f>
        <v>0</v>
      </c>
      <c r="E24" s="27">
        <f>총합계!E24/12</f>
        <v>0</v>
      </c>
      <c r="F24" s="27">
        <f>총합계!F24/12</f>
        <v>0</v>
      </c>
      <c r="G24" s="27">
        <f>총합계!G24/12</f>
        <v>0</v>
      </c>
      <c r="H24" s="27">
        <f>총합계!H24/12</f>
        <v>0</v>
      </c>
      <c r="I24" s="27">
        <f>총합계!I24/12</f>
        <v>0</v>
      </c>
      <c r="J24" s="27">
        <f>총합계!J24/12</f>
        <v>0</v>
      </c>
      <c r="K24" s="27">
        <f>총합계!K24/12</f>
        <v>0</v>
      </c>
      <c r="L24" s="27">
        <f>총합계!L24/12</f>
        <v>0</v>
      </c>
      <c r="M24" s="27">
        <f>총합계!M24/12</f>
        <v>0</v>
      </c>
      <c r="N24" s="27">
        <f>총합계!N24/12</f>
        <v>0</v>
      </c>
      <c r="O24" s="27">
        <f>총합계!O24/12</f>
        <v>0</v>
      </c>
      <c r="P24" s="27">
        <f>총합계!P24/12</f>
        <v>0</v>
      </c>
      <c r="Q24" s="27">
        <f>총합계!Q24/12</f>
        <v>0</v>
      </c>
      <c r="R24" s="27">
        <f>총합계!R24/12</f>
        <v>0</v>
      </c>
      <c r="S24" s="27">
        <f>총합계!S24/12</f>
        <v>0</v>
      </c>
      <c r="T24" s="27">
        <f>총합계!T24/12</f>
        <v>0</v>
      </c>
      <c r="U24" s="27">
        <f>총합계!U24/12</f>
        <v>0</v>
      </c>
      <c r="V24" s="27">
        <f>총합계!V24/12</f>
        <v>0</v>
      </c>
      <c r="W24" s="27">
        <f>총합계!W24/12</f>
        <v>0</v>
      </c>
      <c r="X24" s="27">
        <f>총합계!X24/12</f>
        <v>0</v>
      </c>
      <c r="Y24" s="27">
        <f>총합계!Y24/12</f>
        <v>0</v>
      </c>
      <c r="Z24" s="27">
        <f>총합계!Z24/12</f>
        <v>0</v>
      </c>
      <c r="AA24" s="27">
        <f>총합계!AA24/12</f>
        <v>0</v>
      </c>
      <c r="AB24" s="27">
        <f>총합계!AB24/12</f>
        <v>0</v>
      </c>
      <c r="AC24" s="27">
        <f>총합계!AC24/12</f>
        <v>0</v>
      </c>
      <c r="AD24" s="27">
        <f>총합계!AD24/12</f>
        <v>0</v>
      </c>
      <c r="AE24" s="27">
        <f>총합계!AE24/12</f>
        <v>0</v>
      </c>
      <c r="AF24" s="27">
        <f>총합계!AF24/12</f>
        <v>0</v>
      </c>
      <c r="AG24" s="27">
        <f>총합계!AG24/12</f>
        <v>0</v>
      </c>
      <c r="AH24" s="27">
        <f>총합계!AH24/12</f>
        <v>0</v>
      </c>
    </row>
    <row r="25" spans="1:34">
      <c r="A25" s="63"/>
      <c r="B25" s="22" t="s">
        <v>34</v>
      </c>
      <c r="C25" s="26">
        <f t="shared" si="0"/>
        <v>0</v>
      </c>
      <c r="D25" s="27">
        <f>총합계!D25/12</f>
        <v>0</v>
      </c>
      <c r="E25" s="27">
        <f>총합계!E25/12</f>
        <v>0</v>
      </c>
      <c r="F25" s="27">
        <f>총합계!F25/12</f>
        <v>0</v>
      </c>
      <c r="G25" s="27">
        <f>총합계!G25/12</f>
        <v>0</v>
      </c>
      <c r="H25" s="27">
        <f>총합계!H25/12</f>
        <v>0</v>
      </c>
      <c r="I25" s="27">
        <f>총합계!I25/12</f>
        <v>0</v>
      </c>
      <c r="J25" s="27">
        <f>총합계!J25/12</f>
        <v>0</v>
      </c>
      <c r="K25" s="27">
        <f>총합계!K25/12</f>
        <v>0</v>
      </c>
      <c r="L25" s="27">
        <f>총합계!L25/12</f>
        <v>0</v>
      </c>
      <c r="M25" s="27">
        <f>총합계!M25/12</f>
        <v>0</v>
      </c>
      <c r="N25" s="27">
        <f>총합계!N25/12</f>
        <v>0</v>
      </c>
      <c r="O25" s="27">
        <f>총합계!O25/12</f>
        <v>0</v>
      </c>
      <c r="P25" s="27">
        <f>총합계!P25/12</f>
        <v>0</v>
      </c>
      <c r="Q25" s="27">
        <f>총합계!Q25/12</f>
        <v>0</v>
      </c>
      <c r="R25" s="27">
        <f>총합계!R25/12</f>
        <v>0</v>
      </c>
      <c r="S25" s="27">
        <f>총합계!S25/12</f>
        <v>0</v>
      </c>
      <c r="T25" s="27">
        <f>총합계!T25/12</f>
        <v>0</v>
      </c>
      <c r="U25" s="27">
        <f>총합계!U25/12</f>
        <v>0</v>
      </c>
      <c r="V25" s="27">
        <f>총합계!V25/12</f>
        <v>0</v>
      </c>
      <c r="W25" s="27">
        <f>총합계!W25/12</f>
        <v>0</v>
      </c>
      <c r="X25" s="27">
        <f>총합계!X25/12</f>
        <v>0</v>
      </c>
      <c r="Y25" s="27">
        <f>총합계!Y25/12</f>
        <v>0</v>
      </c>
      <c r="Z25" s="27">
        <f>총합계!Z25/12</f>
        <v>0</v>
      </c>
      <c r="AA25" s="27">
        <f>총합계!AA25/12</f>
        <v>0</v>
      </c>
      <c r="AB25" s="27">
        <f>총합계!AB25/12</f>
        <v>0</v>
      </c>
      <c r="AC25" s="27">
        <f>총합계!AC25/12</f>
        <v>0</v>
      </c>
      <c r="AD25" s="27">
        <f>총합계!AD25/12</f>
        <v>0</v>
      </c>
      <c r="AE25" s="27">
        <f>총합계!AE25/12</f>
        <v>0</v>
      </c>
      <c r="AF25" s="27">
        <f>총합계!AF25/12</f>
        <v>0</v>
      </c>
      <c r="AG25" s="27">
        <f>총합계!AG25/12</f>
        <v>0</v>
      </c>
      <c r="AH25" s="27">
        <f>총합계!AH25/12</f>
        <v>0</v>
      </c>
    </row>
    <row r="26" spans="1:34">
      <c r="A26" s="63"/>
      <c r="B26" s="22" t="s">
        <v>12</v>
      </c>
      <c r="C26" s="26">
        <f t="shared" si="0"/>
        <v>0</v>
      </c>
      <c r="D26" s="27">
        <f>총합계!D26/12</f>
        <v>0</v>
      </c>
      <c r="E26" s="27">
        <f>총합계!E26/12</f>
        <v>0</v>
      </c>
      <c r="F26" s="27">
        <f>총합계!F26/12</f>
        <v>0</v>
      </c>
      <c r="G26" s="27">
        <f>총합계!G26/12</f>
        <v>0</v>
      </c>
      <c r="H26" s="27">
        <f>총합계!H26/12</f>
        <v>0</v>
      </c>
      <c r="I26" s="27">
        <f>총합계!I26/12</f>
        <v>0</v>
      </c>
      <c r="J26" s="27">
        <f>총합계!J26/12</f>
        <v>0</v>
      </c>
      <c r="K26" s="27">
        <f>총합계!K26/12</f>
        <v>0</v>
      </c>
      <c r="L26" s="27">
        <f>총합계!L26/12</f>
        <v>0</v>
      </c>
      <c r="M26" s="27">
        <f>총합계!M26/12</f>
        <v>0</v>
      </c>
      <c r="N26" s="27">
        <f>총합계!N26/12</f>
        <v>0</v>
      </c>
      <c r="O26" s="27">
        <f>총합계!O26/12</f>
        <v>0</v>
      </c>
      <c r="P26" s="27">
        <f>총합계!P26/12</f>
        <v>0</v>
      </c>
      <c r="Q26" s="27">
        <f>총합계!Q26/12</f>
        <v>0</v>
      </c>
      <c r="R26" s="27">
        <f>총합계!R26/12</f>
        <v>0</v>
      </c>
      <c r="S26" s="27">
        <f>총합계!S26/12</f>
        <v>0</v>
      </c>
      <c r="T26" s="27">
        <f>총합계!T26/12</f>
        <v>0</v>
      </c>
      <c r="U26" s="27">
        <f>총합계!U26/12</f>
        <v>0</v>
      </c>
      <c r="V26" s="27">
        <f>총합계!V26/12</f>
        <v>0</v>
      </c>
      <c r="W26" s="27">
        <f>총합계!W26/12</f>
        <v>0</v>
      </c>
      <c r="X26" s="27">
        <f>총합계!X26/12</f>
        <v>0</v>
      </c>
      <c r="Y26" s="27">
        <f>총합계!Y26/12</f>
        <v>0</v>
      </c>
      <c r="Z26" s="27">
        <f>총합계!Z26/12</f>
        <v>0</v>
      </c>
      <c r="AA26" s="27">
        <f>총합계!AA26/12</f>
        <v>0</v>
      </c>
      <c r="AB26" s="27">
        <f>총합계!AB26/12</f>
        <v>0</v>
      </c>
      <c r="AC26" s="27">
        <f>총합계!AC26/12</f>
        <v>0</v>
      </c>
      <c r="AD26" s="27">
        <f>총합계!AD26/12</f>
        <v>0</v>
      </c>
      <c r="AE26" s="27">
        <f>총합계!AE26/12</f>
        <v>0</v>
      </c>
      <c r="AF26" s="27">
        <f>총합계!AF26/12</f>
        <v>0</v>
      </c>
      <c r="AG26" s="27">
        <f>총합계!AG26/12</f>
        <v>0</v>
      </c>
      <c r="AH26" s="27">
        <f>총합계!AH26/12</f>
        <v>0</v>
      </c>
    </row>
    <row r="27" spans="1:34">
      <c r="A27" s="63"/>
      <c r="B27" s="22" t="s">
        <v>23</v>
      </c>
      <c r="C27" s="26">
        <f t="shared" si="0"/>
        <v>0</v>
      </c>
      <c r="D27" s="27">
        <f>총합계!D27/12</f>
        <v>0</v>
      </c>
      <c r="E27" s="27">
        <f>총합계!E27/12</f>
        <v>0</v>
      </c>
      <c r="F27" s="27">
        <f>총합계!F27/12</f>
        <v>0</v>
      </c>
      <c r="G27" s="27">
        <f>총합계!G27/12</f>
        <v>0</v>
      </c>
      <c r="H27" s="27">
        <f>총합계!H27/12</f>
        <v>0</v>
      </c>
      <c r="I27" s="27">
        <f>총합계!I27/12</f>
        <v>0</v>
      </c>
      <c r="J27" s="27">
        <f>총합계!J27/12</f>
        <v>0</v>
      </c>
      <c r="K27" s="27">
        <f>총합계!K27/12</f>
        <v>0</v>
      </c>
      <c r="L27" s="27">
        <f>총합계!L27/12</f>
        <v>0</v>
      </c>
      <c r="M27" s="27">
        <f>총합계!M27/12</f>
        <v>0</v>
      </c>
      <c r="N27" s="27">
        <f>총합계!N27/12</f>
        <v>0</v>
      </c>
      <c r="O27" s="27">
        <f>총합계!O27/12</f>
        <v>0</v>
      </c>
      <c r="P27" s="27">
        <f>총합계!P27/12</f>
        <v>0</v>
      </c>
      <c r="Q27" s="27">
        <f>총합계!Q27/12</f>
        <v>0</v>
      </c>
      <c r="R27" s="27">
        <f>총합계!R27/12</f>
        <v>0</v>
      </c>
      <c r="S27" s="27">
        <f>총합계!S27/12</f>
        <v>0</v>
      </c>
      <c r="T27" s="27">
        <f>총합계!T27/12</f>
        <v>0</v>
      </c>
      <c r="U27" s="27">
        <f>총합계!U27/12</f>
        <v>0</v>
      </c>
      <c r="V27" s="27">
        <f>총합계!V27/12</f>
        <v>0</v>
      </c>
      <c r="W27" s="27">
        <f>총합계!W27/12</f>
        <v>0</v>
      </c>
      <c r="X27" s="27">
        <f>총합계!X27/12</f>
        <v>0</v>
      </c>
      <c r="Y27" s="27">
        <f>총합계!Y27/12</f>
        <v>0</v>
      </c>
      <c r="Z27" s="27">
        <f>총합계!Z27/12</f>
        <v>0</v>
      </c>
      <c r="AA27" s="27">
        <f>총합계!AA27/12</f>
        <v>0</v>
      </c>
      <c r="AB27" s="27">
        <f>총합계!AB27/12</f>
        <v>0</v>
      </c>
      <c r="AC27" s="27">
        <f>총합계!AC27/12</f>
        <v>0</v>
      </c>
      <c r="AD27" s="27">
        <f>총합계!AD27/12</f>
        <v>0</v>
      </c>
      <c r="AE27" s="27">
        <f>총합계!AE27/12</f>
        <v>0</v>
      </c>
      <c r="AF27" s="27">
        <f>총합계!AF27/12</f>
        <v>0</v>
      </c>
      <c r="AG27" s="27">
        <f>총합계!AG27/12</f>
        <v>0</v>
      </c>
      <c r="AH27" s="27">
        <f>총합계!AH27/12</f>
        <v>0</v>
      </c>
    </row>
    <row r="28" spans="1:34">
      <c r="A28" s="69" t="s">
        <v>46</v>
      </c>
      <c r="B28" s="70"/>
      <c r="C28" s="26">
        <f t="shared" si="0"/>
        <v>0</v>
      </c>
      <c r="D28" s="29">
        <f t="shared" ref="D28:AH28" si="2">SUM(D23:D27)</f>
        <v>0</v>
      </c>
      <c r="E28" s="29">
        <f t="shared" si="2"/>
        <v>0</v>
      </c>
      <c r="F28" s="29">
        <f t="shared" si="2"/>
        <v>0</v>
      </c>
      <c r="G28" s="29">
        <f t="shared" si="2"/>
        <v>0</v>
      </c>
      <c r="H28" s="29">
        <f t="shared" si="2"/>
        <v>0</v>
      </c>
      <c r="I28" s="29">
        <f t="shared" si="2"/>
        <v>0</v>
      </c>
      <c r="J28" s="29">
        <f t="shared" si="2"/>
        <v>0</v>
      </c>
      <c r="K28" s="29">
        <f t="shared" si="2"/>
        <v>0</v>
      </c>
      <c r="L28" s="29">
        <f t="shared" si="2"/>
        <v>0</v>
      </c>
      <c r="M28" s="29">
        <f t="shared" si="2"/>
        <v>0</v>
      </c>
      <c r="N28" s="29">
        <f t="shared" si="2"/>
        <v>0</v>
      </c>
      <c r="O28" s="29">
        <f t="shared" si="2"/>
        <v>0</v>
      </c>
      <c r="P28" s="29">
        <f t="shared" si="2"/>
        <v>0</v>
      </c>
      <c r="Q28" s="29">
        <f t="shared" si="2"/>
        <v>0</v>
      </c>
      <c r="R28" s="29">
        <f t="shared" si="2"/>
        <v>0</v>
      </c>
      <c r="S28" s="29">
        <f t="shared" si="2"/>
        <v>0</v>
      </c>
      <c r="T28" s="29">
        <f t="shared" si="2"/>
        <v>0</v>
      </c>
      <c r="U28" s="29">
        <f t="shared" si="2"/>
        <v>0</v>
      </c>
      <c r="V28" s="29">
        <f t="shared" si="2"/>
        <v>0</v>
      </c>
      <c r="W28" s="29">
        <f t="shared" si="2"/>
        <v>0</v>
      </c>
      <c r="X28" s="29">
        <f t="shared" si="2"/>
        <v>0</v>
      </c>
      <c r="Y28" s="29">
        <f t="shared" si="2"/>
        <v>0</v>
      </c>
      <c r="Z28" s="29">
        <f t="shared" si="2"/>
        <v>0</v>
      </c>
      <c r="AA28" s="29">
        <f t="shared" si="2"/>
        <v>0</v>
      </c>
      <c r="AB28" s="29">
        <f t="shared" si="2"/>
        <v>0</v>
      </c>
      <c r="AC28" s="29">
        <f t="shared" si="2"/>
        <v>0</v>
      </c>
      <c r="AD28" s="29">
        <f t="shared" si="2"/>
        <v>0</v>
      </c>
      <c r="AE28" s="29">
        <f t="shared" si="2"/>
        <v>0</v>
      </c>
      <c r="AF28" s="29">
        <f t="shared" si="2"/>
        <v>0</v>
      </c>
      <c r="AG28" s="29">
        <f t="shared" si="2"/>
        <v>0</v>
      </c>
      <c r="AH28" s="30">
        <f t="shared" si="2"/>
        <v>0</v>
      </c>
    </row>
    <row r="29" spans="1:34">
      <c r="A29" s="61" t="s">
        <v>17</v>
      </c>
      <c r="B29" s="62"/>
      <c r="C29" s="31">
        <f t="shared" ref="C29:AH29" si="3">C22+C28</f>
        <v>0</v>
      </c>
      <c r="D29" s="31">
        <f t="shared" si="3"/>
        <v>0</v>
      </c>
      <c r="E29" s="31">
        <f t="shared" si="3"/>
        <v>0</v>
      </c>
      <c r="F29" s="31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31">
        <f t="shared" si="3"/>
        <v>0</v>
      </c>
      <c r="K29" s="31">
        <f t="shared" si="3"/>
        <v>0</v>
      </c>
      <c r="L29" s="31">
        <f t="shared" si="3"/>
        <v>0</v>
      </c>
      <c r="M29" s="31">
        <f t="shared" si="3"/>
        <v>0</v>
      </c>
      <c r="N29" s="31">
        <f t="shared" si="3"/>
        <v>0</v>
      </c>
      <c r="O29" s="31">
        <f t="shared" si="3"/>
        <v>0</v>
      </c>
      <c r="P29" s="31">
        <f t="shared" si="3"/>
        <v>0</v>
      </c>
      <c r="Q29" s="31">
        <f t="shared" si="3"/>
        <v>0</v>
      </c>
      <c r="R29" s="31">
        <f t="shared" si="3"/>
        <v>0</v>
      </c>
      <c r="S29" s="31">
        <f t="shared" si="3"/>
        <v>0</v>
      </c>
      <c r="T29" s="31">
        <f t="shared" si="3"/>
        <v>0</v>
      </c>
      <c r="U29" s="31">
        <f t="shared" si="3"/>
        <v>0</v>
      </c>
      <c r="V29" s="31">
        <f t="shared" si="3"/>
        <v>0</v>
      </c>
      <c r="W29" s="31">
        <f t="shared" si="3"/>
        <v>0</v>
      </c>
      <c r="X29" s="31">
        <f t="shared" si="3"/>
        <v>0</v>
      </c>
      <c r="Y29" s="31">
        <f t="shared" si="3"/>
        <v>0</v>
      </c>
      <c r="Z29" s="31">
        <f t="shared" si="3"/>
        <v>0</v>
      </c>
      <c r="AA29" s="31">
        <f t="shared" si="3"/>
        <v>0</v>
      </c>
      <c r="AB29" s="31">
        <f t="shared" si="3"/>
        <v>0</v>
      </c>
      <c r="AC29" s="31">
        <f t="shared" si="3"/>
        <v>0</v>
      </c>
      <c r="AD29" s="31">
        <f t="shared" si="3"/>
        <v>0</v>
      </c>
      <c r="AE29" s="31">
        <f t="shared" si="3"/>
        <v>0</v>
      </c>
      <c r="AF29" s="31">
        <f t="shared" si="3"/>
        <v>0</v>
      </c>
      <c r="AG29" s="31">
        <f t="shared" si="3"/>
        <v>0</v>
      </c>
      <c r="AH29" s="32">
        <f t="shared" si="3"/>
        <v>0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selection activeCell="D14" sqref="D14"/>
    </sheetView>
  </sheetViews>
  <sheetFormatPr defaultRowHeight="13.5"/>
  <cols>
    <col min="4" max="4" width="8.88671875" bestFit="1" customWidth="1"/>
    <col min="13" max="14" width="8.88671875" bestFit="1" customWidth="1"/>
    <col min="17" max="17" width="8.88671875" bestFit="1" customWidth="1"/>
    <col min="31" max="31" width="8.88671875" bestFit="1" customWidth="1"/>
  </cols>
  <sheetData>
    <row r="1" spans="1:34" ht="20.25">
      <c r="A1" s="64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>
      <c r="A2" s="65" t="s">
        <v>48</v>
      </c>
      <c r="B2" s="66"/>
      <c r="C2" s="73" t="s">
        <v>21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4">
        <v>31</v>
      </c>
    </row>
    <row r="3" spans="1:34">
      <c r="A3" s="67" t="s">
        <v>26</v>
      </c>
      <c r="B3" s="68"/>
      <c r="C3" s="7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5"/>
    </row>
    <row r="4" spans="1:34">
      <c r="A4" s="63" t="s">
        <v>43</v>
      </c>
      <c r="B4" s="22" t="s">
        <v>10</v>
      </c>
      <c r="C4" s="26">
        <f t="shared" ref="C4:C28" si="0">SUM(D4:AH4)</f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</row>
    <row r="5" spans="1:34">
      <c r="A5" s="63"/>
      <c r="B5" s="22" t="s">
        <v>42</v>
      </c>
      <c r="C5" s="26">
        <f t="shared" si="0"/>
        <v>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>
      <c r="A6" s="63"/>
      <c r="B6" s="22" t="s">
        <v>45</v>
      </c>
      <c r="C6" s="26">
        <f t="shared" si="0"/>
        <v>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>
      <c r="A7" s="63"/>
      <c r="B7" s="22" t="s">
        <v>44</v>
      </c>
      <c r="C7" s="26">
        <f t="shared" si="0"/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>
      <c r="A8" s="63"/>
      <c r="B8" s="22" t="s">
        <v>14</v>
      </c>
      <c r="C8" s="26">
        <f t="shared" si="0"/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>
      <c r="A10" s="63"/>
      <c r="B10" s="22" t="s">
        <v>16</v>
      </c>
      <c r="C10" s="26">
        <f t="shared" si="0"/>
        <v>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>
      <c r="A17" s="63"/>
      <c r="B17" s="22" t="s">
        <v>30</v>
      </c>
      <c r="C17" s="26">
        <f t="shared" si="0"/>
        <v>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>
      <c r="A18" s="63"/>
      <c r="B18" s="22" t="s">
        <v>27</v>
      </c>
      <c r="C18" s="26">
        <f t="shared" si="0"/>
        <v>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>
      <c r="A19" s="63"/>
      <c r="B19" s="22" t="s">
        <v>28</v>
      </c>
      <c r="C19" s="26">
        <f t="shared" si="0"/>
        <v>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>
      <c r="A20" s="63"/>
      <c r="B20" s="22" t="s">
        <v>24</v>
      </c>
      <c r="C20" s="26">
        <f t="shared" si="0"/>
        <v>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>
      <c r="A21" s="63"/>
      <c r="B21" s="22" t="s">
        <v>15</v>
      </c>
      <c r="C21" s="26">
        <f t="shared" si="0"/>
        <v>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>
      <c r="A22" s="69" t="s">
        <v>46</v>
      </c>
      <c r="B22" s="70"/>
      <c r="C22" s="26">
        <f t="shared" si="0"/>
        <v>0</v>
      </c>
      <c r="D22" s="29">
        <f t="shared" ref="D22:AH22" si="1">SUM(D4:D21)</f>
        <v>0</v>
      </c>
      <c r="E22" s="29">
        <f t="shared" si="1"/>
        <v>0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P22" s="29">
        <f t="shared" si="1"/>
        <v>0</v>
      </c>
      <c r="Q22" s="29">
        <f t="shared" si="1"/>
        <v>0</v>
      </c>
      <c r="R22" s="29">
        <f t="shared" si="1"/>
        <v>0</v>
      </c>
      <c r="S22" s="29">
        <f t="shared" si="1"/>
        <v>0</v>
      </c>
      <c r="T22" s="29">
        <f t="shared" si="1"/>
        <v>0</v>
      </c>
      <c r="U22" s="29">
        <f t="shared" si="1"/>
        <v>0</v>
      </c>
      <c r="V22" s="29">
        <f t="shared" si="1"/>
        <v>0</v>
      </c>
      <c r="W22" s="29">
        <f t="shared" si="1"/>
        <v>0</v>
      </c>
      <c r="X22" s="29">
        <f t="shared" si="1"/>
        <v>0</v>
      </c>
      <c r="Y22" s="29">
        <f t="shared" si="1"/>
        <v>0</v>
      </c>
      <c r="Z22" s="29">
        <f t="shared" si="1"/>
        <v>0</v>
      </c>
      <c r="AA22" s="29">
        <f t="shared" si="1"/>
        <v>0</v>
      </c>
      <c r="AB22" s="29">
        <f t="shared" si="1"/>
        <v>0</v>
      </c>
      <c r="AC22" s="29">
        <f t="shared" si="1"/>
        <v>0</v>
      </c>
      <c r="AD22" s="29">
        <f t="shared" si="1"/>
        <v>0</v>
      </c>
      <c r="AE22" s="29">
        <f t="shared" si="1"/>
        <v>0</v>
      </c>
      <c r="AF22" s="29">
        <f t="shared" si="1"/>
        <v>0</v>
      </c>
      <c r="AG22" s="29">
        <f t="shared" si="1"/>
        <v>0</v>
      </c>
      <c r="AH22" s="30">
        <f t="shared" si="1"/>
        <v>0</v>
      </c>
    </row>
    <row r="23" spans="1:34">
      <c r="A23" s="63" t="s">
        <v>51</v>
      </c>
      <c r="B23" s="22" t="s">
        <v>13</v>
      </c>
      <c r="C23" s="26">
        <f t="shared" si="0"/>
        <v>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>
      <c r="A24" s="63"/>
      <c r="B24" s="22" t="s">
        <v>18</v>
      </c>
      <c r="C24" s="26">
        <f t="shared" si="0"/>
        <v>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A25" s="63"/>
      <c r="B25" s="22" t="s">
        <v>34</v>
      </c>
      <c r="C25" s="26">
        <f t="shared" si="0"/>
        <v>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>
      <c r="A26" s="63"/>
      <c r="B26" s="22" t="s">
        <v>12</v>
      </c>
      <c r="C26" s="26">
        <f t="shared" si="0"/>
        <v>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>
      <c r="A27" s="63"/>
      <c r="B27" s="22" t="s">
        <v>23</v>
      </c>
      <c r="C27" s="26">
        <f t="shared" si="0"/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>
      <c r="A28" s="69" t="s">
        <v>46</v>
      </c>
      <c r="B28" s="70"/>
      <c r="C28" s="26">
        <f t="shared" si="0"/>
        <v>0</v>
      </c>
      <c r="D28" s="29">
        <f t="shared" ref="D28:AH28" si="2">SUM(D23:D27)</f>
        <v>0</v>
      </c>
      <c r="E28" s="29">
        <f t="shared" si="2"/>
        <v>0</v>
      </c>
      <c r="F28" s="29">
        <f t="shared" si="2"/>
        <v>0</v>
      </c>
      <c r="G28" s="29">
        <f t="shared" si="2"/>
        <v>0</v>
      </c>
      <c r="H28" s="29">
        <f t="shared" si="2"/>
        <v>0</v>
      </c>
      <c r="I28" s="29">
        <f t="shared" si="2"/>
        <v>0</v>
      </c>
      <c r="J28" s="29">
        <f t="shared" si="2"/>
        <v>0</v>
      </c>
      <c r="K28" s="29">
        <f t="shared" si="2"/>
        <v>0</v>
      </c>
      <c r="L28" s="29">
        <f t="shared" si="2"/>
        <v>0</v>
      </c>
      <c r="M28" s="29">
        <f t="shared" si="2"/>
        <v>0</v>
      </c>
      <c r="N28" s="29">
        <f t="shared" si="2"/>
        <v>0</v>
      </c>
      <c r="O28" s="29">
        <f t="shared" si="2"/>
        <v>0</v>
      </c>
      <c r="P28" s="29">
        <f t="shared" si="2"/>
        <v>0</v>
      </c>
      <c r="Q28" s="29">
        <f t="shared" si="2"/>
        <v>0</v>
      </c>
      <c r="R28" s="29">
        <f t="shared" si="2"/>
        <v>0</v>
      </c>
      <c r="S28" s="29">
        <f t="shared" si="2"/>
        <v>0</v>
      </c>
      <c r="T28" s="29">
        <f t="shared" si="2"/>
        <v>0</v>
      </c>
      <c r="U28" s="29">
        <f t="shared" si="2"/>
        <v>0</v>
      </c>
      <c r="V28" s="29">
        <f t="shared" si="2"/>
        <v>0</v>
      </c>
      <c r="W28" s="29">
        <f t="shared" si="2"/>
        <v>0</v>
      </c>
      <c r="X28" s="29">
        <f t="shared" si="2"/>
        <v>0</v>
      </c>
      <c r="Y28" s="29">
        <f t="shared" si="2"/>
        <v>0</v>
      </c>
      <c r="Z28" s="29">
        <f t="shared" si="2"/>
        <v>0</v>
      </c>
      <c r="AA28" s="29">
        <f t="shared" si="2"/>
        <v>0</v>
      </c>
      <c r="AB28" s="29">
        <f t="shared" si="2"/>
        <v>0</v>
      </c>
      <c r="AC28" s="29">
        <f t="shared" si="2"/>
        <v>0</v>
      </c>
      <c r="AD28" s="29">
        <f t="shared" si="2"/>
        <v>0</v>
      </c>
      <c r="AE28" s="29">
        <f t="shared" si="2"/>
        <v>0</v>
      </c>
      <c r="AF28" s="29">
        <f t="shared" si="2"/>
        <v>0</v>
      </c>
      <c r="AG28" s="29">
        <f t="shared" si="2"/>
        <v>0</v>
      </c>
      <c r="AH28" s="30">
        <f t="shared" si="2"/>
        <v>0</v>
      </c>
    </row>
    <row r="29" spans="1:34">
      <c r="A29" s="61" t="s">
        <v>21</v>
      </c>
      <c r="B29" s="62"/>
      <c r="C29" s="31">
        <f t="shared" ref="C29:AH29" si="3">C22+C28</f>
        <v>0</v>
      </c>
      <c r="D29" s="31">
        <f t="shared" si="3"/>
        <v>0</v>
      </c>
      <c r="E29" s="31">
        <f t="shared" si="3"/>
        <v>0</v>
      </c>
      <c r="F29" s="31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31">
        <f t="shared" si="3"/>
        <v>0</v>
      </c>
      <c r="K29" s="31">
        <f t="shared" si="3"/>
        <v>0</v>
      </c>
      <c r="L29" s="31">
        <f t="shared" si="3"/>
        <v>0</v>
      </c>
      <c r="M29" s="31">
        <f t="shared" si="3"/>
        <v>0</v>
      </c>
      <c r="N29" s="31">
        <f t="shared" si="3"/>
        <v>0</v>
      </c>
      <c r="O29" s="31">
        <f t="shared" si="3"/>
        <v>0</v>
      </c>
      <c r="P29" s="31">
        <f t="shared" si="3"/>
        <v>0</v>
      </c>
      <c r="Q29" s="31">
        <f t="shared" si="3"/>
        <v>0</v>
      </c>
      <c r="R29" s="31">
        <f t="shared" si="3"/>
        <v>0</v>
      </c>
      <c r="S29" s="31">
        <f t="shared" si="3"/>
        <v>0</v>
      </c>
      <c r="T29" s="31">
        <f t="shared" si="3"/>
        <v>0</v>
      </c>
      <c r="U29" s="31">
        <f t="shared" si="3"/>
        <v>0</v>
      </c>
      <c r="V29" s="31">
        <f t="shared" si="3"/>
        <v>0</v>
      </c>
      <c r="W29" s="31">
        <f t="shared" si="3"/>
        <v>0</v>
      </c>
      <c r="X29" s="31">
        <f t="shared" si="3"/>
        <v>0</v>
      </c>
      <c r="Y29" s="31">
        <f t="shared" si="3"/>
        <v>0</v>
      </c>
      <c r="Z29" s="31">
        <f t="shared" si="3"/>
        <v>0</v>
      </c>
      <c r="AA29" s="31">
        <f t="shared" si="3"/>
        <v>0</v>
      </c>
      <c r="AB29" s="31">
        <f t="shared" si="3"/>
        <v>0</v>
      </c>
      <c r="AC29" s="31">
        <f t="shared" si="3"/>
        <v>0</v>
      </c>
      <c r="AD29" s="31">
        <f t="shared" si="3"/>
        <v>0</v>
      </c>
      <c r="AE29" s="31">
        <f t="shared" si="3"/>
        <v>0</v>
      </c>
      <c r="AF29" s="31">
        <f t="shared" si="3"/>
        <v>0</v>
      </c>
      <c r="AG29" s="31">
        <f t="shared" si="3"/>
        <v>0</v>
      </c>
      <c r="AH29" s="32">
        <f t="shared" si="3"/>
        <v>0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Normal="100" workbookViewId="0">
      <selection activeCell="C1" sqref="C1"/>
    </sheetView>
  </sheetViews>
  <sheetFormatPr defaultColWidth="7.109375" defaultRowHeight="12.75"/>
  <cols>
    <col min="1" max="1" width="23.21875" style="2" customWidth="1"/>
    <col min="2" max="2" width="1" style="2" customWidth="1"/>
    <col min="3" max="3" width="25" style="2" customWidth="1"/>
    <col min="4" max="4" width="7.109375" style="2" customWidth="1"/>
    <col min="5" max="16384" width="7.109375" style="2"/>
  </cols>
  <sheetData>
    <row r="1" spans="1:3">
      <c r="A1" s="1" t="s">
        <v>53</v>
      </c>
      <c r="C1" s="2" t="b">
        <v>0</v>
      </c>
    </row>
    <row r="2" spans="1:3">
      <c r="A2" s="1" t="s">
        <v>20</v>
      </c>
    </row>
    <row r="3" spans="1:3">
      <c r="A3" s="3" t="s">
        <v>49</v>
      </c>
      <c r="C3" s="4" t="s">
        <v>35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>
      <c r="C6" s="5" t="e">
        <f>#N/A</f>
        <v>#N/A</v>
      </c>
    </row>
    <row r="7" spans="1:3">
      <c r="A7" s="6" t="s">
        <v>50</v>
      </c>
      <c r="C7" s="5" t="e">
        <v>#NAME?</v>
      </c>
    </row>
    <row r="8" spans="1:3">
      <c r="A8" s="7" t="s">
        <v>52</v>
      </c>
      <c r="C8" s="5" t="e">
        <v>#NAME?</v>
      </c>
    </row>
    <row r="9" spans="1:3">
      <c r="A9" s="8" t="s">
        <v>1</v>
      </c>
      <c r="C9" s="5" t="e">
        <v>#NAME?</v>
      </c>
    </row>
    <row r="10" spans="1:3">
      <c r="A10" s="7" t="s">
        <v>0</v>
      </c>
      <c r="C10" s="5" t="b">
        <v>0</v>
      </c>
    </row>
    <row r="11" spans="1:3">
      <c r="A11" s="9" t="s">
        <v>37</v>
      </c>
      <c r="C11" s="5" t="b">
        <v>0</v>
      </c>
    </row>
    <row r="12" spans="1:3">
      <c r="C12" s="5" t="b">
        <v>0</v>
      </c>
    </row>
    <row r="13" spans="1:3">
      <c r="C13" s="5" t="b">
        <v>0</v>
      </c>
    </row>
    <row r="14" spans="1:3">
      <c r="A14" s="4" t="s">
        <v>40</v>
      </c>
      <c r="C14" s="10" t="e">
        <v>#NAME?</v>
      </c>
    </row>
    <row r="15" spans="1:3">
      <c r="A15" s="5" t="b">
        <v>0</v>
      </c>
    </row>
    <row r="16" spans="1:3">
      <c r="A16" s="5" t="b">
        <v>0</v>
      </c>
    </row>
    <row r="17" spans="1:3">
      <c r="A17" s="10" t="e">
        <v>#NAME?</v>
      </c>
      <c r="C17" s="4" t="s">
        <v>38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39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>
      <c r="A26" s="5" t="b">
        <v>0</v>
      </c>
      <c r="C26" s="13" t="s">
        <v>41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/>
  <phoneticPr fontId="3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pane xSplit="3" ySplit="3" topLeftCell="D19" activePane="bottomRight" state="frozen"/>
      <selection pane="topRight" activeCell="D1" sqref="D1"/>
      <selection pane="bottomLeft" activeCell="A4" sqref="A4"/>
      <selection pane="bottomRight" sqref="A1:AH1"/>
    </sheetView>
  </sheetViews>
  <sheetFormatPr defaultRowHeight="13.5"/>
  <cols>
    <col min="1" max="1" width="2.21875" customWidth="1"/>
    <col min="2" max="2" width="11.33203125" customWidth="1"/>
    <col min="3" max="3" width="7.88671875" customWidth="1"/>
    <col min="4" max="30" width="6.33203125" style="38" customWidth="1"/>
    <col min="31" max="34" width="6.33203125" customWidth="1"/>
  </cols>
  <sheetData>
    <row r="1" spans="1:34" ht="30.75" customHeight="1">
      <c r="A1" s="64" t="s">
        <v>90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22.5" customHeight="1">
      <c r="A2" s="65" t="s">
        <v>48</v>
      </c>
      <c r="B2" s="66"/>
      <c r="C2" s="73" t="s">
        <v>25</v>
      </c>
      <c r="D2" s="41" t="s">
        <v>91</v>
      </c>
      <c r="E2" s="41" t="s">
        <v>92</v>
      </c>
      <c r="F2" s="41" t="s">
        <v>93</v>
      </c>
      <c r="G2" s="41" t="s">
        <v>94</v>
      </c>
      <c r="H2" s="41" t="s">
        <v>95</v>
      </c>
      <c r="I2" s="41" t="s">
        <v>96</v>
      </c>
      <c r="J2" s="41" t="s">
        <v>97</v>
      </c>
      <c r="K2" s="41" t="s">
        <v>98</v>
      </c>
      <c r="L2" s="41" t="s">
        <v>99</v>
      </c>
      <c r="M2" s="41" t="s">
        <v>100</v>
      </c>
      <c r="N2" s="41" t="s">
        <v>101</v>
      </c>
      <c r="O2" s="41" t="s">
        <v>102</v>
      </c>
      <c r="P2" s="41" t="s">
        <v>103</v>
      </c>
      <c r="Q2" s="41" t="s">
        <v>131</v>
      </c>
      <c r="R2" s="41" t="s">
        <v>132</v>
      </c>
      <c r="S2" s="41" t="s">
        <v>133</v>
      </c>
      <c r="T2" s="41" t="s">
        <v>134</v>
      </c>
      <c r="U2" s="41" t="s">
        <v>135</v>
      </c>
      <c r="V2" s="41" t="s">
        <v>136</v>
      </c>
      <c r="W2" s="41" t="s">
        <v>137</v>
      </c>
      <c r="X2" s="41" t="s">
        <v>104</v>
      </c>
      <c r="Y2" s="41" t="s">
        <v>105</v>
      </c>
      <c r="Z2" s="41" t="s">
        <v>106</v>
      </c>
      <c r="AA2" s="41" t="s">
        <v>107</v>
      </c>
      <c r="AB2" s="41" t="s">
        <v>108</v>
      </c>
      <c r="AC2" s="46" t="s">
        <v>109</v>
      </c>
      <c r="AD2" s="41" t="s">
        <v>110</v>
      </c>
      <c r="AE2" s="23"/>
      <c r="AF2" s="23"/>
      <c r="AG2" s="23"/>
      <c r="AH2" s="24"/>
    </row>
    <row r="3" spans="1:34" ht="22.5" customHeight="1">
      <c r="A3" s="67" t="s">
        <v>26</v>
      </c>
      <c r="B3" s="68"/>
      <c r="C3" s="74"/>
      <c r="D3" s="21" t="s">
        <v>111</v>
      </c>
      <c r="E3" s="21" t="s">
        <v>112</v>
      </c>
      <c r="F3" s="42" t="s">
        <v>113</v>
      </c>
      <c r="G3" s="42" t="s">
        <v>114</v>
      </c>
      <c r="H3" s="42" t="s">
        <v>115</v>
      </c>
      <c r="I3" s="42" t="s">
        <v>116</v>
      </c>
      <c r="J3" s="21" t="s">
        <v>117</v>
      </c>
      <c r="K3" s="21" t="s">
        <v>111</v>
      </c>
      <c r="L3" s="21" t="s">
        <v>118</v>
      </c>
      <c r="M3" s="42" t="s">
        <v>119</v>
      </c>
      <c r="N3" s="42" t="s">
        <v>120</v>
      </c>
      <c r="O3" s="42" t="s">
        <v>121</v>
      </c>
      <c r="P3" s="42" t="s">
        <v>116</v>
      </c>
      <c r="Q3" s="21" t="s">
        <v>138</v>
      </c>
      <c r="R3" s="21" t="s">
        <v>139</v>
      </c>
      <c r="S3" s="21" t="s">
        <v>140</v>
      </c>
      <c r="T3" s="42" t="s">
        <v>141</v>
      </c>
      <c r="U3" s="42" t="s">
        <v>142</v>
      </c>
      <c r="V3" s="42" t="s">
        <v>143</v>
      </c>
      <c r="W3" s="42" t="s">
        <v>144</v>
      </c>
      <c r="X3" s="21" t="s">
        <v>123</v>
      </c>
      <c r="Y3" s="21" t="s">
        <v>124</v>
      </c>
      <c r="Z3" s="21" t="s">
        <v>122</v>
      </c>
      <c r="AA3" s="42" t="s">
        <v>113</v>
      </c>
      <c r="AB3" s="42" t="s">
        <v>125</v>
      </c>
      <c r="AC3" s="42" t="s">
        <v>126</v>
      </c>
      <c r="AD3" s="42" t="s">
        <v>116</v>
      </c>
      <c r="AE3" s="21"/>
      <c r="AF3" s="21"/>
      <c r="AG3" s="21"/>
      <c r="AH3" s="25"/>
    </row>
    <row r="4" spans="1:34" ht="22.5" customHeight="1">
      <c r="A4" s="63" t="s">
        <v>43</v>
      </c>
      <c r="B4" s="22" t="s">
        <v>10</v>
      </c>
      <c r="C4" s="26"/>
      <c r="D4" s="38" t="s">
        <v>127</v>
      </c>
      <c r="E4" s="39" t="s">
        <v>128</v>
      </c>
      <c r="F4" s="39" t="s">
        <v>129</v>
      </c>
      <c r="G4" s="39" t="s">
        <v>127</v>
      </c>
      <c r="H4" s="39" t="s">
        <v>129</v>
      </c>
      <c r="I4" s="43" t="s">
        <v>130</v>
      </c>
      <c r="J4" s="27" t="s">
        <v>127</v>
      </c>
      <c r="K4" s="38" t="s">
        <v>127</v>
      </c>
      <c r="L4" s="39" t="s">
        <v>127</v>
      </c>
      <c r="M4" s="39" t="s">
        <v>127</v>
      </c>
      <c r="N4" s="39" t="s">
        <v>127</v>
      </c>
      <c r="O4" s="39" t="s">
        <v>127</v>
      </c>
      <c r="P4" s="43" t="s">
        <v>130</v>
      </c>
      <c r="Q4" s="27" t="s">
        <v>145</v>
      </c>
      <c r="R4" s="38" t="s">
        <v>146</v>
      </c>
      <c r="S4" s="39" t="s">
        <v>146</v>
      </c>
      <c r="T4" s="39" t="s">
        <v>146</v>
      </c>
      <c r="U4" s="39" t="s">
        <v>146</v>
      </c>
      <c r="V4" s="39" t="s">
        <v>146</v>
      </c>
      <c r="W4" s="43" t="s">
        <v>146</v>
      </c>
      <c r="X4" s="27" t="s">
        <v>127</v>
      </c>
      <c r="Y4" s="38" t="s">
        <v>127</v>
      </c>
      <c r="Z4" s="39" t="s">
        <v>127</v>
      </c>
      <c r="AA4" s="39" t="s">
        <v>127</v>
      </c>
      <c r="AB4" s="39" t="s">
        <v>127</v>
      </c>
      <c r="AC4" s="39" t="s">
        <v>127</v>
      </c>
      <c r="AD4" s="43" t="s">
        <v>72</v>
      </c>
      <c r="AE4" s="27"/>
      <c r="AF4" s="27"/>
      <c r="AG4" s="27"/>
      <c r="AH4" s="28"/>
    </row>
    <row r="5" spans="1:34" ht="22.5" customHeight="1">
      <c r="A5" s="63"/>
      <c r="B5" s="22" t="s">
        <v>42</v>
      </c>
      <c r="C5" s="26">
        <f t="shared" ref="C5:C28" si="0">SUM(D5:AH5)</f>
        <v>56000</v>
      </c>
      <c r="D5" s="27">
        <v>2100</v>
      </c>
      <c r="E5" s="27">
        <v>700</v>
      </c>
      <c r="F5" s="27">
        <v>3000</v>
      </c>
      <c r="G5" s="27">
        <v>1700</v>
      </c>
      <c r="H5" s="27">
        <v>3000</v>
      </c>
      <c r="I5" s="43">
        <v>600</v>
      </c>
      <c r="J5" s="27">
        <v>3000</v>
      </c>
      <c r="K5" s="27">
        <v>1750</v>
      </c>
      <c r="L5" s="27">
        <v>3000</v>
      </c>
      <c r="M5" s="27">
        <v>0</v>
      </c>
      <c r="N5" s="27">
        <v>3500</v>
      </c>
      <c r="O5" s="27">
        <v>2050</v>
      </c>
      <c r="P5" s="43">
        <v>3000</v>
      </c>
      <c r="Q5" s="27">
        <v>800</v>
      </c>
      <c r="R5" s="27">
        <v>3000</v>
      </c>
      <c r="S5" s="27">
        <v>1800</v>
      </c>
      <c r="T5" s="27">
        <v>2500</v>
      </c>
      <c r="U5" s="27">
        <v>800</v>
      </c>
      <c r="V5" s="27">
        <v>3500</v>
      </c>
      <c r="W5" s="43">
        <v>2500</v>
      </c>
      <c r="X5" s="27">
        <v>2500</v>
      </c>
      <c r="Y5" s="27">
        <v>800</v>
      </c>
      <c r="Z5" s="27">
        <v>3100</v>
      </c>
      <c r="AA5" s="27">
        <v>1900</v>
      </c>
      <c r="AB5" s="27">
        <v>2500</v>
      </c>
      <c r="AC5" s="27">
        <v>1000</v>
      </c>
      <c r="AD5" s="43">
        <v>1900</v>
      </c>
      <c r="AE5" s="27"/>
      <c r="AF5" s="27"/>
      <c r="AG5" s="27"/>
      <c r="AH5" s="28"/>
    </row>
    <row r="6" spans="1:34" ht="22.5" customHeight="1">
      <c r="A6" s="63"/>
      <c r="B6" s="22" t="s">
        <v>45</v>
      </c>
      <c r="C6" s="26">
        <f t="shared" si="0"/>
        <v>246990</v>
      </c>
      <c r="D6" s="27">
        <v>6900</v>
      </c>
      <c r="E6" s="27">
        <v>13000</v>
      </c>
      <c r="F6" s="27">
        <v>5700</v>
      </c>
      <c r="G6" s="27">
        <v>5000</v>
      </c>
      <c r="H6" s="27">
        <v>7200</v>
      </c>
      <c r="I6" s="39">
        <v>17500</v>
      </c>
      <c r="J6" s="27">
        <v>6200</v>
      </c>
      <c r="K6" s="27">
        <v>5200</v>
      </c>
      <c r="L6" s="27">
        <v>10500</v>
      </c>
      <c r="M6" s="27">
        <v>17500</v>
      </c>
      <c r="N6" s="27">
        <v>11000</v>
      </c>
      <c r="O6" s="27">
        <v>5600</v>
      </c>
      <c r="P6" s="39">
        <v>11200</v>
      </c>
      <c r="Q6" s="27">
        <v>13500</v>
      </c>
      <c r="R6" s="27">
        <v>6300</v>
      </c>
      <c r="S6" s="27">
        <v>4850</v>
      </c>
      <c r="T6" s="27">
        <v>7500</v>
      </c>
      <c r="U6" s="27">
        <v>15000</v>
      </c>
      <c r="V6" s="27">
        <v>8800</v>
      </c>
      <c r="W6" s="39">
        <v>8700</v>
      </c>
      <c r="X6" s="27">
        <v>8000</v>
      </c>
      <c r="Y6" s="27">
        <v>13500</v>
      </c>
      <c r="Z6" s="27">
        <v>6500</v>
      </c>
      <c r="AA6" s="27">
        <v>5600</v>
      </c>
      <c r="AB6" s="27">
        <v>8200</v>
      </c>
      <c r="AC6" s="27">
        <v>14000</v>
      </c>
      <c r="AD6" s="39">
        <v>4040</v>
      </c>
      <c r="AE6" s="27"/>
      <c r="AF6" s="27"/>
      <c r="AG6" s="27"/>
      <c r="AH6" s="28"/>
    </row>
    <row r="7" spans="1:34" ht="22.5" customHeight="1">
      <c r="A7" s="63"/>
      <c r="B7" s="22" t="s">
        <v>44</v>
      </c>
      <c r="C7" s="26">
        <f t="shared" si="0"/>
        <v>180900</v>
      </c>
      <c r="D7" s="27">
        <v>3690</v>
      </c>
      <c r="E7" s="27">
        <v>5950</v>
      </c>
      <c r="F7" s="27">
        <v>8380</v>
      </c>
      <c r="G7" s="27">
        <v>4930</v>
      </c>
      <c r="H7" s="27">
        <v>3690</v>
      </c>
      <c r="I7" s="27">
        <v>8150</v>
      </c>
      <c r="J7" s="27">
        <v>8380</v>
      </c>
      <c r="K7" s="27">
        <v>4730</v>
      </c>
      <c r="L7" s="27">
        <v>3590</v>
      </c>
      <c r="M7" s="27">
        <v>12600</v>
      </c>
      <c r="N7" s="27">
        <v>13900</v>
      </c>
      <c r="O7" s="27">
        <v>7480</v>
      </c>
      <c r="P7" s="27">
        <v>3690</v>
      </c>
      <c r="Q7" s="27">
        <v>6650</v>
      </c>
      <c r="R7" s="27">
        <v>7700</v>
      </c>
      <c r="S7" s="27">
        <v>4660</v>
      </c>
      <c r="T7" s="27">
        <v>3690</v>
      </c>
      <c r="U7" s="27">
        <v>6600</v>
      </c>
      <c r="V7" s="27">
        <v>8900</v>
      </c>
      <c r="W7" s="27">
        <v>8100</v>
      </c>
      <c r="X7" s="27">
        <v>3690</v>
      </c>
      <c r="Y7" s="27">
        <v>6650</v>
      </c>
      <c r="Z7" s="27">
        <v>11800</v>
      </c>
      <c r="AA7" s="27">
        <v>5280</v>
      </c>
      <c r="AB7" s="27">
        <v>3790</v>
      </c>
      <c r="AC7" s="27">
        <v>8950</v>
      </c>
      <c r="AD7" s="27">
        <v>5280</v>
      </c>
      <c r="AE7" s="27"/>
      <c r="AF7" s="27"/>
      <c r="AG7" s="27"/>
      <c r="AH7" s="28"/>
    </row>
    <row r="8" spans="1:34" ht="22.5" customHeight="1">
      <c r="A8" s="63"/>
      <c r="B8" s="22" t="s">
        <v>14</v>
      </c>
      <c r="C8" s="26">
        <f t="shared" si="0"/>
        <v>261190</v>
      </c>
      <c r="D8" s="27">
        <v>10130</v>
      </c>
      <c r="E8" s="27">
        <v>7630</v>
      </c>
      <c r="F8" s="27">
        <v>8080</v>
      </c>
      <c r="G8" s="27">
        <v>9960</v>
      </c>
      <c r="H8" s="27">
        <v>11130</v>
      </c>
      <c r="I8" s="27">
        <v>7950</v>
      </c>
      <c r="J8" s="27">
        <v>8060</v>
      </c>
      <c r="K8" s="27">
        <v>10460</v>
      </c>
      <c r="L8" s="27">
        <v>12130</v>
      </c>
      <c r="M8" s="27">
        <v>7630</v>
      </c>
      <c r="N8" s="27">
        <v>16100</v>
      </c>
      <c r="O8" s="27">
        <v>12040</v>
      </c>
      <c r="P8" s="27">
        <v>12825</v>
      </c>
      <c r="Q8" s="27">
        <v>7560</v>
      </c>
      <c r="R8" s="27">
        <v>9100</v>
      </c>
      <c r="S8" s="27">
        <v>9070</v>
      </c>
      <c r="T8" s="27">
        <v>10025</v>
      </c>
      <c r="U8" s="27">
        <v>6460</v>
      </c>
      <c r="V8" s="27">
        <v>9900</v>
      </c>
      <c r="W8" s="27">
        <v>10240</v>
      </c>
      <c r="X8" s="27">
        <v>10075</v>
      </c>
      <c r="Y8" s="27">
        <v>7500</v>
      </c>
      <c r="Z8" s="27">
        <v>9100</v>
      </c>
      <c r="AA8" s="27">
        <v>7320</v>
      </c>
      <c r="AB8" s="27">
        <v>10775</v>
      </c>
      <c r="AC8" s="27">
        <v>9570</v>
      </c>
      <c r="AD8" s="27">
        <v>10370</v>
      </c>
      <c r="AE8" s="27"/>
      <c r="AF8" s="27"/>
      <c r="AG8" s="27"/>
      <c r="AH8" s="28"/>
    </row>
    <row r="9" spans="1:34" ht="22.5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ht="22.5" customHeight="1">
      <c r="A10" s="63"/>
      <c r="B10" s="22" t="s">
        <v>16</v>
      </c>
      <c r="C10" s="26">
        <f t="shared" si="0"/>
        <v>32293</v>
      </c>
      <c r="D10" s="27">
        <v>0</v>
      </c>
      <c r="E10" s="27">
        <v>2950</v>
      </c>
      <c r="F10" s="27">
        <v>1475</v>
      </c>
      <c r="G10" s="27">
        <v>363</v>
      </c>
      <c r="H10" s="27">
        <v>0</v>
      </c>
      <c r="I10" s="27">
        <v>2950</v>
      </c>
      <c r="J10" s="27">
        <v>1475</v>
      </c>
      <c r="K10" s="27">
        <v>363</v>
      </c>
      <c r="L10" s="27">
        <v>0</v>
      </c>
      <c r="M10" s="27">
        <v>2950</v>
      </c>
      <c r="N10" s="27">
        <v>2410</v>
      </c>
      <c r="O10" s="27">
        <v>363</v>
      </c>
      <c r="P10" s="27">
        <v>0</v>
      </c>
      <c r="Q10" s="27">
        <v>2150</v>
      </c>
      <c r="R10" s="27">
        <v>835</v>
      </c>
      <c r="S10" s="27">
        <v>363</v>
      </c>
      <c r="T10" s="27">
        <v>450</v>
      </c>
      <c r="U10" s="27">
        <v>2950</v>
      </c>
      <c r="V10" s="27">
        <v>2145</v>
      </c>
      <c r="W10" s="27">
        <v>1950</v>
      </c>
      <c r="X10" s="27">
        <v>0</v>
      </c>
      <c r="Y10" s="27">
        <v>2150</v>
      </c>
      <c r="Z10" s="27">
        <v>1025</v>
      </c>
      <c r="AA10" s="27">
        <v>363</v>
      </c>
      <c r="AB10" s="27">
        <v>0</v>
      </c>
      <c r="AC10" s="27">
        <v>2250</v>
      </c>
      <c r="AD10" s="27">
        <v>363</v>
      </c>
      <c r="AE10" s="27"/>
      <c r="AF10" s="27"/>
      <c r="AG10" s="27"/>
      <c r="AH10" s="28"/>
    </row>
    <row r="11" spans="1:34" ht="22.5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22.5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22.5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34" ht="22.5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22.5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22.5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22.5" customHeight="1">
      <c r="A17" s="63"/>
      <c r="B17" s="22" t="s">
        <v>30</v>
      </c>
      <c r="C17" s="26">
        <f t="shared" si="0"/>
        <v>248792</v>
      </c>
      <c r="D17" s="27">
        <v>8285</v>
      </c>
      <c r="E17" s="27">
        <v>6085</v>
      </c>
      <c r="F17" s="27">
        <v>5960</v>
      </c>
      <c r="G17" s="27">
        <v>10480</v>
      </c>
      <c r="H17" s="27">
        <v>11585</v>
      </c>
      <c r="I17" s="27">
        <v>7735</v>
      </c>
      <c r="J17" s="27">
        <v>8010</v>
      </c>
      <c r="K17" s="27">
        <v>10480</v>
      </c>
      <c r="L17" s="27">
        <v>10985</v>
      </c>
      <c r="M17" s="27">
        <v>7410</v>
      </c>
      <c r="N17" s="27">
        <v>16100</v>
      </c>
      <c r="O17" s="27">
        <v>11030</v>
      </c>
      <c r="P17" s="27">
        <v>11670</v>
      </c>
      <c r="Q17" s="27">
        <v>6485</v>
      </c>
      <c r="R17" s="27">
        <v>8150</v>
      </c>
      <c r="S17" s="27">
        <v>7570</v>
      </c>
      <c r="T17" s="27">
        <v>10760</v>
      </c>
      <c r="U17" s="27">
        <v>5685</v>
      </c>
      <c r="V17" s="27">
        <v>8900</v>
      </c>
      <c r="W17" s="27">
        <v>9680</v>
      </c>
      <c r="X17" s="27">
        <v>11217</v>
      </c>
      <c r="Y17" s="27">
        <v>8430</v>
      </c>
      <c r="Z17" s="27">
        <v>9550</v>
      </c>
      <c r="AA17" s="27">
        <v>7930</v>
      </c>
      <c r="AB17" s="27">
        <v>11180</v>
      </c>
      <c r="AC17" s="27">
        <v>6680</v>
      </c>
      <c r="AD17" s="27">
        <v>10760</v>
      </c>
      <c r="AE17" s="27"/>
      <c r="AF17" s="27"/>
      <c r="AG17" s="27"/>
      <c r="AH17" s="28"/>
    </row>
    <row r="18" spans="1:34" ht="22.5" customHeight="1">
      <c r="A18" s="63"/>
      <c r="B18" s="22" t="s">
        <v>27</v>
      </c>
      <c r="C18" s="26">
        <f t="shared" si="0"/>
        <v>1007</v>
      </c>
      <c r="D18" s="27">
        <v>140</v>
      </c>
      <c r="E18" s="27">
        <v>0</v>
      </c>
      <c r="F18" s="27">
        <v>0</v>
      </c>
      <c r="G18" s="27">
        <v>23</v>
      </c>
      <c r="H18" s="27">
        <v>155</v>
      </c>
      <c r="I18" s="27">
        <v>0</v>
      </c>
      <c r="J18" s="27">
        <v>0</v>
      </c>
      <c r="K18" s="27">
        <v>19</v>
      </c>
      <c r="L18" s="27">
        <v>145</v>
      </c>
      <c r="M18" s="27">
        <v>0</v>
      </c>
      <c r="N18" s="27">
        <v>0</v>
      </c>
      <c r="O18" s="27">
        <v>0</v>
      </c>
      <c r="P18" s="27">
        <v>160</v>
      </c>
      <c r="Q18" s="27"/>
      <c r="R18" s="27"/>
      <c r="S18" s="27"/>
      <c r="T18" s="27"/>
      <c r="U18" s="27"/>
      <c r="V18" s="27"/>
      <c r="W18" s="27"/>
      <c r="X18" s="27">
        <v>180</v>
      </c>
      <c r="Y18" s="27">
        <v>0</v>
      </c>
      <c r="Z18" s="27">
        <v>0</v>
      </c>
      <c r="AA18" s="27">
        <v>0</v>
      </c>
      <c r="AB18" s="27">
        <v>185</v>
      </c>
      <c r="AC18" s="27">
        <v>0</v>
      </c>
      <c r="AD18" s="27">
        <v>0</v>
      </c>
      <c r="AE18" s="27"/>
      <c r="AF18" s="27"/>
      <c r="AG18" s="27"/>
      <c r="AH18" s="28"/>
    </row>
    <row r="19" spans="1:34" ht="22.5" customHeight="1">
      <c r="A19" s="63"/>
      <c r="B19" s="22" t="s">
        <v>28</v>
      </c>
      <c r="C19" s="26">
        <f t="shared" si="0"/>
        <v>4541</v>
      </c>
      <c r="D19" s="27">
        <v>180</v>
      </c>
      <c r="E19" s="27">
        <v>140</v>
      </c>
      <c r="F19" s="27">
        <v>209</v>
      </c>
      <c r="G19" s="27">
        <v>139</v>
      </c>
      <c r="H19" s="27">
        <v>195</v>
      </c>
      <c r="I19" s="27">
        <v>135</v>
      </c>
      <c r="J19" s="27">
        <v>209</v>
      </c>
      <c r="K19" s="27">
        <v>139</v>
      </c>
      <c r="L19" s="27">
        <v>190</v>
      </c>
      <c r="M19" s="27">
        <v>90</v>
      </c>
      <c r="N19" s="27">
        <v>125</v>
      </c>
      <c r="O19" s="27">
        <v>139</v>
      </c>
      <c r="P19" s="27">
        <v>205</v>
      </c>
      <c r="Q19" s="27">
        <v>135</v>
      </c>
      <c r="R19" s="27">
        <v>209</v>
      </c>
      <c r="S19" s="27">
        <v>140</v>
      </c>
      <c r="T19" s="27">
        <v>230</v>
      </c>
      <c r="U19" s="27">
        <v>109</v>
      </c>
      <c r="V19" s="27">
        <v>209</v>
      </c>
      <c r="W19" s="27">
        <v>140</v>
      </c>
      <c r="X19" s="27">
        <v>240</v>
      </c>
      <c r="Y19" s="27">
        <v>150</v>
      </c>
      <c r="Z19" s="27">
        <v>209</v>
      </c>
      <c r="AA19" s="27">
        <v>140</v>
      </c>
      <c r="AB19" s="27">
        <v>240</v>
      </c>
      <c r="AC19" s="27">
        <v>155</v>
      </c>
      <c r="AD19" s="27">
        <v>140</v>
      </c>
      <c r="AE19" s="27"/>
      <c r="AF19" s="27"/>
      <c r="AG19" s="27"/>
      <c r="AH19" s="28"/>
    </row>
    <row r="20" spans="1:34" ht="22.5" customHeight="1">
      <c r="A20" s="63"/>
      <c r="B20" s="22" t="s">
        <v>24</v>
      </c>
      <c r="C20" s="26">
        <f t="shared" si="0"/>
        <v>3062</v>
      </c>
      <c r="D20" s="27">
        <v>150</v>
      </c>
      <c r="E20" s="27">
        <v>29</v>
      </c>
      <c r="F20" s="27">
        <v>76</v>
      </c>
      <c r="G20" s="27">
        <v>179</v>
      </c>
      <c r="H20" s="27">
        <v>150</v>
      </c>
      <c r="I20" s="27">
        <v>31</v>
      </c>
      <c r="J20" s="27">
        <v>76</v>
      </c>
      <c r="K20" s="27">
        <v>179</v>
      </c>
      <c r="L20" s="27">
        <v>145</v>
      </c>
      <c r="M20" s="27">
        <v>34</v>
      </c>
      <c r="N20" s="27">
        <v>30</v>
      </c>
      <c r="O20" s="27">
        <v>179</v>
      </c>
      <c r="P20" s="27">
        <v>165</v>
      </c>
      <c r="Q20" s="27">
        <v>31</v>
      </c>
      <c r="R20" s="27">
        <v>76</v>
      </c>
      <c r="S20" s="27">
        <v>179</v>
      </c>
      <c r="T20" s="27">
        <v>170</v>
      </c>
      <c r="U20" s="27">
        <v>31</v>
      </c>
      <c r="V20" s="27">
        <v>76</v>
      </c>
      <c r="W20" s="27">
        <v>179</v>
      </c>
      <c r="X20" s="27">
        <v>170</v>
      </c>
      <c r="Y20" s="27">
        <v>29</v>
      </c>
      <c r="Z20" s="27">
        <v>76</v>
      </c>
      <c r="AA20" s="27">
        <v>179</v>
      </c>
      <c r="AB20" s="27">
        <v>235</v>
      </c>
      <c r="AC20" s="27">
        <v>29</v>
      </c>
      <c r="AD20" s="27">
        <v>179</v>
      </c>
      <c r="AE20" s="27"/>
      <c r="AF20" s="27"/>
      <c r="AG20" s="27"/>
      <c r="AH20" s="28"/>
    </row>
    <row r="21" spans="1:34" ht="22.5" customHeight="1">
      <c r="A21" s="63"/>
      <c r="B21" s="22" t="s">
        <v>22</v>
      </c>
      <c r="C21" s="26">
        <f t="shared" si="0"/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27"/>
      <c r="AF21" s="27"/>
      <c r="AG21" s="27"/>
      <c r="AH21" s="28"/>
    </row>
    <row r="22" spans="1:34" ht="22.5" customHeight="1">
      <c r="A22" s="69" t="s">
        <v>46</v>
      </c>
      <c r="B22" s="70"/>
      <c r="C22" s="26">
        <f t="shared" si="0"/>
        <v>1026775</v>
      </c>
      <c r="D22" s="44">
        <f>SUM(D5:D21)</f>
        <v>31575</v>
      </c>
      <c r="E22" s="44">
        <f t="shared" ref="E22:G22" si="1">SUM(E4:E21)</f>
        <v>36484</v>
      </c>
      <c r="F22" s="44">
        <f t="shared" si="1"/>
        <v>32880</v>
      </c>
      <c r="G22" s="44">
        <f t="shared" si="1"/>
        <v>32774</v>
      </c>
      <c r="H22" s="44">
        <f>SUM(H5:H21)</f>
        <v>37105</v>
      </c>
      <c r="I22" s="44">
        <f>SUM(I6:I21)</f>
        <v>44451</v>
      </c>
      <c r="J22" s="44">
        <f t="shared" ref="J22:N22" si="2">SUM(J4:J21)</f>
        <v>35410</v>
      </c>
      <c r="K22" s="44">
        <f>SUM(K5:K21)</f>
        <v>33320</v>
      </c>
      <c r="L22" s="44">
        <f t="shared" si="2"/>
        <v>40685</v>
      </c>
      <c r="M22" s="44">
        <f t="shared" si="2"/>
        <v>48214</v>
      </c>
      <c r="N22" s="44">
        <f t="shared" si="2"/>
        <v>63165</v>
      </c>
      <c r="O22" s="44">
        <f>SUM(O5:O21)</f>
        <v>38881</v>
      </c>
      <c r="P22" s="44">
        <f>SUM(P6:P21)</f>
        <v>39915</v>
      </c>
      <c r="Q22" s="44">
        <f t="shared" ref="Q22:U22" si="3">SUM(Q4:Q21)</f>
        <v>37311</v>
      </c>
      <c r="R22" s="44">
        <f>SUM(R5:R21)</f>
        <v>35370</v>
      </c>
      <c r="S22" s="44">
        <f t="shared" si="3"/>
        <v>28632</v>
      </c>
      <c r="T22" s="44">
        <f t="shared" si="3"/>
        <v>35325</v>
      </c>
      <c r="U22" s="44">
        <f t="shared" si="3"/>
        <v>37635</v>
      </c>
      <c r="V22" s="44">
        <f>SUM(V5:V21)</f>
        <v>42430</v>
      </c>
      <c r="W22" s="44">
        <f>SUM(W6:W21)</f>
        <v>38989</v>
      </c>
      <c r="X22" s="44">
        <f t="shared" ref="X22:AB22" si="4">SUM(X4:X21)</f>
        <v>36072</v>
      </c>
      <c r="Y22" s="44">
        <f>SUM(Y5:Y21)</f>
        <v>39209</v>
      </c>
      <c r="Z22" s="44">
        <f t="shared" si="4"/>
        <v>41360</v>
      </c>
      <c r="AA22" s="44">
        <f t="shared" si="4"/>
        <v>28712</v>
      </c>
      <c r="AB22" s="44">
        <f t="shared" si="4"/>
        <v>37105</v>
      </c>
      <c r="AC22" s="44">
        <f>SUM(AC5:AC21)</f>
        <v>42634</v>
      </c>
      <c r="AD22" s="44">
        <f>SUM(AD6:AD21)</f>
        <v>31132</v>
      </c>
      <c r="AE22" s="29">
        <f t="shared" ref="AE22:AH22" si="5">SUM(AE4:AE21)</f>
        <v>0</v>
      </c>
      <c r="AF22" s="29">
        <f t="shared" si="5"/>
        <v>0</v>
      </c>
      <c r="AG22" s="29">
        <f t="shared" si="5"/>
        <v>0</v>
      </c>
      <c r="AH22" s="30">
        <f t="shared" si="5"/>
        <v>0</v>
      </c>
    </row>
    <row r="23" spans="1:34" ht="22.5" customHeight="1">
      <c r="A23" s="63" t="s">
        <v>51</v>
      </c>
      <c r="B23" s="22" t="s">
        <v>13</v>
      </c>
      <c r="C23" s="26">
        <f t="shared" si="0"/>
        <v>38555</v>
      </c>
      <c r="D23" s="27">
        <v>790</v>
      </c>
      <c r="E23" s="27">
        <v>1265</v>
      </c>
      <c r="F23" s="27">
        <v>1950</v>
      </c>
      <c r="G23" s="27">
        <v>1695</v>
      </c>
      <c r="H23" s="27">
        <v>490</v>
      </c>
      <c r="I23" s="27">
        <v>1325</v>
      </c>
      <c r="J23" s="27">
        <v>1950</v>
      </c>
      <c r="K23" s="27">
        <v>1685</v>
      </c>
      <c r="L23" s="27">
        <v>870</v>
      </c>
      <c r="M23" s="27">
        <v>1500</v>
      </c>
      <c r="N23" s="27">
        <v>1740</v>
      </c>
      <c r="O23" s="27">
        <v>1685</v>
      </c>
      <c r="P23" s="27">
        <v>920</v>
      </c>
      <c r="Q23" s="27">
        <v>1315</v>
      </c>
      <c r="R23" s="27">
        <v>1950</v>
      </c>
      <c r="S23" s="27">
        <v>1665</v>
      </c>
      <c r="T23" s="27">
        <v>850</v>
      </c>
      <c r="U23" s="27">
        <v>1315</v>
      </c>
      <c r="V23" s="27">
        <v>1950</v>
      </c>
      <c r="W23" s="27">
        <v>1665</v>
      </c>
      <c r="X23" s="27">
        <v>850</v>
      </c>
      <c r="Y23" s="27">
        <v>1290</v>
      </c>
      <c r="Z23" s="27">
        <v>1950</v>
      </c>
      <c r="AA23" s="27">
        <v>1665</v>
      </c>
      <c r="AB23" s="27">
        <v>1050</v>
      </c>
      <c r="AC23" s="27">
        <v>1510</v>
      </c>
      <c r="AD23" s="27">
        <v>1665</v>
      </c>
      <c r="AE23" s="27"/>
      <c r="AF23" s="27"/>
      <c r="AG23" s="27"/>
      <c r="AH23" s="28"/>
    </row>
    <row r="24" spans="1:34" ht="22.5" customHeight="1">
      <c r="A24" s="63"/>
      <c r="B24" s="22" t="s">
        <v>18</v>
      </c>
      <c r="C24" s="26">
        <f t="shared" si="0"/>
        <v>16875</v>
      </c>
      <c r="D24" s="27">
        <v>450</v>
      </c>
      <c r="E24" s="27">
        <v>650</v>
      </c>
      <c r="F24" s="27">
        <v>1110</v>
      </c>
      <c r="G24" s="27">
        <v>380</v>
      </c>
      <c r="H24" s="27">
        <v>520</v>
      </c>
      <c r="I24" s="27">
        <v>650</v>
      </c>
      <c r="J24" s="27">
        <v>1110</v>
      </c>
      <c r="K24" s="27">
        <v>380</v>
      </c>
      <c r="L24" s="27">
        <v>500</v>
      </c>
      <c r="M24" s="27">
        <v>650</v>
      </c>
      <c r="N24" s="27">
        <v>1300</v>
      </c>
      <c r="O24" s="27">
        <v>380</v>
      </c>
      <c r="P24" s="27">
        <v>500</v>
      </c>
      <c r="Q24" s="27">
        <v>65</v>
      </c>
      <c r="R24" s="27">
        <v>1110</v>
      </c>
      <c r="S24" s="27">
        <v>360</v>
      </c>
      <c r="T24" s="27">
        <v>430</v>
      </c>
      <c r="U24" s="27">
        <v>650</v>
      </c>
      <c r="V24" s="27">
        <v>1110</v>
      </c>
      <c r="W24" s="27">
        <v>360</v>
      </c>
      <c r="X24" s="27">
        <v>480</v>
      </c>
      <c r="Y24" s="27">
        <v>650</v>
      </c>
      <c r="Z24" s="27">
        <v>1110</v>
      </c>
      <c r="AA24" s="27">
        <v>360</v>
      </c>
      <c r="AB24" s="27">
        <v>520</v>
      </c>
      <c r="AC24" s="27">
        <v>730</v>
      </c>
      <c r="AD24" s="27">
        <v>360</v>
      </c>
      <c r="AE24" s="27"/>
      <c r="AF24" s="27"/>
      <c r="AG24" s="27"/>
      <c r="AH24" s="28"/>
    </row>
    <row r="25" spans="1:34" ht="22.5" customHeight="1">
      <c r="A25" s="63"/>
      <c r="B25" s="22" t="s">
        <v>34</v>
      </c>
      <c r="C25" s="26">
        <f t="shared" si="0"/>
        <v>59565</v>
      </c>
      <c r="D25" s="27">
        <v>1585</v>
      </c>
      <c r="E25" s="27">
        <v>2080</v>
      </c>
      <c r="F25" s="27">
        <v>2850</v>
      </c>
      <c r="G25" s="27">
        <v>2703</v>
      </c>
      <c r="H25" s="27">
        <v>1735</v>
      </c>
      <c r="I25" s="27">
        <v>2100</v>
      </c>
      <c r="J25" s="27">
        <v>2850</v>
      </c>
      <c r="K25" s="27">
        <v>2740</v>
      </c>
      <c r="L25" s="27">
        <v>1635</v>
      </c>
      <c r="M25" s="27">
        <v>2145</v>
      </c>
      <c r="N25" s="27">
        <v>2990</v>
      </c>
      <c r="O25" s="27">
        <v>2940</v>
      </c>
      <c r="P25" s="27">
        <v>1680</v>
      </c>
      <c r="Q25" s="27">
        <v>2110</v>
      </c>
      <c r="R25" s="27">
        <v>1930</v>
      </c>
      <c r="S25" s="27">
        <v>2463</v>
      </c>
      <c r="T25" s="27">
        <v>1680</v>
      </c>
      <c r="U25" s="27">
        <v>2110</v>
      </c>
      <c r="V25" s="27">
        <v>1930</v>
      </c>
      <c r="W25" s="27">
        <v>2463</v>
      </c>
      <c r="X25" s="27">
        <v>1575</v>
      </c>
      <c r="Y25" s="27">
        <v>2055</v>
      </c>
      <c r="Z25" s="27">
        <v>1930</v>
      </c>
      <c r="AA25" s="27">
        <v>2463</v>
      </c>
      <c r="AB25" s="27">
        <v>1725</v>
      </c>
      <c r="AC25" s="27">
        <v>2055</v>
      </c>
      <c r="AD25" s="27">
        <v>3043</v>
      </c>
      <c r="AE25" s="27"/>
      <c r="AF25" s="27"/>
      <c r="AG25" s="27"/>
      <c r="AH25" s="28"/>
    </row>
    <row r="26" spans="1:34" ht="22.5" customHeight="1">
      <c r="A26" s="63"/>
      <c r="B26" s="22" t="s">
        <v>12</v>
      </c>
      <c r="C26" s="26">
        <f t="shared" si="0"/>
        <v>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/>
      <c r="AF26" s="27"/>
      <c r="AG26" s="27"/>
      <c r="AH26" s="28"/>
    </row>
    <row r="27" spans="1:34" ht="22.5" customHeight="1">
      <c r="A27" s="63"/>
      <c r="B27" s="22" t="s">
        <v>23</v>
      </c>
      <c r="C27" s="26">
        <f t="shared" si="0"/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27"/>
      <c r="AF27" s="27"/>
      <c r="AG27" s="27"/>
      <c r="AH27" s="28"/>
    </row>
    <row r="28" spans="1:34" ht="22.5" customHeight="1">
      <c r="A28" s="69" t="s">
        <v>46</v>
      </c>
      <c r="B28" s="70"/>
      <c r="C28" s="26">
        <f t="shared" si="0"/>
        <v>114995</v>
      </c>
      <c r="D28" s="44">
        <f t="shared" ref="D28:I28" si="6">SUM(D23:D27)</f>
        <v>2825</v>
      </c>
      <c r="E28" s="44">
        <f t="shared" si="6"/>
        <v>3995</v>
      </c>
      <c r="F28" s="44">
        <f t="shared" si="6"/>
        <v>5910</v>
      </c>
      <c r="G28" s="44">
        <f t="shared" si="6"/>
        <v>4778</v>
      </c>
      <c r="H28" s="44">
        <f t="shared" si="6"/>
        <v>2745</v>
      </c>
      <c r="I28" s="44">
        <f t="shared" si="6"/>
        <v>4075</v>
      </c>
      <c r="J28" s="44">
        <f t="shared" ref="J28:P28" si="7">SUM(J23:J27)</f>
        <v>5910</v>
      </c>
      <c r="K28" s="44">
        <f t="shared" si="7"/>
        <v>4805</v>
      </c>
      <c r="L28" s="44">
        <f t="shared" si="7"/>
        <v>3005</v>
      </c>
      <c r="M28" s="44">
        <f t="shared" si="7"/>
        <v>4295</v>
      </c>
      <c r="N28" s="44">
        <f t="shared" si="7"/>
        <v>6030</v>
      </c>
      <c r="O28" s="44">
        <f t="shared" si="7"/>
        <v>5005</v>
      </c>
      <c r="P28" s="44">
        <f t="shared" si="7"/>
        <v>3100</v>
      </c>
      <c r="Q28" s="44">
        <f t="shared" ref="Q28:W28" si="8">SUM(Q23:Q27)</f>
        <v>3490</v>
      </c>
      <c r="R28" s="44">
        <f t="shared" si="8"/>
        <v>4990</v>
      </c>
      <c r="S28" s="44">
        <f t="shared" si="8"/>
        <v>4488</v>
      </c>
      <c r="T28" s="44">
        <f t="shared" si="8"/>
        <v>2960</v>
      </c>
      <c r="U28" s="44">
        <f t="shared" si="8"/>
        <v>4075</v>
      </c>
      <c r="V28" s="44">
        <f t="shared" si="8"/>
        <v>4990</v>
      </c>
      <c r="W28" s="44">
        <f t="shared" si="8"/>
        <v>4488</v>
      </c>
      <c r="X28" s="44">
        <f t="shared" ref="X28:AC28" si="9">SUM(X23:X27)</f>
        <v>2905</v>
      </c>
      <c r="Y28" s="44">
        <f t="shared" si="9"/>
        <v>3995</v>
      </c>
      <c r="Z28" s="44">
        <f t="shared" si="9"/>
        <v>4990</v>
      </c>
      <c r="AA28" s="44">
        <f t="shared" si="9"/>
        <v>4488</v>
      </c>
      <c r="AB28" s="44">
        <f t="shared" si="9"/>
        <v>3295</v>
      </c>
      <c r="AC28" s="44">
        <f t="shared" si="9"/>
        <v>4295</v>
      </c>
      <c r="AD28" s="44">
        <f t="shared" ref="AD28" si="10">SUM(AD23:AD27)</f>
        <v>5068</v>
      </c>
      <c r="AE28" s="29">
        <f t="shared" ref="AE28:AH28" si="11">SUM(AE23:AE27)</f>
        <v>0</v>
      </c>
      <c r="AF28" s="29">
        <f t="shared" si="11"/>
        <v>0</v>
      </c>
      <c r="AG28" s="29">
        <f t="shared" si="11"/>
        <v>0</v>
      </c>
      <c r="AH28" s="30">
        <f t="shared" si="11"/>
        <v>0</v>
      </c>
    </row>
    <row r="29" spans="1:34" ht="22.5" customHeight="1">
      <c r="A29" s="61" t="s">
        <v>33</v>
      </c>
      <c r="B29" s="62"/>
      <c r="C29" s="31">
        <f t="shared" ref="C29:AH29" si="12">C22+C28</f>
        <v>1141770</v>
      </c>
      <c r="D29" s="45">
        <f t="shared" si="12"/>
        <v>34400</v>
      </c>
      <c r="E29" s="45">
        <f t="shared" si="12"/>
        <v>40479</v>
      </c>
      <c r="F29" s="45">
        <f t="shared" si="12"/>
        <v>38790</v>
      </c>
      <c r="G29" s="45">
        <f t="shared" si="12"/>
        <v>37552</v>
      </c>
      <c r="H29" s="45">
        <f t="shared" si="12"/>
        <v>39850</v>
      </c>
      <c r="I29" s="45">
        <f t="shared" si="12"/>
        <v>48526</v>
      </c>
      <c r="J29" s="45">
        <f t="shared" si="12"/>
        <v>41320</v>
      </c>
      <c r="K29" s="45">
        <f t="shared" si="12"/>
        <v>38125</v>
      </c>
      <c r="L29" s="45">
        <f t="shared" si="12"/>
        <v>43690</v>
      </c>
      <c r="M29" s="45">
        <f t="shared" si="12"/>
        <v>52509</v>
      </c>
      <c r="N29" s="45">
        <f t="shared" si="12"/>
        <v>69195</v>
      </c>
      <c r="O29" s="45">
        <f t="shared" si="12"/>
        <v>43886</v>
      </c>
      <c r="P29" s="45">
        <f t="shared" si="12"/>
        <v>43015</v>
      </c>
      <c r="Q29" s="45">
        <f t="shared" si="12"/>
        <v>40801</v>
      </c>
      <c r="R29" s="45">
        <f t="shared" si="12"/>
        <v>40360</v>
      </c>
      <c r="S29" s="45">
        <f t="shared" si="12"/>
        <v>33120</v>
      </c>
      <c r="T29" s="45">
        <f t="shared" si="12"/>
        <v>38285</v>
      </c>
      <c r="U29" s="45">
        <f t="shared" si="12"/>
        <v>41710</v>
      </c>
      <c r="V29" s="45">
        <f t="shared" si="12"/>
        <v>47420</v>
      </c>
      <c r="W29" s="45">
        <f t="shared" si="12"/>
        <v>43477</v>
      </c>
      <c r="X29" s="45">
        <f t="shared" si="12"/>
        <v>38977</v>
      </c>
      <c r="Y29" s="45">
        <f t="shared" si="12"/>
        <v>43204</v>
      </c>
      <c r="Z29" s="45">
        <f t="shared" si="12"/>
        <v>46350</v>
      </c>
      <c r="AA29" s="45">
        <f t="shared" si="12"/>
        <v>33200</v>
      </c>
      <c r="AB29" s="45">
        <f t="shared" si="12"/>
        <v>40400</v>
      </c>
      <c r="AC29" s="45">
        <f t="shared" si="12"/>
        <v>46929</v>
      </c>
      <c r="AD29" s="45">
        <f t="shared" si="12"/>
        <v>36200</v>
      </c>
      <c r="AE29" s="31">
        <f t="shared" si="12"/>
        <v>0</v>
      </c>
      <c r="AF29" s="31">
        <f t="shared" si="12"/>
        <v>0</v>
      </c>
      <c r="AG29" s="31">
        <f t="shared" si="12"/>
        <v>0</v>
      </c>
      <c r="AH29" s="32">
        <f t="shared" si="12"/>
        <v>0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pane xSplit="3" ySplit="3" topLeftCell="F22" activePane="bottomRight" state="frozen"/>
      <selection pane="topRight" activeCell="D1" sqref="D1"/>
      <selection pane="bottomLeft" activeCell="A4" sqref="A4"/>
      <selection pane="bottomRight" sqref="A1:AH1"/>
    </sheetView>
  </sheetViews>
  <sheetFormatPr defaultRowHeight="13.5"/>
  <cols>
    <col min="1" max="1" width="2.21875" customWidth="1"/>
    <col min="2" max="2" width="11.33203125" customWidth="1"/>
    <col min="3" max="3" width="7.88671875" customWidth="1"/>
    <col min="4" max="31" width="6.33203125" style="38" customWidth="1"/>
    <col min="32" max="34" width="6.33203125" customWidth="1"/>
  </cols>
  <sheetData>
    <row r="1" spans="1:34" ht="30.75" customHeight="1" thickBot="1">
      <c r="A1" s="64" t="s">
        <v>392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22.5" customHeight="1">
      <c r="A2" s="65" t="s">
        <v>48</v>
      </c>
      <c r="B2" s="66"/>
      <c r="C2" s="73" t="s">
        <v>25</v>
      </c>
      <c r="D2" s="41" t="s">
        <v>196</v>
      </c>
      <c r="E2" s="41" t="s">
        <v>197</v>
      </c>
      <c r="F2" s="41" t="s">
        <v>198</v>
      </c>
      <c r="G2" s="41" t="s">
        <v>199</v>
      </c>
      <c r="H2" s="41" t="s">
        <v>200</v>
      </c>
      <c r="I2" s="41" t="s">
        <v>201</v>
      </c>
      <c r="J2" s="41" t="s">
        <v>202</v>
      </c>
      <c r="K2" s="41" t="s">
        <v>147</v>
      </c>
      <c r="L2" s="41" t="s">
        <v>148</v>
      </c>
      <c r="M2" s="41" t="s">
        <v>149</v>
      </c>
      <c r="N2" s="41" t="s">
        <v>150</v>
      </c>
      <c r="O2" s="41" t="s">
        <v>151</v>
      </c>
      <c r="P2" s="41" t="s">
        <v>152</v>
      </c>
      <c r="Q2" s="41" t="s">
        <v>153</v>
      </c>
      <c r="R2" s="41" t="s">
        <v>162</v>
      </c>
      <c r="S2" s="41" t="s">
        <v>163</v>
      </c>
      <c r="T2" s="41" t="s">
        <v>164</v>
      </c>
      <c r="U2" s="41" t="s">
        <v>165</v>
      </c>
      <c r="V2" s="41" t="s">
        <v>166</v>
      </c>
      <c r="W2" s="41" t="s">
        <v>167</v>
      </c>
      <c r="X2" s="41" t="s">
        <v>168</v>
      </c>
      <c r="Y2" s="41" t="s">
        <v>180</v>
      </c>
      <c r="Z2" s="41" t="s">
        <v>181</v>
      </c>
      <c r="AA2" s="41" t="s">
        <v>182</v>
      </c>
      <c r="AB2" s="41" t="s">
        <v>183</v>
      </c>
      <c r="AC2" s="41" t="s">
        <v>184</v>
      </c>
      <c r="AD2" s="41" t="s">
        <v>185</v>
      </c>
      <c r="AE2" s="41" t="s">
        <v>186</v>
      </c>
      <c r="AF2" s="23">
        <v>29</v>
      </c>
      <c r="AG2" s="23">
        <v>30</v>
      </c>
      <c r="AH2" s="23">
        <v>31</v>
      </c>
    </row>
    <row r="3" spans="1:34" ht="22.5" customHeight="1">
      <c r="A3" s="67" t="s">
        <v>26</v>
      </c>
      <c r="B3" s="68"/>
      <c r="C3" s="74"/>
      <c r="D3" s="21" t="s">
        <v>203</v>
      </c>
      <c r="E3" s="21" t="s">
        <v>204</v>
      </c>
      <c r="F3" s="21" t="s">
        <v>205</v>
      </c>
      <c r="G3" s="42" t="s">
        <v>206</v>
      </c>
      <c r="H3" s="42" t="s">
        <v>207</v>
      </c>
      <c r="I3" s="42" t="s">
        <v>208</v>
      </c>
      <c r="J3" s="42" t="s">
        <v>209</v>
      </c>
      <c r="K3" s="21" t="s">
        <v>154</v>
      </c>
      <c r="L3" s="21" t="s">
        <v>155</v>
      </c>
      <c r="M3" s="21" t="s">
        <v>156</v>
      </c>
      <c r="N3" s="42" t="s">
        <v>157</v>
      </c>
      <c r="O3" s="42" t="s">
        <v>158</v>
      </c>
      <c r="P3" s="42" t="s">
        <v>159</v>
      </c>
      <c r="Q3" s="42" t="s">
        <v>160</v>
      </c>
      <c r="R3" s="21" t="s">
        <v>169</v>
      </c>
      <c r="S3" s="21" t="s">
        <v>170</v>
      </c>
      <c r="T3" s="21" t="s">
        <v>171</v>
      </c>
      <c r="U3" s="42" t="s">
        <v>172</v>
      </c>
      <c r="V3" s="42" t="s">
        <v>173</v>
      </c>
      <c r="W3" s="42" t="s">
        <v>174</v>
      </c>
      <c r="X3" s="42" t="s">
        <v>175</v>
      </c>
      <c r="Y3" s="21" t="s">
        <v>187</v>
      </c>
      <c r="Z3" s="21" t="s">
        <v>188</v>
      </c>
      <c r="AA3" s="21" t="s">
        <v>82</v>
      </c>
      <c r="AB3" s="42" t="s">
        <v>83</v>
      </c>
      <c r="AC3" s="42" t="s">
        <v>189</v>
      </c>
      <c r="AD3" s="42" t="s">
        <v>85</v>
      </c>
      <c r="AE3" s="42" t="s">
        <v>86</v>
      </c>
      <c r="AF3" s="21" t="s">
        <v>192</v>
      </c>
      <c r="AG3" s="21" t="s">
        <v>193</v>
      </c>
      <c r="AH3" s="25" t="s">
        <v>194</v>
      </c>
    </row>
    <row r="4" spans="1:34" ht="22.5" customHeight="1">
      <c r="A4" s="63" t="s">
        <v>43</v>
      </c>
      <c r="B4" s="22" t="s">
        <v>10</v>
      </c>
      <c r="C4" s="26"/>
      <c r="D4" s="27" t="s">
        <v>210</v>
      </c>
      <c r="E4" s="38" t="s">
        <v>211</v>
      </c>
      <c r="F4" s="39" t="s">
        <v>212</v>
      </c>
      <c r="G4" s="39" t="s">
        <v>211</v>
      </c>
      <c r="H4" s="39" t="s">
        <v>211</v>
      </c>
      <c r="I4" s="39" t="s">
        <v>211</v>
      </c>
      <c r="J4" s="43" t="s">
        <v>211</v>
      </c>
      <c r="K4" s="27" t="s">
        <v>161</v>
      </c>
      <c r="L4" s="40" t="s">
        <v>161</v>
      </c>
      <c r="M4" s="39" t="s">
        <v>161</v>
      </c>
      <c r="N4" s="39" t="s">
        <v>161</v>
      </c>
      <c r="O4" s="39" t="s">
        <v>161</v>
      </c>
      <c r="P4" s="39" t="s">
        <v>161</v>
      </c>
      <c r="Q4" s="43" t="s">
        <v>161</v>
      </c>
      <c r="R4" s="27" t="s">
        <v>176</v>
      </c>
      <c r="S4" s="40" t="s">
        <v>177</v>
      </c>
      <c r="T4" s="39" t="s">
        <v>177</v>
      </c>
      <c r="U4" s="39" t="s">
        <v>177</v>
      </c>
      <c r="V4" s="39" t="s">
        <v>177</v>
      </c>
      <c r="W4" s="39" t="s">
        <v>178</v>
      </c>
      <c r="X4" s="43" t="s">
        <v>179</v>
      </c>
      <c r="Y4" s="27" t="s">
        <v>62</v>
      </c>
      <c r="Z4" s="40" t="s">
        <v>62</v>
      </c>
      <c r="AA4" s="39" t="s">
        <v>62</v>
      </c>
      <c r="AB4" s="39" t="s">
        <v>190</v>
      </c>
      <c r="AC4" s="39" t="s">
        <v>62</v>
      </c>
      <c r="AD4" s="39" t="s">
        <v>72</v>
      </c>
      <c r="AE4" s="43" t="s">
        <v>191</v>
      </c>
      <c r="AF4" s="27" t="s">
        <v>195</v>
      </c>
      <c r="AG4" s="27" t="s">
        <v>213</v>
      </c>
      <c r="AH4" s="27" t="s">
        <v>213</v>
      </c>
    </row>
    <row r="5" spans="1:34" ht="22.5" customHeight="1">
      <c r="A5" s="63"/>
      <c r="B5" s="22" t="s">
        <v>42</v>
      </c>
      <c r="C5" s="26">
        <f t="shared" ref="C5:C28" si="0">SUM(D5:AH5)</f>
        <v>65600</v>
      </c>
      <c r="D5" s="27">
        <v>1900</v>
      </c>
      <c r="E5" s="27">
        <v>2500</v>
      </c>
      <c r="F5" s="27">
        <v>1000</v>
      </c>
      <c r="G5" s="27">
        <v>3400</v>
      </c>
      <c r="H5" s="27">
        <v>2000</v>
      </c>
      <c r="I5" s="27">
        <v>3000</v>
      </c>
      <c r="J5" s="43">
        <v>800</v>
      </c>
      <c r="K5" s="27">
        <v>3300</v>
      </c>
      <c r="L5" s="27">
        <v>2000</v>
      </c>
      <c r="M5" s="27">
        <v>3000</v>
      </c>
      <c r="N5" s="27">
        <v>700</v>
      </c>
      <c r="O5" s="27">
        <v>3300</v>
      </c>
      <c r="P5" s="27">
        <v>2300</v>
      </c>
      <c r="Q5" s="43">
        <v>2600</v>
      </c>
      <c r="R5" s="27">
        <v>500</v>
      </c>
      <c r="S5" s="27">
        <v>3300</v>
      </c>
      <c r="T5" s="27">
        <v>2100</v>
      </c>
      <c r="U5" s="27">
        <v>2300</v>
      </c>
      <c r="V5" s="27">
        <v>500</v>
      </c>
      <c r="W5" s="27">
        <v>3200</v>
      </c>
      <c r="X5" s="43">
        <v>2200</v>
      </c>
      <c r="Y5" s="27">
        <v>2300</v>
      </c>
      <c r="Z5" s="27">
        <v>500</v>
      </c>
      <c r="AA5" s="27">
        <v>3400</v>
      </c>
      <c r="AB5" s="27">
        <v>2000</v>
      </c>
      <c r="AC5" s="27">
        <v>2400</v>
      </c>
      <c r="AD5" s="27">
        <v>600</v>
      </c>
      <c r="AE5" s="43">
        <v>3200</v>
      </c>
      <c r="AF5" s="27">
        <v>2000</v>
      </c>
      <c r="AG5" s="27">
        <v>2300</v>
      </c>
      <c r="AH5" s="28">
        <v>1000</v>
      </c>
    </row>
    <row r="6" spans="1:34" ht="22.5" customHeight="1">
      <c r="A6" s="63"/>
      <c r="B6" s="22" t="s">
        <v>45</v>
      </c>
      <c r="C6" s="26">
        <f t="shared" si="0"/>
        <v>309490</v>
      </c>
      <c r="D6" s="27">
        <v>4040</v>
      </c>
      <c r="E6" s="27">
        <v>7500</v>
      </c>
      <c r="F6" s="27">
        <v>18500</v>
      </c>
      <c r="G6" s="27">
        <v>8300</v>
      </c>
      <c r="H6" s="27">
        <v>6700</v>
      </c>
      <c r="I6" s="27">
        <v>10500</v>
      </c>
      <c r="J6" s="39">
        <v>17500</v>
      </c>
      <c r="K6" s="27">
        <v>7700</v>
      </c>
      <c r="L6" s="27">
        <v>7700</v>
      </c>
      <c r="M6" s="27">
        <v>8300</v>
      </c>
      <c r="N6" s="27">
        <v>18500</v>
      </c>
      <c r="O6" s="27">
        <v>7100</v>
      </c>
      <c r="P6" s="27">
        <v>9100</v>
      </c>
      <c r="Q6" s="39">
        <v>10100</v>
      </c>
      <c r="R6" s="27">
        <v>14000</v>
      </c>
      <c r="S6" s="27">
        <v>7150</v>
      </c>
      <c r="T6" s="27">
        <v>7600</v>
      </c>
      <c r="U6" s="27">
        <v>7600</v>
      </c>
      <c r="V6" s="27">
        <v>17500</v>
      </c>
      <c r="W6" s="27">
        <v>5900</v>
      </c>
      <c r="X6" s="39">
        <v>7600</v>
      </c>
      <c r="Y6" s="27">
        <v>7000</v>
      </c>
      <c r="Z6" s="27">
        <v>19000</v>
      </c>
      <c r="AA6" s="27">
        <v>7700</v>
      </c>
      <c r="AB6" s="27">
        <v>7600</v>
      </c>
      <c r="AC6" s="27">
        <v>7000</v>
      </c>
      <c r="AD6" s="27">
        <v>14000</v>
      </c>
      <c r="AE6" s="39">
        <v>9000</v>
      </c>
      <c r="AF6" s="27">
        <v>7800</v>
      </c>
      <c r="AG6" s="27">
        <v>7500</v>
      </c>
      <c r="AH6" s="28">
        <v>14000</v>
      </c>
    </row>
    <row r="7" spans="1:34" ht="22.5" customHeight="1">
      <c r="A7" s="63"/>
      <c r="B7" s="22" t="s">
        <v>44</v>
      </c>
      <c r="C7" s="26">
        <f t="shared" si="0"/>
        <v>237800</v>
      </c>
      <c r="D7" s="27">
        <v>5280</v>
      </c>
      <c r="E7" s="27">
        <v>5040</v>
      </c>
      <c r="F7" s="27">
        <v>8800</v>
      </c>
      <c r="G7" s="27">
        <v>11300</v>
      </c>
      <c r="H7" s="27">
        <v>6880</v>
      </c>
      <c r="I7" s="27">
        <v>5040</v>
      </c>
      <c r="J7" s="27">
        <v>7900</v>
      </c>
      <c r="K7" s="27">
        <v>11300</v>
      </c>
      <c r="L7" s="27">
        <v>6630</v>
      </c>
      <c r="M7" s="27">
        <v>5840</v>
      </c>
      <c r="N7" s="27">
        <v>6400</v>
      </c>
      <c r="O7" s="27">
        <v>11300</v>
      </c>
      <c r="P7" s="27">
        <v>8730</v>
      </c>
      <c r="Q7" s="27">
        <v>5440</v>
      </c>
      <c r="R7" s="27">
        <v>5550</v>
      </c>
      <c r="S7" s="27">
        <v>11300</v>
      </c>
      <c r="T7" s="27">
        <v>7030</v>
      </c>
      <c r="U7" s="27">
        <v>6290</v>
      </c>
      <c r="V7" s="27">
        <v>8550</v>
      </c>
      <c r="W7" s="27">
        <v>8300</v>
      </c>
      <c r="X7" s="27">
        <v>5730</v>
      </c>
      <c r="Y7" s="27">
        <v>6590</v>
      </c>
      <c r="Z7" s="27">
        <v>5300</v>
      </c>
      <c r="AA7" s="27">
        <v>15800</v>
      </c>
      <c r="AB7" s="27">
        <v>6630</v>
      </c>
      <c r="AC7" s="27">
        <v>6690</v>
      </c>
      <c r="AD7" s="27">
        <v>3700</v>
      </c>
      <c r="AE7" s="27">
        <v>11600</v>
      </c>
      <c r="AF7" s="27">
        <v>6630</v>
      </c>
      <c r="AG7" s="27">
        <v>5510</v>
      </c>
      <c r="AH7" s="28">
        <v>10720</v>
      </c>
    </row>
    <row r="8" spans="1:34" ht="22.5" customHeight="1">
      <c r="A8" s="63"/>
      <c r="B8" s="22" t="s">
        <v>14</v>
      </c>
      <c r="C8" s="26">
        <f t="shared" si="0"/>
        <v>354110</v>
      </c>
      <c r="D8" s="27">
        <v>10370</v>
      </c>
      <c r="E8" s="27">
        <v>12075</v>
      </c>
      <c r="F8" s="27">
        <v>9730</v>
      </c>
      <c r="G8" s="27">
        <v>14400</v>
      </c>
      <c r="H8" s="27">
        <v>12920</v>
      </c>
      <c r="I8" s="27">
        <v>14675</v>
      </c>
      <c r="J8" s="27">
        <v>9375</v>
      </c>
      <c r="K8" s="27">
        <v>14400</v>
      </c>
      <c r="L8" s="27">
        <v>13020</v>
      </c>
      <c r="M8" s="27">
        <v>13675</v>
      </c>
      <c r="N8" s="27">
        <v>9170</v>
      </c>
      <c r="O8" s="27">
        <v>14200</v>
      </c>
      <c r="P8" s="27">
        <v>13020</v>
      </c>
      <c r="Q8" s="27">
        <v>14675</v>
      </c>
      <c r="R8" s="27">
        <v>8970</v>
      </c>
      <c r="S8" s="27">
        <v>14200</v>
      </c>
      <c r="T8" s="27">
        <v>12120</v>
      </c>
      <c r="U8" s="27">
        <v>11880</v>
      </c>
      <c r="V8" s="27">
        <v>9260</v>
      </c>
      <c r="W8" s="27">
        <v>9500</v>
      </c>
      <c r="X8" s="27">
        <v>10220</v>
      </c>
      <c r="Y8" s="27">
        <v>12080</v>
      </c>
      <c r="Z8" s="27">
        <v>8010</v>
      </c>
      <c r="AA8" s="27">
        <v>10900</v>
      </c>
      <c r="AB8" s="27">
        <v>10420</v>
      </c>
      <c r="AC8" s="27">
        <v>12080</v>
      </c>
      <c r="AD8" s="27">
        <v>5340</v>
      </c>
      <c r="AE8" s="27">
        <v>10700</v>
      </c>
      <c r="AF8" s="27">
        <v>10420</v>
      </c>
      <c r="AG8" s="27">
        <v>13735</v>
      </c>
      <c r="AH8" s="28">
        <v>8570</v>
      </c>
    </row>
    <row r="9" spans="1:34" ht="22.5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ht="22.5" customHeight="1">
      <c r="A10" s="63"/>
      <c r="B10" s="22" t="s">
        <v>16</v>
      </c>
      <c r="C10" s="26">
        <f t="shared" si="0"/>
        <v>42273</v>
      </c>
      <c r="D10" s="27">
        <v>363</v>
      </c>
      <c r="E10" s="27">
        <v>100</v>
      </c>
      <c r="F10" s="27">
        <v>2150</v>
      </c>
      <c r="G10" s="27">
        <v>2665</v>
      </c>
      <c r="H10" s="27">
        <v>463</v>
      </c>
      <c r="I10" s="27">
        <v>310</v>
      </c>
      <c r="J10" s="27">
        <v>2950</v>
      </c>
      <c r="K10" s="27">
        <v>2665</v>
      </c>
      <c r="L10" s="27">
        <v>463</v>
      </c>
      <c r="M10" s="27">
        <v>145</v>
      </c>
      <c r="N10" s="27">
        <v>2150</v>
      </c>
      <c r="O10" s="27">
        <v>2665</v>
      </c>
      <c r="P10" s="27">
        <v>463</v>
      </c>
      <c r="Q10" s="27">
        <v>225</v>
      </c>
      <c r="R10" s="27">
        <v>2150</v>
      </c>
      <c r="S10" s="27">
        <v>2665</v>
      </c>
      <c r="T10" s="27">
        <v>463</v>
      </c>
      <c r="U10" s="27">
        <v>245</v>
      </c>
      <c r="V10" s="27">
        <v>2950</v>
      </c>
      <c r="W10" s="27">
        <v>2119</v>
      </c>
      <c r="X10" s="27">
        <v>463</v>
      </c>
      <c r="Y10" s="27">
        <v>295</v>
      </c>
      <c r="Z10" s="27">
        <v>2150</v>
      </c>
      <c r="AA10" s="27">
        <v>2665</v>
      </c>
      <c r="AB10" s="27">
        <v>463</v>
      </c>
      <c r="AC10" s="27">
        <v>265</v>
      </c>
      <c r="AD10" s="27">
        <v>2150</v>
      </c>
      <c r="AE10" s="27">
        <v>2665</v>
      </c>
      <c r="AF10" s="27">
        <v>463</v>
      </c>
      <c r="AG10" s="27">
        <v>175</v>
      </c>
      <c r="AH10" s="28">
        <v>2150</v>
      </c>
    </row>
    <row r="11" spans="1:34" ht="22.5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22.5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22.5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34" ht="22.5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22.5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22.5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22.5" customHeight="1">
      <c r="A17" s="63"/>
      <c r="B17" s="22" t="s">
        <v>30</v>
      </c>
      <c r="C17" s="26">
        <f t="shared" si="0"/>
        <v>338415</v>
      </c>
      <c r="D17" s="27">
        <v>10760</v>
      </c>
      <c r="E17" s="27">
        <v>11580</v>
      </c>
      <c r="F17" s="27">
        <v>7530</v>
      </c>
      <c r="G17" s="27">
        <v>12250</v>
      </c>
      <c r="H17" s="27">
        <v>12420</v>
      </c>
      <c r="I17" s="27">
        <v>13780</v>
      </c>
      <c r="J17" s="27">
        <v>8135</v>
      </c>
      <c r="K17" s="27">
        <v>12250</v>
      </c>
      <c r="L17" s="27">
        <v>11450</v>
      </c>
      <c r="M17" s="27">
        <v>11530</v>
      </c>
      <c r="N17" s="27">
        <v>7480</v>
      </c>
      <c r="O17" s="27">
        <v>11750</v>
      </c>
      <c r="P17" s="27">
        <v>11560</v>
      </c>
      <c r="Q17" s="27">
        <v>14030</v>
      </c>
      <c r="R17" s="27">
        <v>7635</v>
      </c>
      <c r="S17" s="27">
        <v>11750</v>
      </c>
      <c r="T17" s="27">
        <v>11560</v>
      </c>
      <c r="U17" s="27">
        <v>13750</v>
      </c>
      <c r="V17" s="27">
        <v>8380</v>
      </c>
      <c r="W17" s="27">
        <v>7050</v>
      </c>
      <c r="X17" s="27">
        <v>10010</v>
      </c>
      <c r="Y17" s="27">
        <v>14050</v>
      </c>
      <c r="Z17" s="27">
        <v>8330</v>
      </c>
      <c r="AA17" s="27">
        <v>11050</v>
      </c>
      <c r="AB17" s="27">
        <v>13460</v>
      </c>
      <c r="AC17" s="27">
        <v>14050</v>
      </c>
      <c r="AD17" s="27">
        <v>5280</v>
      </c>
      <c r="AE17" s="27">
        <v>9170</v>
      </c>
      <c r="AF17" s="27">
        <v>13460</v>
      </c>
      <c r="AG17" s="27">
        <v>13395</v>
      </c>
      <c r="AH17" s="28">
        <v>9530</v>
      </c>
    </row>
    <row r="18" spans="1:34" ht="22.5" customHeight="1">
      <c r="A18" s="63"/>
      <c r="B18" s="22" t="s">
        <v>27</v>
      </c>
      <c r="C18" s="26">
        <f t="shared" si="0"/>
        <v>905</v>
      </c>
      <c r="D18" s="27"/>
      <c r="E18" s="27"/>
      <c r="F18" s="27"/>
      <c r="G18" s="27"/>
      <c r="H18" s="27"/>
      <c r="I18" s="27"/>
      <c r="J18" s="27"/>
      <c r="K18" s="27">
        <v>0</v>
      </c>
      <c r="L18" s="27">
        <v>0</v>
      </c>
      <c r="M18" s="27">
        <v>195</v>
      </c>
      <c r="N18" s="27">
        <v>0</v>
      </c>
      <c r="O18" s="27">
        <v>0</v>
      </c>
      <c r="P18" s="27">
        <v>0</v>
      </c>
      <c r="Q18" s="27">
        <v>190</v>
      </c>
      <c r="R18" s="27">
        <v>0</v>
      </c>
      <c r="S18" s="27">
        <v>0</v>
      </c>
      <c r="T18" s="27">
        <v>0</v>
      </c>
      <c r="U18" s="27">
        <v>135</v>
      </c>
      <c r="V18" s="27">
        <v>0</v>
      </c>
      <c r="W18" s="27">
        <v>0</v>
      </c>
      <c r="X18" s="27">
        <v>0</v>
      </c>
      <c r="Y18" s="27">
        <v>135</v>
      </c>
      <c r="Z18" s="27">
        <v>0</v>
      </c>
      <c r="AA18" s="27">
        <v>0</v>
      </c>
      <c r="AB18" s="27">
        <v>0</v>
      </c>
      <c r="AC18" s="27">
        <v>130</v>
      </c>
      <c r="AD18" s="27">
        <v>0</v>
      </c>
      <c r="AE18" s="27">
        <v>0</v>
      </c>
      <c r="AF18" s="27">
        <v>0</v>
      </c>
      <c r="AG18" s="27">
        <v>120</v>
      </c>
      <c r="AH18" s="28">
        <v>0</v>
      </c>
    </row>
    <row r="19" spans="1:34" ht="22.5" customHeight="1">
      <c r="A19" s="63"/>
      <c r="B19" s="22" t="s">
        <v>28</v>
      </c>
      <c r="C19" s="26">
        <f t="shared" si="0"/>
        <v>5658</v>
      </c>
      <c r="D19" s="27">
        <v>140</v>
      </c>
      <c r="E19" s="27">
        <v>220</v>
      </c>
      <c r="F19" s="27">
        <v>185</v>
      </c>
      <c r="G19" s="27">
        <v>209</v>
      </c>
      <c r="H19" s="27">
        <v>140</v>
      </c>
      <c r="I19" s="27">
        <v>195</v>
      </c>
      <c r="J19" s="27">
        <v>185</v>
      </c>
      <c r="K19" s="27">
        <v>209</v>
      </c>
      <c r="L19" s="27">
        <v>140</v>
      </c>
      <c r="M19" s="27">
        <v>190</v>
      </c>
      <c r="N19" s="27">
        <v>190</v>
      </c>
      <c r="O19" s="27">
        <v>209</v>
      </c>
      <c r="P19" s="27">
        <v>140</v>
      </c>
      <c r="Q19" s="27">
        <v>250</v>
      </c>
      <c r="R19" s="27">
        <v>180</v>
      </c>
      <c r="S19" s="27">
        <v>209</v>
      </c>
      <c r="T19" s="27">
        <v>140</v>
      </c>
      <c r="U19" s="27">
        <v>185</v>
      </c>
      <c r="V19" s="27">
        <v>180</v>
      </c>
      <c r="W19" s="27">
        <v>209</v>
      </c>
      <c r="X19" s="27">
        <v>140</v>
      </c>
      <c r="Y19" s="27">
        <v>180</v>
      </c>
      <c r="Z19" s="27">
        <v>175</v>
      </c>
      <c r="AA19" s="27">
        <v>209</v>
      </c>
      <c r="AB19" s="27">
        <v>140</v>
      </c>
      <c r="AC19" s="27">
        <v>170</v>
      </c>
      <c r="AD19" s="27">
        <v>165</v>
      </c>
      <c r="AE19" s="27">
        <v>209</v>
      </c>
      <c r="AF19" s="27">
        <v>140</v>
      </c>
      <c r="AG19" s="27">
        <v>210</v>
      </c>
      <c r="AH19" s="28">
        <v>215</v>
      </c>
    </row>
    <row r="20" spans="1:34" ht="22.5" customHeight="1">
      <c r="A20" s="63"/>
      <c r="B20" s="22" t="s">
        <v>24</v>
      </c>
      <c r="C20" s="26">
        <f t="shared" si="0"/>
        <v>3763</v>
      </c>
      <c r="D20" s="27">
        <v>179</v>
      </c>
      <c r="E20" s="27">
        <v>180</v>
      </c>
      <c r="F20" s="27">
        <v>29</v>
      </c>
      <c r="G20" s="27">
        <v>76</v>
      </c>
      <c r="H20" s="27">
        <v>179</v>
      </c>
      <c r="I20" s="27">
        <v>240</v>
      </c>
      <c r="J20" s="27">
        <v>29</v>
      </c>
      <c r="K20" s="27">
        <v>76</v>
      </c>
      <c r="L20" s="27">
        <v>179</v>
      </c>
      <c r="M20" s="27">
        <v>185</v>
      </c>
      <c r="N20" s="27">
        <v>24</v>
      </c>
      <c r="O20" s="27">
        <v>76</v>
      </c>
      <c r="P20" s="27">
        <v>179</v>
      </c>
      <c r="Q20" s="27">
        <v>180</v>
      </c>
      <c r="R20" s="27">
        <v>31</v>
      </c>
      <c r="S20" s="27">
        <v>76</v>
      </c>
      <c r="T20" s="27">
        <v>179</v>
      </c>
      <c r="U20" s="27">
        <v>190</v>
      </c>
      <c r="V20" s="27">
        <v>54</v>
      </c>
      <c r="W20" s="27">
        <v>76</v>
      </c>
      <c r="X20" s="27">
        <v>179</v>
      </c>
      <c r="Y20" s="27">
        <v>190</v>
      </c>
      <c r="Z20" s="27">
        <v>54</v>
      </c>
      <c r="AA20" s="27">
        <v>76</v>
      </c>
      <c r="AB20" s="27">
        <v>179</v>
      </c>
      <c r="AC20" s="27">
        <v>185</v>
      </c>
      <c r="AD20" s="27">
        <v>19</v>
      </c>
      <c r="AE20" s="27">
        <v>76</v>
      </c>
      <c r="AF20" s="27">
        <v>179</v>
      </c>
      <c r="AG20" s="27">
        <v>190</v>
      </c>
      <c r="AH20" s="28">
        <v>19</v>
      </c>
    </row>
    <row r="21" spans="1:34" ht="22.5" customHeight="1">
      <c r="A21" s="63"/>
      <c r="B21" s="22" t="s">
        <v>22</v>
      </c>
      <c r="C21" s="26">
        <f t="shared" si="0"/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27"/>
      <c r="AG21" s="27"/>
      <c r="AH21" s="28"/>
    </row>
    <row r="22" spans="1:34" ht="22.5" customHeight="1">
      <c r="A22" s="69" t="s">
        <v>46</v>
      </c>
      <c r="B22" s="70"/>
      <c r="C22" s="26">
        <f t="shared" si="0"/>
        <v>1349214</v>
      </c>
      <c r="D22" s="44">
        <f t="shared" ref="D22:H22" si="1">SUM(D4:D21)</f>
        <v>33032</v>
      </c>
      <c r="E22" s="44">
        <f>SUM(E5:E21)</f>
        <v>39195</v>
      </c>
      <c r="F22" s="44">
        <f t="shared" si="1"/>
        <v>47924</v>
      </c>
      <c r="G22" s="44">
        <f t="shared" si="1"/>
        <v>52600</v>
      </c>
      <c r="H22" s="44">
        <f t="shared" si="1"/>
        <v>41702</v>
      </c>
      <c r="I22" s="44">
        <f>SUM(I5:I21)</f>
        <v>47740</v>
      </c>
      <c r="J22" s="44">
        <f>SUM(J6:J21)</f>
        <v>46074</v>
      </c>
      <c r="K22" s="44">
        <f t="shared" ref="K22:AH22" si="2">SUM(K4:K21)</f>
        <v>51900</v>
      </c>
      <c r="L22" s="44">
        <f>SUM(L5:L21)</f>
        <v>41582</v>
      </c>
      <c r="M22" s="44">
        <f t="shared" si="2"/>
        <v>43060</v>
      </c>
      <c r="N22" s="44">
        <f t="shared" si="2"/>
        <v>44614</v>
      </c>
      <c r="O22" s="44">
        <f t="shared" si="2"/>
        <v>50600</v>
      </c>
      <c r="P22" s="44">
        <f>SUM(P5:P21)</f>
        <v>45492</v>
      </c>
      <c r="Q22" s="44">
        <f>SUM(Q6:Q21)</f>
        <v>45090</v>
      </c>
      <c r="R22" s="44">
        <f t="shared" ref="R22:V22" si="3">SUM(R4:R21)</f>
        <v>39016</v>
      </c>
      <c r="S22" s="44">
        <f>SUM(S5:S21)</f>
        <v>50650</v>
      </c>
      <c r="T22" s="44">
        <f t="shared" si="3"/>
        <v>41192</v>
      </c>
      <c r="U22" s="44">
        <f t="shared" si="3"/>
        <v>42575</v>
      </c>
      <c r="V22" s="44">
        <f t="shared" si="3"/>
        <v>47374</v>
      </c>
      <c r="W22" s="44">
        <f>SUM(W5:W21)</f>
        <v>36354</v>
      </c>
      <c r="X22" s="44">
        <f>SUM(X6:X21)</f>
        <v>34342</v>
      </c>
      <c r="Y22" s="44">
        <f t="shared" ref="Y22:AC22" si="4">SUM(Y4:Y21)</f>
        <v>42820</v>
      </c>
      <c r="Z22" s="44">
        <f>SUM(Z5:Z21)</f>
        <v>43519</v>
      </c>
      <c r="AA22" s="44">
        <f t="shared" si="4"/>
        <v>51800</v>
      </c>
      <c r="AB22" s="44">
        <f t="shared" si="4"/>
        <v>40892</v>
      </c>
      <c r="AC22" s="44">
        <f t="shared" si="4"/>
        <v>42970</v>
      </c>
      <c r="AD22" s="44">
        <f>SUM(AD5:AD21)</f>
        <v>31254</v>
      </c>
      <c r="AE22" s="44">
        <f>SUM(AE6:AE21)</f>
        <v>43420</v>
      </c>
      <c r="AF22" s="29">
        <f t="shared" si="2"/>
        <v>41092</v>
      </c>
      <c r="AG22" s="29">
        <f t="shared" si="2"/>
        <v>43135</v>
      </c>
      <c r="AH22" s="30">
        <f t="shared" si="2"/>
        <v>46204</v>
      </c>
    </row>
    <row r="23" spans="1:34" ht="22.5" customHeight="1">
      <c r="A23" s="63" t="s">
        <v>51</v>
      </c>
      <c r="B23" s="22" t="s">
        <v>13</v>
      </c>
      <c r="C23" s="26">
        <f t="shared" si="0"/>
        <v>44150</v>
      </c>
      <c r="D23" s="27">
        <v>1665</v>
      </c>
      <c r="E23" s="27">
        <v>900</v>
      </c>
      <c r="F23" s="27">
        <v>1510</v>
      </c>
      <c r="G23" s="27">
        <v>1950</v>
      </c>
      <c r="H23" s="27">
        <v>1665</v>
      </c>
      <c r="I23" s="27">
        <v>1050</v>
      </c>
      <c r="J23" s="27">
        <v>1430</v>
      </c>
      <c r="K23" s="27">
        <v>1950</v>
      </c>
      <c r="L23" s="27">
        <v>1665</v>
      </c>
      <c r="M23" s="27">
        <v>670</v>
      </c>
      <c r="N23" s="27">
        <v>1305</v>
      </c>
      <c r="O23" s="27">
        <v>1950</v>
      </c>
      <c r="P23" s="27">
        <v>1715</v>
      </c>
      <c r="Q23" s="27">
        <v>670</v>
      </c>
      <c r="R23" s="27">
        <v>1335</v>
      </c>
      <c r="S23" s="27">
        <v>1950</v>
      </c>
      <c r="T23" s="27">
        <v>1715</v>
      </c>
      <c r="U23" s="27">
        <v>620</v>
      </c>
      <c r="V23" s="27">
        <v>1375</v>
      </c>
      <c r="W23" s="27">
        <v>1950</v>
      </c>
      <c r="X23" s="27">
        <v>1715</v>
      </c>
      <c r="Y23" s="27">
        <v>620</v>
      </c>
      <c r="Z23" s="27">
        <v>1375</v>
      </c>
      <c r="AA23" s="27">
        <v>1950</v>
      </c>
      <c r="AB23" s="27">
        <v>1715</v>
      </c>
      <c r="AC23" s="27">
        <v>570</v>
      </c>
      <c r="AD23" s="27">
        <v>1350</v>
      </c>
      <c r="AE23" s="27">
        <v>1950</v>
      </c>
      <c r="AF23" s="27">
        <v>1715</v>
      </c>
      <c r="AG23" s="27">
        <v>800</v>
      </c>
      <c r="AH23" s="28">
        <v>1350</v>
      </c>
    </row>
    <row r="24" spans="1:34" ht="22.5" customHeight="1">
      <c r="A24" s="63"/>
      <c r="B24" s="22" t="s">
        <v>18</v>
      </c>
      <c r="C24" s="26">
        <f t="shared" si="0"/>
        <v>20614</v>
      </c>
      <c r="D24" s="27">
        <v>360</v>
      </c>
      <c r="E24" s="27">
        <v>540</v>
      </c>
      <c r="F24" s="27">
        <v>730</v>
      </c>
      <c r="G24" s="27">
        <v>1320</v>
      </c>
      <c r="H24" s="27">
        <v>360</v>
      </c>
      <c r="I24" s="27">
        <v>540</v>
      </c>
      <c r="J24" s="27">
        <v>710</v>
      </c>
      <c r="K24" s="27">
        <v>1320</v>
      </c>
      <c r="L24" s="27">
        <v>360</v>
      </c>
      <c r="M24" s="27">
        <v>430</v>
      </c>
      <c r="N24" s="27">
        <v>690</v>
      </c>
      <c r="O24" s="27">
        <v>1320</v>
      </c>
      <c r="P24" s="27">
        <v>360</v>
      </c>
      <c r="Q24" s="27">
        <v>430</v>
      </c>
      <c r="R24" s="27">
        <v>650</v>
      </c>
      <c r="S24" s="27">
        <v>1320</v>
      </c>
      <c r="T24" s="27">
        <v>360</v>
      </c>
      <c r="U24" s="27">
        <v>350</v>
      </c>
      <c r="V24" s="27">
        <v>650</v>
      </c>
      <c r="W24" s="27">
        <v>544</v>
      </c>
      <c r="X24" s="27">
        <v>380</v>
      </c>
      <c r="Y24" s="27">
        <v>350</v>
      </c>
      <c r="Z24" s="27">
        <v>650</v>
      </c>
      <c r="AA24" s="27">
        <v>1320</v>
      </c>
      <c r="AB24" s="27">
        <v>360</v>
      </c>
      <c r="AC24" s="27">
        <v>330</v>
      </c>
      <c r="AD24" s="27">
        <v>650</v>
      </c>
      <c r="AE24" s="27">
        <v>1320</v>
      </c>
      <c r="AF24" s="27">
        <v>360</v>
      </c>
      <c r="AG24" s="27">
        <v>900</v>
      </c>
      <c r="AH24" s="28">
        <v>650</v>
      </c>
    </row>
    <row r="25" spans="1:34" ht="22.5" customHeight="1">
      <c r="A25" s="63"/>
      <c r="B25" s="22" t="s">
        <v>34</v>
      </c>
      <c r="C25" s="26">
        <f t="shared" si="0"/>
        <v>74609</v>
      </c>
      <c r="D25" s="27">
        <v>3043</v>
      </c>
      <c r="E25" s="27">
        <v>1575</v>
      </c>
      <c r="F25" s="27">
        <v>2055</v>
      </c>
      <c r="G25" s="27">
        <v>2540</v>
      </c>
      <c r="H25" s="27">
        <v>3083</v>
      </c>
      <c r="I25" s="27">
        <v>1725</v>
      </c>
      <c r="J25" s="27">
        <v>2025</v>
      </c>
      <c r="K25" s="27">
        <v>2540</v>
      </c>
      <c r="L25" s="27">
        <v>3073</v>
      </c>
      <c r="M25" s="27">
        <v>1875</v>
      </c>
      <c r="N25" s="27">
        <v>2000</v>
      </c>
      <c r="O25" s="27">
        <v>2540</v>
      </c>
      <c r="P25" s="27">
        <v>3273</v>
      </c>
      <c r="Q25" s="27">
        <v>2125</v>
      </c>
      <c r="R25" s="27">
        <v>2145</v>
      </c>
      <c r="S25" s="27">
        <v>2540</v>
      </c>
      <c r="T25" s="27">
        <v>3273</v>
      </c>
      <c r="U25" s="27">
        <v>2270</v>
      </c>
      <c r="V25" s="27">
        <v>2255</v>
      </c>
      <c r="W25" s="27">
        <v>2150</v>
      </c>
      <c r="X25" s="27">
        <v>2248</v>
      </c>
      <c r="Y25" s="27">
        <v>2270</v>
      </c>
      <c r="Z25" s="27">
        <v>2350</v>
      </c>
      <c r="AA25" s="27">
        <v>2540</v>
      </c>
      <c r="AB25" s="27">
        <v>3193</v>
      </c>
      <c r="AC25" s="27">
        <v>2205</v>
      </c>
      <c r="AD25" s="27">
        <v>2050</v>
      </c>
      <c r="AE25" s="27">
        <v>2540</v>
      </c>
      <c r="AF25" s="27">
        <v>3193</v>
      </c>
      <c r="AG25" s="27">
        <v>1865</v>
      </c>
      <c r="AH25" s="28">
        <v>2050</v>
      </c>
    </row>
    <row r="26" spans="1:34" ht="22.5" customHeight="1">
      <c r="A26" s="63"/>
      <c r="B26" s="22" t="s">
        <v>12</v>
      </c>
      <c r="C26" s="26">
        <f t="shared" si="0"/>
        <v>0</v>
      </c>
      <c r="D26" s="27"/>
      <c r="E26" s="27"/>
      <c r="F26" s="27"/>
      <c r="G26" s="27"/>
      <c r="H26" s="27"/>
      <c r="I26" s="27"/>
      <c r="J26" s="27"/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8">
        <v>0</v>
      </c>
    </row>
    <row r="27" spans="1:34" ht="22.5" customHeight="1">
      <c r="A27" s="63"/>
      <c r="B27" s="22" t="s">
        <v>23</v>
      </c>
      <c r="C27" s="26">
        <f t="shared" si="0"/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27"/>
      <c r="AG27" s="27"/>
      <c r="AH27" s="28"/>
    </row>
    <row r="28" spans="1:34" ht="22.5" customHeight="1">
      <c r="A28" s="69" t="s">
        <v>46</v>
      </c>
      <c r="B28" s="70"/>
      <c r="C28" s="26">
        <f t="shared" si="0"/>
        <v>139373</v>
      </c>
      <c r="D28" s="44">
        <f t="shared" ref="D28:J28" si="5">SUM(D23:D27)</f>
        <v>5068</v>
      </c>
      <c r="E28" s="44">
        <f t="shared" si="5"/>
        <v>3015</v>
      </c>
      <c r="F28" s="44">
        <f t="shared" si="5"/>
        <v>4295</v>
      </c>
      <c r="G28" s="44">
        <f t="shared" si="5"/>
        <v>5810</v>
      </c>
      <c r="H28" s="44">
        <f t="shared" si="5"/>
        <v>5108</v>
      </c>
      <c r="I28" s="44">
        <f t="shared" si="5"/>
        <v>3315</v>
      </c>
      <c r="J28" s="44">
        <f t="shared" si="5"/>
        <v>4165</v>
      </c>
      <c r="K28" s="44">
        <f t="shared" ref="K28:AH28" si="6">SUM(K23:K27)</f>
        <v>5810</v>
      </c>
      <c r="L28" s="44">
        <f t="shared" si="6"/>
        <v>5098</v>
      </c>
      <c r="M28" s="44">
        <f t="shared" si="6"/>
        <v>2975</v>
      </c>
      <c r="N28" s="44">
        <f t="shared" si="6"/>
        <v>3995</v>
      </c>
      <c r="O28" s="44">
        <f t="shared" si="6"/>
        <v>5810</v>
      </c>
      <c r="P28" s="44">
        <f t="shared" si="6"/>
        <v>5348</v>
      </c>
      <c r="Q28" s="44">
        <f t="shared" si="6"/>
        <v>3225</v>
      </c>
      <c r="R28" s="44">
        <f t="shared" si="6"/>
        <v>4130</v>
      </c>
      <c r="S28" s="44">
        <f t="shared" si="6"/>
        <v>5810</v>
      </c>
      <c r="T28" s="44">
        <f t="shared" si="6"/>
        <v>5348</v>
      </c>
      <c r="U28" s="44">
        <f t="shared" si="6"/>
        <v>3240</v>
      </c>
      <c r="V28" s="44">
        <f t="shared" si="6"/>
        <v>4280</v>
      </c>
      <c r="W28" s="44">
        <f t="shared" si="6"/>
        <v>4644</v>
      </c>
      <c r="X28" s="44">
        <f t="shared" si="6"/>
        <v>4343</v>
      </c>
      <c r="Y28" s="44">
        <f t="shared" ref="Y28:AE28" si="7">SUM(Y23:Y27)</f>
        <v>3240</v>
      </c>
      <c r="Z28" s="44">
        <f t="shared" si="7"/>
        <v>4375</v>
      </c>
      <c r="AA28" s="44">
        <f t="shared" si="7"/>
        <v>5810</v>
      </c>
      <c r="AB28" s="44">
        <f t="shared" si="7"/>
        <v>5268</v>
      </c>
      <c r="AC28" s="44">
        <f t="shared" si="7"/>
        <v>3105</v>
      </c>
      <c r="AD28" s="44">
        <f t="shared" si="7"/>
        <v>4050</v>
      </c>
      <c r="AE28" s="44">
        <f t="shared" si="7"/>
        <v>5810</v>
      </c>
      <c r="AF28" s="29">
        <f t="shared" si="6"/>
        <v>5268</v>
      </c>
      <c r="AG28" s="29">
        <f t="shared" si="6"/>
        <v>3565</v>
      </c>
      <c r="AH28" s="30">
        <f t="shared" si="6"/>
        <v>4050</v>
      </c>
    </row>
    <row r="29" spans="1:34" ht="22.5" customHeight="1" thickBot="1">
      <c r="A29" s="61" t="s">
        <v>33</v>
      </c>
      <c r="B29" s="62"/>
      <c r="C29" s="31">
        <f t="shared" ref="C29:AH29" si="8">C22+C28</f>
        <v>1488587</v>
      </c>
      <c r="D29" s="45">
        <f t="shared" si="8"/>
        <v>38100</v>
      </c>
      <c r="E29" s="45">
        <f t="shared" si="8"/>
        <v>42210</v>
      </c>
      <c r="F29" s="45">
        <f t="shared" si="8"/>
        <v>52219</v>
      </c>
      <c r="G29" s="45">
        <f t="shared" si="8"/>
        <v>58410</v>
      </c>
      <c r="H29" s="45">
        <f t="shared" si="8"/>
        <v>46810</v>
      </c>
      <c r="I29" s="45">
        <f t="shared" si="8"/>
        <v>51055</v>
      </c>
      <c r="J29" s="45">
        <f t="shared" si="8"/>
        <v>50239</v>
      </c>
      <c r="K29" s="45">
        <f t="shared" si="8"/>
        <v>57710</v>
      </c>
      <c r="L29" s="45">
        <f t="shared" si="8"/>
        <v>46680</v>
      </c>
      <c r="M29" s="45">
        <f t="shared" si="8"/>
        <v>46035</v>
      </c>
      <c r="N29" s="45">
        <f t="shared" si="8"/>
        <v>48609</v>
      </c>
      <c r="O29" s="45">
        <f t="shared" si="8"/>
        <v>56410</v>
      </c>
      <c r="P29" s="45">
        <f t="shared" si="8"/>
        <v>50840</v>
      </c>
      <c r="Q29" s="45">
        <f t="shared" si="8"/>
        <v>48315</v>
      </c>
      <c r="R29" s="45">
        <f t="shared" si="8"/>
        <v>43146</v>
      </c>
      <c r="S29" s="45">
        <f t="shared" si="8"/>
        <v>56460</v>
      </c>
      <c r="T29" s="45">
        <f t="shared" si="8"/>
        <v>46540</v>
      </c>
      <c r="U29" s="45">
        <f t="shared" si="8"/>
        <v>45815</v>
      </c>
      <c r="V29" s="45">
        <f t="shared" si="8"/>
        <v>51654</v>
      </c>
      <c r="W29" s="45">
        <f t="shared" si="8"/>
        <v>40998</v>
      </c>
      <c r="X29" s="45">
        <f t="shared" si="8"/>
        <v>38685</v>
      </c>
      <c r="Y29" s="45">
        <f t="shared" si="8"/>
        <v>46060</v>
      </c>
      <c r="Z29" s="45">
        <f t="shared" si="8"/>
        <v>47894</v>
      </c>
      <c r="AA29" s="45">
        <f t="shared" si="8"/>
        <v>57610</v>
      </c>
      <c r="AB29" s="45">
        <f t="shared" si="8"/>
        <v>46160</v>
      </c>
      <c r="AC29" s="45">
        <f t="shared" si="8"/>
        <v>46075</v>
      </c>
      <c r="AD29" s="45">
        <f t="shared" si="8"/>
        <v>35304</v>
      </c>
      <c r="AE29" s="45">
        <f t="shared" si="8"/>
        <v>49230</v>
      </c>
      <c r="AF29" s="31">
        <f t="shared" si="8"/>
        <v>46360</v>
      </c>
      <c r="AG29" s="31">
        <f t="shared" si="8"/>
        <v>46700</v>
      </c>
      <c r="AH29" s="32">
        <f t="shared" si="8"/>
        <v>50254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Normal="100" workbookViewId="0">
      <pane xSplit="3" ySplit="2" topLeftCell="I21" activePane="bottomRight" state="frozen"/>
      <selection pane="topRight" activeCell="D1" sqref="D1"/>
      <selection pane="bottomLeft" activeCell="A3" sqref="A3"/>
      <selection pane="bottomRight" sqref="A1:AH1"/>
    </sheetView>
  </sheetViews>
  <sheetFormatPr defaultRowHeight="13.5"/>
  <cols>
    <col min="2" max="2" width="12" bestFit="1" customWidth="1"/>
    <col min="4" max="28" width="6.33203125" style="38" customWidth="1"/>
    <col min="29" max="31" width="6.33203125" customWidth="1"/>
    <col min="32" max="33" width="6.33203125" style="38" customWidth="1"/>
  </cols>
  <sheetData>
    <row r="1" spans="1:34" ht="30" customHeight="1">
      <c r="A1" s="64" t="s">
        <v>393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0" customHeight="1">
      <c r="A2" s="65" t="s">
        <v>48</v>
      </c>
      <c r="B2" s="66"/>
      <c r="C2" s="73" t="s">
        <v>25</v>
      </c>
      <c r="D2" s="41" t="s">
        <v>234</v>
      </c>
      <c r="E2" s="41" t="s">
        <v>235</v>
      </c>
      <c r="F2" s="41" t="s">
        <v>236</v>
      </c>
      <c r="G2" s="41" t="s">
        <v>237</v>
      </c>
      <c r="H2" s="41" t="s">
        <v>218</v>
      </c>
      <c r="I2" s="41" t="s">
        <v>219</v>
      </c>
      <c r="J2" s="41" t="s">
        <v>220</v>
      </c>
      <c r="K2" s="41" t="s">
        <v>221</v>
      </c>
      <c r="L2" s="41" t="s">
        <v>222</v>
      </c>
      <c r="M2" s="41" t="s">
        <v>223</v>
      </c>
      <c r="N2" s="41" t="s">
        <v>224</v>
      </c>
      <c r="O2" s="41" t="s">
        <v>244</v>
      </c>
      <c r="P2" s="41" t="s">
        <v>245</v>
      </c>
      <c r="Q2" s="41" t="s">
        <v>246</v>
      </c>
      <c r="R2" s="41" t="s">
        <v>247</v>
      </c>
      <c r="S2" s="41" t="s">
        <v>132</v>
      </c>
      <c r="T2" s="41" t="s">
        <v>164</v>
      </c>
      <c r="U2" s="41" t="s">
        <v>248</v>
      </c>
      <c r="V2" s="41" t="s">
        <v>255</v>
      </c>
      <c r="W2" s="41" t="s">
        <v>256</v>
      </c>
      <c r="X2" s="41" t="s">
        <v>257</v>
      </c>
      <c r="Y2" s="41" t="s">
        <v>258</v>
      </c>
      <c r="Z2" s="41" t="s">
        <v>259</v>
      </c>
      <c r="AA2" s="41" t="s">
        <v>260</v>
      </c>
      <c r="AB2" s="41" t="s">
        <v>273</v>
      </c>
      <c r="AC2" s="23">
        <v>26</v>
      </c>
      <c r="AD2" s="23">
        <v>27</v>
      </c>
      <c r="AE2" s="23">
        <v>28</v>
      </c>
      <c r="AF2" s="41" t="s">
        <v>276</v>
      </c>
      <c r="AG2" s="41" t="s">
        <v>277</v>
      </c>
      <c r="AH2" s="24"/>
    </row>
    <row r="3" spans="1:34" ht="30" customHeight="1">
      <c r="A3" s="67" t="s">
        <v>26</v>
      </c>
      <c r="B3" s="68"/>
      <c r="C3" s="74"/>
      <c r="D3" s="42" t="s">
        <v>238</v>
      </c>
      <c r="E3" s="42" t="s">
        <v>239</v>
      </c>
      <c r="F3" s="42" t="s">
        <v>240</v>
      </c>
      <c r="G3" s="42" t="s">
        <v>241</v>
      </c>
      <c r="H3" s="21" t="s">
        <v>225</v>
      </c>
      <c r="I3" s="21" t="s">
        <v>226</v>
      </c>
      <c r="J3" s="21" t="s">
        <v>227</v>
      </c>
      <c r="K3" s="42" t="s">
        <v>228</v>
      </c>
      <c r="L3" s="42" t="s">
        <v>229</v>
      </c>
      <c r="M3" s="42" t="s">
        <v>230</v>
      </c>
      <c r="N3" s="42" t="s">
        <v>231</v>
      </c>
      <c r="O3" s="21" t="s">
        <v>249</v>
      </c>
      <c r="P3" s="21" t="s">
        <v>250</v>
      </c>
      <c r="Q3" s="21" t="s">
        <v>251</v>
      </c>
      <c r="R3" s="42" t="s">
        <v>113</v>
      </c>
      <c r="S3" s="42" t="s">
        <v>114</v>
      </c>
      <c r="T3" s="42" t="s">
        <v>115</v>
      </c>
      <c r="U3" s="42" t="s">
        <v>116</v>
      </c>
      <c r="V3" s="21" t="s">
        <v>261</v>
      </c>
      <c r="W3" s="21" t="s">
        <v>262</v>
      </c>
      <c r="X3" s="21" t="s">
        <v>263</v>
      </c>
      <c r="Y3" s="42" t="s">
        <v>264</v>
      </c>
      <c r="Z3" s="42" t="s">
        <v>265</v>
      </c>
      <c r="AA3" s="42" t="s">
        <v>266</v>
      </c>
      <c r="AB3" s="42" t="s">
        <v>274</v>
      </c>
      <c r="AC3" s="21" t="s">
        <v>278</v>
      </c>
      <c r="AD3" s="21" t="s">
        <v>279</v>
      </c>
      <c r="AE3" s="21" t="s">
        <v>280</v>
      </c>
      <c r="AF3" s="42" t="s">
        <v>281</v>
      </c>
      <c r="AG3" s="42" t="s">
        <v>282</v>
      </c>
      <c r="AH3" s="21"/>
    </row>
    <row r="4" spans="1:34" ht="30" customHeight="1">
      <c r="A4" s="63" t="s">
        <v>43</v>
      </c>
      <c r="B4" s="22" t="s">
        <v>10</v>
      </c>
      <c r="C4" s="26"/>
      <c r="D4" s="39" t="s">
        <v>242</v>
      </c>
      <c r="E4" s="39" t="s">
        <v>242</v>
      </c>
      <c r="F4" s="39" t="s">
        <v>243</v>
      </c>
      <c r="G4" s="43" t="s">
        <v>242</v>
      </c>
      <c r="H4" s="27" t="s">
        <v>232</v>
      </c>
      <c r="I4" s="40" t="s">
        <v>232</v>
      </c>
      <c r="J4" s="39" t="s">
        <v>232</v>
      </c>
      <c r="K4" s="39" t="s">
        <v>233</v>
      </c>
      <c r="L4" s="39" t="s">
        <v>232</v>
      </c>
      <c r="M4" s="39" t="s">
        <v>232</v>
      </c>
      <c r="N4" s="43" t="s">
        <v>232</v>
      </c>
      <c r="O4" s="27" t="s">
        <v>252</v>
      </c>
      <c r="P4" s="40" t="s">
        <v>253</v>
      </c>
      <c r="Q4" s="39" t="s">
        <v>253</v>
      </c>
      <c r="R4" s="39" t="s">
        <v>253</v>
      </c>
      <c r="S4" s="39" t="s">
        <v>254</v>
      </c>
      <c r="T4" s="39" t="s">
        <v>254</v>
      </c>
      <c r="U4" s="43" t="s">
        <v>253</v>
      </c>
      <c r="V4" s="27" t="s">
        <v>267</v>
      </c>
      <c r="W4" s="40" t="s">
        <v>268</v>
      </c>
      <c r="X4" s="39" t="s">
        <v>269</v>
      </c>
      <c r="Y4" s="39" t="s">
        <v>270</v>
      </c>
      <c r="Z4" s="39" t="s">
        <v>271</v>
      </c>
      <c r="AA4" s="39" t="s">
        <v>272</v>
      </c>
      <c r="AB4" s="43" t="s">
        <v>275</v>
      </c>
      <c r="AC4" s="27" t="s">
        <v>283</v>
      </c>
      <c r="AD4" s="27" t="s">
        <v>284</v>
      </c>
      <c r="AE4" s="27" t="s">
        <v>285</v>
      </c>
      <c r="AF4" s="39" t="s">
        <v>286</v>
      </c>
      <c r="AG4" s="39" t="s">
        <v>287</v>
      </c>
      <c r="AH4" s="27"/>
    </row>
    <row r="5" spans="1:34" ht="30" customHeight="1">
      <c r="A5" s="63"/>
      <c r="B5" s="22" t="s">
        <v>42</v>
      </c>
      <c r="C5" s="26">
        <f t="shared" ref="C5:C29" si="0">SUM(D5:AH5)</f>
        <v>75280</v>
      </c>
      <c r="D5" s="27">
        <v>3400</v>
      </c>
      <c r="E5" s="27">
        <v>2300</v>
      </c>
      <c r="F5" s="27">
        <v>3500</v>
      </c>
      <c r="G5" s="43">
        <v>1000</v>
      </c>
      <c r="H5" s="27">
        <v>1500</v>
      </c>
      <c r="I5" s="27">
        <v>11900</v>
      </c>
      <c r="J5" s="27">
        <v>0</v>
      </c>
      <c r="K5" s="27">
        <v>1000</v>
      </c>
      <c r="L5" s="27">
        <v>1500</v>
      </c>
      <c r="M5" s="27">
        <v>9680</v>
      </c>
      <c r="N5" s="43">
        <v>0</v>
      </c>
      <c r="O5" s="27">
        <v>1000</v>
      </c>
      <c r="P5" s="27">
        <v>1600</v>
      </c>
      <c r="Q5" s="27">
        <v>10500</v>
      </c>
      <c r="R5" s="27">
        <v>0</v>
      </c>
      <c r="S5" s="27">
        <v>1200</v>
      </c>
      <c r="T5" s="27">
        <v>1600</v>
      </c>
      <c r="U5" s="43">
        <v>2400</v>
      </c>
      <c r="V5" s="27">
        <v>1000</v>
      </c>
      <c r="W5" s="27">
        <v>1300</v>
      </c>
      <c r="X5" s="27">
        <v>2500</v>
      </c>
      <c r="Y5" s="27">
        <v>2200</v>
      </c>
      <c r="Z5" s="27">
        <v>1000</v>
      </c>
      <c r="AA5" s="27">
        <v>1500</v>
      </c>
      <c r="AB5" s="43">
        <v>2500</v>
      </c>
      <c r="AC5" s="27">
        <v>2200</v>
      </c>
      <c r="AD5" s="27">
        <v>1100</v>
      </c>
      <c r="AE5" s="27">
        <v>1200</v>
      </c>
      <c r="AF5" s="27">
        <v>2500</v>
      </c>
      <c r="AG5" s="27">
        <v>2200</v>
      </c>
      <c r="AH5" s="28"/>
    </row>
    <row r="6" spans="1:34" ht="30" customHeight="1">
      <c r="A6" s="63"/>
      <c r="B6" s="22" t="s">
        <v>45</v>
      </c>
      <c r="C6" s="26">
        <f t="shared" si="0"/>
        <v>341280</v>
      </c>
      <c r="D6" s="27">
        <v>9800</v>
      </c>
      <c r="E6" s="27">
        <v>9300</v>
      </c>
      <c r="F6" s="27">
        <v>7200</v>
      </c>
      <c r="G6" s="39">
        <v>23500</v>
      </c>
      <c r="H6" s="27">
        <v>9200</v>
      </c>
      <c r="I6" s="27">
        <v>8830</v>
      </c>
      <c r="J6" s="27">
        <v>8800</v>
      </c>
      <c r="K6" s="27">
        <v>11100</v>
      </c>
      <c r="L6" s="27">
        <v>9500</v>
      </c>
      <c r="M6" s="27">
        <v>7000</v>
      </c>
      <c r="N6" s="39">
        <v>10600</v>
      </c>
      <c r="O6" s="27">
        <v>17500</v>
      </c>
      <c r="P6" s="27">
        <v>10200</v>
      </c>
      <c r="Q6" s="27">
        <v>7230</v>
      </c>
      <c r="R6" s="27">
        <v>8800</v>
      </c>
      <c r="S6" s="27">
        <v>10600</v>
      </c>
      <c r="T6" s="27">
        <v>9800</v>
      </c>
      <c r="U6" s="39">
        <v>18130</v>
      </c>
      <c r="V6" s="27">
        <v>8000</v>
      </c>
      <c r="W6" s="27">
        <v>9000</v>
      </c>
      <c r="X6" s="27">
        <v>10500</v>
      </c>
      <c r="Y6" s="27">
        <v>15230</v>
      </c>
      <c r="Z6" s="27">
        <v>8500</v>
      </c>
      <c r="AA6" s="27">
        <v>17500</v>
      </c>
      <c r="AB6" s="39">
        <v>11900</v>
      </c>
      <c r="AC6" s="27">
        <v>15230</v>
      </c>
      <c r="AD6" s="27">
        <v>7400</v>
      </c>
      <c r="AE6" s="27">
        <v>14000</v>
      </c>
      <c r="AF6" s="27">
        <v>11500</v>
      </c>
      <c r="AG6" s="27">
        <v>15430</v>
      </c>
      <c r="AH6" s="28"/>
    </row>
    <row r="7" spans="1:34" ht="30" customHeight="1">
      <c r="A7" s="63"/>
      <c r="B7" s="22" t="s">
        <v>44</v>
      </c>
      <c r="C7" s="26">
        <f t="shared" si="0"/>
        <v>241110</v>
      </c>
      <c r="D7" s="27">
        <v>11800</v>
      </c>
      <c r="E7" s="27">
        <v>8430</v>
      </c>
      <c r="F7" s="27">
        <v>6010</v>
      </c>
      <c r="G7" s="27">
        <v>14720</v>
      </c>
      <c r="H7" s="27">
        <v>11900</v>
      </c>
      <c r="I7" s="27">
        <v>0</v>
      </c>
      <c r="J7" s="27">
        <v>9300</v>
      </c>
      <c r="K7" s="27">
        <v>13220</v>
      </c>
      <c r="L7" s="27">
        <v>11900</v>
      </c>
      <c r="M7" s="27">
        <v>6800</v>
      </c>
      <c r="N7" s="27">
        <v>9600</v>
      </c>
      <c r="O7" s="27">
        <v>6000</v>
      </c>
      <c r="P7" s="27">
        <v>11900</v>
      </c>
      <c r="Q7" s="27">
        <v>0</v>
      </c>
      <c r="R7" s="27">
        <v>9850</v>
      </c>
      <c r="S7" s="27">
        <v>7300</v>
      </c>
      <c r="T7" s="27">
        <v>10400</v>
      </c>
      <c r="U7" s="27">
        <v>0</v>
      </c>
      <c r="V7" s="27">
        <v>9400</v>
      </c>
      <c r="W7" s="27">
        <v>6950</v>
      </c>
      <c r="X7" s="27">
        <v>10400</v>
      </c>
      <c r="Y7" s="27">
        <v>0</v>
      </c>
      <c r="Z7" s="27">
        <v>9310</v>
      </c>
      <c r="AA7" s="27">
        <v>12870</v>
      </c>
      <c r="AB7" s="27">
        <v>13400</v>
      </c>
      <c r="AC7" s="27">
        <v>0</v>
      </c>
      <c r="AD7" s="27">
        <v>9150</v>
      </c>
      <c r="AE7" s="27">
        <v>8600</v>
      </c>
      <c r="AF7" s="27">
        <v>11900</v>
      </c>
      <c r="AG7" s="27">
        <v>0</v>
      </c>
      <c r="AH7" s="28"/>
    </row>
    <row r="8" spans="1:34" ht="30" customHeight="1">
      <c r="A8" s="63"/>
      <c r="B8" s="22" t="s">
        <v>14</v>
      </c>
      <c r="C8" s="26">
        <f t="shared" si="0"/>
        <v>389025</v>
      </c>
      <c r="D8" s="27">
        <v>12000</v>
      </c>
      <c r="E8" s="27">
        <v>12770</v>
      </c>
      <c r="F8" s="27">
        <v>13035</v>
      </c>
      <c r="G8" s="27">
        <v>9770</v>
      </c>
      <c r="H8" s="27">
        <v>11450</v>
      </c>
      <c r="I8" s="27">
        <v>13190</v>
      </c>
      <c r="J8" s="27">
        <v>15515</v>
      </c>
      <c r="K8" s="27">
        <v>10470</v>
      </c>
      <c r="L8" s="27">
        <v>11450</v>
      </c>
      <c r="M8" s="27">
        <v>15990</v>
      </c>
      <c r="N8" s="27">
        <v>17655</v>
      </c>
      <c r="O8" s="27">
        <v>9270</v>
      </c>
      <c r="P8" s="27">
        <v>11850</v>
      </c>
      <c r="Q8" s="27">
        <v>14470</v>
      </c>
      <c r="R8" s="27">
        <v>14255</v>
      </c>
      <c r="S8" s="27">
        <v>8520</v>
      </c>
      <c r="T8" s="27">
        <v>13850</v>
      </c>
      <c r="U8" s="27">
        <v>14470</v>
      </c>
      <c r="V8" s="27">
        <v>15600</v>
      </c>
      <c r="W8" s="27">
        <v>11070</v>
      </c>
      <c r="X8" s="27">
        <v>13750</v>
      </c>
      <c r="Y8" s="27">
        <v>12870</v>
      </c>
      <c r="Z8" s="27">
        <v>13915</v>
      </c>
      <c r="AA8" s="27">
        <v>11820</v>
      </c>
      <c r="AB8" s="27">
        <v>14850</v>
      </c>
      <c r="AC8" s="27">
        <v>12870</v>
      </c>
      <c r="AD8" s="27">
        <v>13960</v>
      </c>
      <c r="AE8" s="27">
        <v>10920</v>
      </c>
      <c r="AF8" s="27">
        <v>14250</v>
      </c>
      <c r="AG8" s="27">
        <v>13170</v>
      </c>
      <c r="AH8" s="28"/>
    </row>
    <row r="9" spans="1:34" ht="30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</row>
    <row r="10" spans="1:34" ht="30" customHeight="1">
      <c r="A10" s="63"/>
      <c r="B10" s="22" t="s">
        <v>16</v>
      </c>
      <c r="C10" s="26">
        <f t="shared" si="0"/>
        <v>43465</v>
      </c>
      <c r="D10" s="27">
        <v>2665</v>
      </c>
      <c r="E10" s="27">
        <v>1135</v>
      </c>
      <c r="F10" s="27">
        <v>70</v>
      </c>
      <c r="G10" s="27">
        <v>2550</v>
      </c>
      <c r="H10" s="27">
        <v>2140</v>
      </c>
      <c r="I10" s="27">
        <v>1430</v>
      </c>
      <c r="J10" s="27">
        <v>245</v>
      </c>
      <c r="K10" s="27">
        <v>1350</v>
      </c>
      <c r="L10" s="27">
        <v>2140</v>
      </c>
      <c r="M10" s="27">
        <v>1430</v>
      </c>
      <c r="N10" s="27">
        <v>340</v>
      </c>
      <c r="O10" s="27">
        <v>2950</v>
      </c>
      <c r="P10" s="27">
        <v>2140</v>
      </c>
      <c r="Q10" s="27">
        <v>1260</v>
      </c>
      <c r="R10" s="27">
        <v>280</v>
      </c>
      <c r="S10" s="27">
        <v>1350</v>
      </c>
      <c r="T10" s="27">
        <v>2390</v>
      </c>
      <c r="U10" s="27">
        <v>1260</v>
      </c>
      <c r="V10" s="27">
        <v>290</v>
      </c>
      <c r="W10" s="27">
        <v>245</v>
      </c>
      <c r="X10" s="27">
        <v>2390</v>
      </c>
      <c r="Y10" s="27">
        <v>1260</v>
      </c>
      <c r="Z10" s="27">
        <v>330</v>
      </c>
      <c r="AA10" s="27">
        <v>1950</v>
      </c>
      <c r="AB10" s="27">
        <v>2830</v>
      </c>
      <c r="AC10" s="27">
        <v>1260</v>
      </c>
      <c r="AD10" s="27">
        <v>345</v>
      </c>
      <c r="AE10" s="27">
        <v>2200</v>
      </c>
      <c r="AF10" s="27">
        <v>1980</v>
      </c>
      <c r="AG10" s="27">
        <v>1260</v>
      </c>
      <c r="AH10" s="28"/>
    </row>
    <row r="11" spans="1:34" ht="30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30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30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34" ht="30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30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30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30" customHeight="1">
      <c r="A17" s="63"/>
      <c r="B17" s="22" t="s">
        <v>30</v>
      </c>
      <c r="C17" s="26">
        <f t="shared" si="0"/>
        <v>380460</v>
      </c>
      <c r="D17" s="27">
        <v>11900</v>
      </c>
      <c r="E17" s="27">
        <v>14860</v>
      </c>
      <c r="F17" s="27">
        <v>6185</v>
      </c>
      <c r="G17" s="27">
        <v>15030</v>
      </c>
      <c r="H17" s="27">
        <v>12800</v>
      </c>
      <c r="I17" s="27">
        <v>15100</v>
      </c>
      <c r="J17" s="27">
        <v>12150</v>
      </c>
      <c r="K17" s="27">
        <v>10430</v>
      </c>
      <c r="L17" s="27">
        <v>12800</v>
      </c>
      <c r="M17" s="27">
        <v>14600</v>
      </c>
      <c r="N17" s="27">
        <v>14095</v>
      </c>
      <c r="O17" s="27">
        <v>6680</v>
      </c>
      <c r="P17" s="27">
        <v>13400</v>
      </c>
      <c r="Q17" s="27">
        <v>14650</v>
      </c>
      <c r="R17" s="27">
        <v>12090</v>
      </c>
      <c r="S17" s="27">
        <v>8960</v>
      </c>
      <c r="T17" s="27">
        <v>13700</v>
      </c>
      <c r="U17" s="27">
        <v>14950</v>
      </c>
      <c r="V17" s="27">
        <v>13485</v>
      </c>
      <c r="W17" s="27">
        <v>12190</v>
      </c>
      <c r="X17" s="27">
        <v>13500</v>
      </c>
      <c r="Y17" s="27">
        <v>13150</v>
      </c>
      <c r="Z17" s="27">
        <v>13555</v>
      </c>
      <c r="AA17" s="27">
        <v>11400</v>
      </c>
      <c r="AB17" s="27">
        <v>14900</v>
      </c>
      <c r="AC17" s="27">
        <v>12950</v>
      </c>
      <c r="AD17" s="27">
        <v>13700</v>
      </c>
      <c r="AE17" s="27">
        <v>11000</v>
      </c>
      <c r="AF17" s="27">
        <v>12600</v>
      </c>
      <c r="AG17" s="27">
        <v>13650</v>
      </c>
      <c r="AH17" s="28"/>
    </row>
    <row r="18" spans="1:34" ht="30" customHeight="1">
      <c r="A18" s="63"/>
      <c r="B18" s="47" t="s">
        <v>214</v>
      </c>
      <c r="C18" s="26">
        <f t="shared" si="0"/>
        <v>622</v>
      </c>
      <c r="D18" s="27">
        <v>0</v>
      </c>
      <c r="E18" s="27">
        <v>0</v>
      </c>
      <c r="F18" s="27">
        <v>130</v>
      </c>
      <c r="G18" s="27">
        <v>0</v>
      </c>
      <c r="H18" s="27">
        <v>17</v>
      </c>
      <c r="I18" s="27">
        <v>44</v>
      </c>
      <c r="J18" s="27">
        <v>6</v>
      </c>
      <c r="K18" s="27">
        <v>14</v>
      </c>
      <c r="L18" s="27">
        <v>17</v>
      </c>
      <c r="M18" s="27">
        <v>44</v>
      </c>
      <c r="N18" s="27">
        <v>0</v>
      </c>
      <c r="O18" s="27">
        <v>0</v>
      </c>
      <c r="P18" s="27">
        <v>17</v>
      </c>
      <c r="Q18" s="27">
        <v>44</v>
      </c>
      <c r="R18" s="27">
        <v>6</v>
      </c>
      <c r="S18" s="27">
        <v>14</v>
      </c>
      <c r="T18" s="27">
        <v>17</v>
      </c>
      <c r="U18" s="27">
        <v>44</v>
      </c>
      <c r="V18" s="27">
        <v>6</v>
      </c>
      <c r="W18" s="27">
        <v>0</v>
      </c>
      <c r="X18" s="27">
        <v>17</v>
      </c>
      <c r="Y18" s="27">
        <v>44</v>
      </c>
      <c r="Z18" s="27">
        <v>10</v>
      </c>
      <c r="AA18" s="27">
        <v>14</v>
      </c>
      <c r="AB18" s="27">
        <v>18</v>
      </c>
      <c r="AC18" s="27">
        <v>44</v>
      </c>
      <c r="AD18" s="27">
        <v>11</v>
      </c>
      <c r="AE18" s="27">
        <v>0</v>
      </c>
      <c r="AF18" s="27">
        <v>0</v>
      </c>
      <c r="AG18" s="27">
        <v>44</v>
      </c>
      <c r="AH18" s="28"/>
    </row>
    <row r="19" spans="1:34" ht="30" customHeight="1">
      <c r="A19" s="63"/>
      <c r="B19" s="22" t="s">
        <v>27</v>
      </c>
      <c r="C19" s="26">
        <f t="shared" ref="C19" si="1">SUM(D19:AH19)</f>
        <v>3539</v>
      </c>
      <c r="D19" s="27">
        <v>0</v>
      </c>
      <c r="E19" s="27">
        <v>0</v>
      </c>
      <c r="F19" s="27">
        <v>0</v>
      </c>
      <c r="G19" s="27">
        <v>0</v>
      </c>
      <c r="H19" s="27">
        <v>58</v>
      </c>
      <c r="I19" s="27">
        <v>143</v>
      </c>
      <c r="J19" s="27">
        <v>80</v>
      </c>
      <c r="K19" s="27">
        <v>77</v>
      </c>
      <c r="L19" s="27">
        <v>58</v>
      </c>
      <c r="M19" s="27">
        <v>173</v>
      </c>
      <c r="N19" s="27">
        <v>385</v>
      </c>
      <c r="O19" s="27">
        <v>50</v>
      </c>
      <c r="P19" s="27">
        <v>65</v>
      </c>
      <c r="Q19" s="27">
        <v>173</v>
      </c>
      <c r="R19" s="27">
        <v>114</v>
      </c>
      <c r="S19" s="27">
        <v>83</v>
      </c>
      <c r="T19" s="27">
        <v>67</v>
      </c>
      <c r="U19" s="27">
        <v>380</v>
      </c>
      <c r="V19" s="27">
        <v>103</v>
      </c>
      <c r="W19" s="27">
        <v>413</v>
      </c>
      <c r="X19" s="27">
        <v>67</v>
      </c>
      <c r="Y19" s="27">
        <v>142</v>
      </c>
      <c r="Z19" s="27">
        <v>135</v>
      </c>
      <c r="AA19" s="27">
        <v>117</v>
      </c>
      <c r="AB19" s="27">
        <v>98</v>
      </c>
      <c r="AC19" s="27">
        <v>142</v>
      </c>
      <c r="AD19" s="27">
        <v>149</v>
      </c>
      <c r="AE19" s="27">
        <v>70</v>
      </c>
      <c r="AF19" s="27">
        <v>17</v>
      </c>
      <c r="AG19" s="27">
        <v>180</v>
      </c>
      <c r="AH19" s="28"/>
    </row>
    <row r="20" spans="1:34" ht="30" customHeight="1">
      <c r="A20" s="63"/>
      <c r="B20" s="22" t="s">
        <v>28</v>
      </c>
      <c r="C20" s="26">
        <f t="shared" si="0"/>
        <v>7139</v>
      </c>
      <c r="D20" s="27">
        <v>209</v>
      </c>
      <c r="E20" s="27">
        <v>140</v>
      </c>
      <c r="F20" s="27">
        <v>150</v>
      </c>
      <c r="G20" s="27">
        <v>505</v>
      </c>
      <c r="H20" s="27">
        <v>274</v>
      </c>
      <c r="I20" s="27">
        <v>158</v>
      </c>
      <c r="J20" s="27">
        <v>140</v>
      </c>
      <c r="K20" s="27">
        <v>320</v>
      </c>
      <c r="L20" s="27">
        <v>274</v>
      </c>
      <c r="M20" s="27">
        <v>158</v>
      </c>
      <c r="N20" s="27">
        <v>250</v>
      </c>
      <c r="O20" s="27">
        <v>290</v>
      </c>
      <c r="P20" s="27">
        <v>274</v>
      </c>
      <c r="Q20" s="27">
        <v>158</v>
      </c>
      <c r="R20" s="27">
        <v>140</v>
      </c>
      <c r="S20" s="27">
        <v>335</v>
      </c>
      <c r="T20" s="27">
        <v>314</v>
      </c>
      <c r="U20" s="27">
        <v>158</v>
      </c>
      <c r="V20" s="27">
        <v>125</v>
      </c>
      <c r="W20" s="27">
        <v>540</v>
      </c>
      <c r="X20" s="27">
        <v>314</v>
      </c>
      <c r="Y20" s="27">
        <v>158</v>
      </c>
      <c r="Z20" s="27">
        <v>110</v>
      </c>
      <c r="AA20" s="27">
        <v>410</v>
      </c>
      <c r="AB20" s="27">
        <v>314</v>
      </c>
      <c r="AC20" s="27">
        <v>158</v>
      </c>
      <c r="AD20" s="27">
        <v>115</v>
      </c>
      <c r="AE20" s="27">
        <v>260</v>
      </c>
      <c r="AF20" s="27">
        <v>230</v>
      </c>
      <c r="AG20" s="27">
        <v>158</v>
      </c>
      <c r="AH20" s="28"/>
    </row>
    <row r="21" spans="1:34" ht="30" customHeight="1">
      <c r="A21" s="63"/>
      <c r="B21" s="22" t="s">
        <v>24</v>
      </c>
      <c r="C21" s="26">
        <f t="shared" si="0"/>
        <v>9586</v>
      </c>
      <c r="D21" s="27">
        <v>1950</v>
      </c>
      <c r="E21" s="27">
        <v>179</v>
      </c>
      <c r="F21" s="27">
        <v>205</v>
      </c>
      <c r="G21" s="27">
        <v>3770</v>
      </c>
      <c r="H21" s="27">
        <v>113</v>
      </c>
      <c r="I21" s="27">
        <v>132</v>
      </c>
      <c r="J21" s="27">
        <v>185</v>
      </c>
      <c r="K21" s="27">
        <v>87</v>
      </c>
      <c r="L21" s="27">
        <v>113</v>
      </c>
      <c r="M21" s="27">
        <v>132</v>
      </c>
      <c r="N21" s="27">
        <v>235</v>
      </c>
      <c r="O21" s="27">
        <v>37</v>
      </c>
      <c r="P21" s="27">
        <v>118</v>
      </c>
      <c r="Q21" s="27">
        <v>132</v>
      </c>
      <c r="R21" s="27">
        <v>200</v>
      </c>
      <c r="S21" s="27">
        <v>42</v>
      </c>
      <c r="T21" s="27">
        <v>115</v>
      </c>
      <c r="U21" s="27">
        <v>129</v>
      </c>
      <c r="V21" s="27">
        <v>190</v>
      </c>
      <c r="W21" s="27">
        <v>227</v>
      </c>
      <c r="X21" s="27">
        <v>115</v>
      </c>
      <c r="Y21" s="27">
        <v>129</v>
      </c>
      <c r="Z21" s="27">
        <v>205</v>
      </c>
      <c r="AA21" s="27">
        <v>82</v>
      </c>
      <c r="AB21" s="27">
        <v>115</v>
      </c>
      <c r="AC21" s="27">
        <v>129</v>
      </c>
      <c r="AD21" s="27">
        <v>235</v>
      </c>
      <c r="AE21" s="27">
        <v>82</v>
      </c>
      <c r="AF21" s="27">
        <v>72</v>
      </c>
      <c r="AG21" s="27">
        <v>131</v>
      </c>
      <c r="AH21" s="28"/>
    </row>
    <row r="22" spans="1:34" ht="30" customHeight="1">
      <c r="A22" s="63"/>
      <c r="B22" s="22" t="s">
        <v>22</v>
      </c>
      <c r="C22" s="26">
        <f t="shared" si="0"/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27"/>
      <c r="AD22" s="27"/>
      <c r="AE22" s="27"/>
      <c r="AF22" s="39"/>
      <c r="AG22" s="39"/>
      <c r="AH22" s="28"/>
    </row>
    <row r="23" spans="1:34" ht="30" customHeight="1">
      <c r="A23" s="69" t="s">
        <v>46</v>
      </c>
      <c r="B23" s="70"/>
      <c r="C23" s="26">
        <f t="shared" si="0"/>
        <v>1485606</v>
      </c>
      <c r="D23" s="44">
        <f t="shared" ref="D23:E23" si="2">SUM(D4:D22)</f>
        <v>53724</v>
      </c>
      <c r="E23" s="44">
        <f t="shared" si="2"/>
        <v>49114</v>
      </c>
      <c r="F23" s="44">
        <f>SUM(F5:F22)</f>
        <v>36485</v>
      </c>
      <c r="G23" s="44">
        <f>SUM(G6:G22)</f>
        <v>69845</v>
      </c>
      <c r="H23" s="44">
        <f t="shared" ref="H23:L23" si="3">SUM(H4:H22)</f>
        <v>49452</v>
      </c>
      <c r="I23" s="44">
        <f>SUM(I5:I22)</f>
        <v>50927</v>
      </c>
      <c r="J23" s="44">
        <f t="shared" si="3"/>
        <v>46421</v>
      </c>
      <c r="K23" s="44">
        <f t="shared" si="3"/>
        <v>48068</v>
      </c>
      <c r="L23" s="44">
        <f t="shared" si="3"/>
        <v>49752</v>
      </c>
      <c r="M23" s="44">
        <f>SUM(M5:M22)</f>
        <v>56007</v>
      </c>
      <c r="N23" s="44">
        <f>SUM(N6:N22)</f>
        <v>53160</v>
      </c>
      <c r="O23" s="44">
        <f t="shared" ref="O23:S23" si="4">SUM(O4:O22)</f>
        <v>43777</v>
      </c>
      <c r="P23" s="44">
        <f>SUM(P5:P22)</f>
        <v>51564</v>
      </c>
      <c r="Q23" s="44">
        <f t="shared" si="4"/>
        <v>48617</v>
      </c>
      <c r="R23" s="44">
        <f t="shared" si="4"/>
        <v>45735</v>
      </c>
      <c r="S23" s="44">
        <f t="shared" si="4"/>
        <v>38404</v>
      </c>
      <c r="T23" s="44">
        <f>SUM(T5:T22)</f>
        <v>52253</v>
      </c>
      <c r="U23" s="44">
        <f>SUM(U6:U22)</f>
        <v>49521</v>
      </c>
      <c r="V23" s="44">
        <f t="shared" ref="V23:Z23" si="5">SUM(V4:V22)</f>
        <v>48199</v>
      </c>
      <c r="W23" s="44">
        <f>SUM(W5:W22)</f>
        <v>41935</v>
      </c>
      <c r="X23" s="44">
        <f t="shared" si="5"/>
        <v>53553</v>
      </c>
      <c r="Y23" s="44">
        <f t="shared" si="5"/>
        <v>45183</v>
      </c>
      <c r="Z23" s="44">
        <f t="shared" si="5"/>
        <v>47070</v>
      </c>
      <c r="AA23" s="44">
        <f>SUM(AA5:AA22)</f>
        <v>57663</v>
      </c>
      <c r="AB23" s="44">
        <f>SUM(AB6:AB22)</f>
        <v>58425</v>
      </c>
      <c r="AC23" s="29">
        <f t="shared" ref="AC23:AG23" si="6">SUM(AC4:AC22)</f>
        <v>44983</v>
      </c>
      <c r="AD23" s="29">
        <f t="shared" si="6"/>
        <v>46165</v>
      </c>
      <c r="AE23" s="29">
        <f t="shared" si="6"/>
        <v>48332</v>
      </c>
      <c r="AF23" s="44">
        <f t="shared" si="6"/>
        <v>55049</v>
      </c>
      <c r="AG23" s="44">
        <f t="shared" si="6"/>
        <v>46223</v>
      </c>
      <c r="AH23" s="30">
        <f t="shared" ref="AH23" si="7">SUM(AH4:AH22)</f>
        <v>0</v>
      </c>
    </row>
    <row r="24" spans="1:34" ht="30" customHeight="1">
      <c r="A24" s="63" t="s">
        <v>51</v>
      </c>
      <c r="B24" s="22" t="s">
        <v>13</v>
      </c>
      <c r="C24" s="26">
        <f t="shared" si="0"/>
        <v>44575</v>
      </c>
      <c r="D24" s="27">
        <v>1950</v>
      </c>
      <c r="E24" s="27">
        <v>1975</v>
      </c>
      <c r="F24" s="27">
        <v>760</v>
      </c>
      <c r="G24" s="27">
        <v>3770</v>
      </c>
      <c r="H24" s="27">
        <v>1270</v>
      </c>
      <c r="I24" s="27">
        <v>1460</v>
      </c>
      <c r="J24" s="27">
        <v>520</v>
      </c>
      <c r="K24" s="27">
        <v>2370</v>
      </c>
      <c r="L24" s="27">
        <v>1270</v>
      </c>
      <c r="M24" s="27">
        <v>1560</v>
      </c>
      <c r="N24" s="27">
        <v>1550</v>
      </c>
      <c r="O24" s="27">
        <v>1320</v>
      </c>
      <c r="P24" s="27">
        <v>1270</v>
      </c>
      <c r="Q24" s="27">
        <v>1560</v>
      </c>
      <c r="R24" s="27">
        <v>520</v>
      </c>
      <c r="S24" s="27">
        <v>1220</v>
      </c>
      <c r="T24" s="27">
        <v>1420</v>
      </c>
      <c r="U24" s="27">
        <v>1560</v>
      </c>
      <c r="V24" s="27">
        <v>570</v>
      </c>
      <c r="W24" s="27">
        <v>3110</v>
      </c>
      <c r="X24" s="27">
        <v>1420</v>
      </c>
      <c r="Y24" s="27">
        <v>1560</v>
      </c>
      <c r="Z24" s="27">
        <v>670</v>
      </c>
      <c r="AA24" s="27">
        <v>2160</v>
      </c>
      <c r="AB24" s="27">
        <v>1420</v>
      </c>
      <c r="AC24" s="27">
        <v>1560</v>
      </c>
      <c r="AD24" s="27">
        <v>650</v>
      </c>
      <c r="AE24" s="27">
        <v>1410</v>
      </c>
      <c r="AF24" s="27">
        <v>1160</v>
      </c>
      <c r="AG24" s="27">
        <v>1560</v>
      </c>
      <c r="AH24" s="28"/>
    </row>
    <row r="25" spans="1:34" ht="30" customHeight="1">
      <c r="A25" s="63"/>
      <c r="B25" s="22" t="s">
        <v>18</v>
      </c>
      <c r="C25" s="26">
        <f t="shared" si="0"/>
        <v>32683</v>
      </c>
      <c r="D25" s="27">
        <v>1320</v>
      </c>
      <c r="E25" s="27">
        <v>470</v>
      </c>
      <c r="F25" s="27">
        <v>480</v>
      </c>
      <c r="G25" s="27">
        <v>1400</v>
      </c>
      <c r="H25" s="27">
        <v>1930</v>
      </c>
      <c r="I25" s="27">
        <v>710</v>
      </c>
      <c r="J25" s="27">
        <v>455</v>
      </c>
      <c r="K25" s="27">
        <v>470</v>
      </c>
      <c r="L25" s="27">
        <v>1930</v>
      </c>
      <c r="M25" s="27">
        <v>945</v>
      </c>
      <c r="N25" s="27">
        <v>1395</v>
      </c>
      <c r="O25" s="27">
        <v>650</v>
      </c>
      <c r="P25" s="27">
        <v>1930</v>
      </c>
      <c r="Q25" s="27">
        <v>965</v>
      </c>
      <c r="R25" s="27">
        <v>474</v>
      </c>
      <c r="S25" s="27">
        <v>430</v>
      </c>
      <c r="T25" s="27">
        <v>2130</v>
      </c>
      <c r="U25" s="27">
        <v>965</v>
      </c>
      <c r="V25" s="27">
        <v>429</v>
      </c>
      <c r="W25" s="27">
        <v>1480</v>
      </c>
      <c r="X25" s="27">
        <v>2130</v>
      </c>
      <c r="Y25" s="27">
        <v>965</v>
      </c>
      <c r="Z25" s="27">
        <v>552</v>
      </c>
      <c r="AA25" s="27">
        <v>810</v>
      </c>
      <c r="AB25" s="27">
        <v>2130</v>
      </c>
      <c r="AC25" s="27">
        <v>965</v>
      </c>
      <c r="AD25" s="27">
        <v>348</v>
      </c>
      <c r="AE25" s="27">
        <v>805</v>
      </c>
      <c r="AF25" s="27">
        <v>2050</v>
      </c>
      <c r="AG25" s="27">
        <v>970</v>
      </c>
      <c r="AH25" s="28"/>
    </row>
    <row r="26" spans="1:34" ht="30" customHeight="1">
      <c r="A26" s="63"/>
      <c r="B26" s="22" t="s">
        <v>34</v>
      </c>
      <c r="C26" s="26">
        <f t="shared" si="0"/>
        <v>83128</v>
      </c>
      <c r="D26" s="27">
        <v>2540</v>
      </c>
      <c r="E26" s="27">
        <v>3193</v>
      </c>
      <c r="F26" s="27">
        <v>2225</v>
      </c>
      <c r="G26" s="27">
        <v>2590</v>
      </c>
      <c r="H26" s="27">
        <v>2660</v>
      </c>
      <c r="I26" s="27">
        <v>2970</v>
      </c>
      <c r="J26" s="27">
        <v>3200</v>
      </c>
      <c r="K26" s="27">
        <v>1810</v>
      </c>
      <c r="L26" s="27">
        <v>2660</v>
      </c>
      <c r="M26" s="27">
        <v>2970</v>
      </c>
      <c r="N26" s="27">
        <v>3450</v>
      </c>
      <c r="O26" s="27">
        <v>1890</v>
      </c>
      <c r="P26" s="27">
        <v>2660</v>
      </c>
      <c r="Q26" s="27">
        <v>2970</v>
      </c>
      <c r="R26" s="27">
        <v>3300</v>
      </c>
      <c r="S26" s="27">
        <v>1330</v>
      </c>
      <c r="T26" s="27">
        <v>2910</v>
      </c>
      <c r="U26" s="27">
        <v>2970</v>
      </c>
      <c r="V26" s="27">
        <v>2885</v>
      </c>
      <c r="W26" s="27">
        <v>2700</v>
      </c>
      <c r="X26" s="27">
        <v>2910</v>
      </c>
      <c r="Y26" s="27">
        <v>2970</v>
      </c>
      <c r="Z26" s="27">
        <v>3030</v>
      </c>
      <c r="AA26" s="27">
        <v>2900</v>
      </c>
      <c r="AB26" s="27">
        <v>2910</v>
      </c>
      <c r="AC26" s="27">
        <v>2970</v>
      </c>
      <c r="AD26" s="27">
        <v>3235</v>
      </c>
      <c r="AE26" s="27">
        <v>2550</v>
      </c>
      <c r="AF26" s="27">
        <v>2810</v>
      </c>
      <c r="AG26" s="27">
        <v>2960</v>
      </c>
      <c r="AH26" s="28"/>
    </row>
    <row r="27" spans="1:34" ht="30" customHeight="1">
      <c r="A27" s="63"/>
      <c r="B27" s="22" t="s">
        <v>12</v>
      </c>
      <c r="C27" s="26">
        <f t="shared" si="0"/>
        <v>0</v>
      </c>
      <c r="D27" s="27"/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8"/>
    </row>
    <row r="28" spans="1:34" ht="30" customHeight="1">
      <c r="A28" s="63"/>
      <c r="B28" s="22" t="s">
        <v>23</v>
      </c>
      <c r="C28" s="26">
        <f t="shared" si="0"/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7"/>
      <c r="AD28" s="27"/>
      <c r="AE28" s="27"/>
      <c r="AF28" s="39"/>
      <c r="AG28" s="39"/>
      <c r="AH28" s="28"/>
    </row>
    <row r="29" spans="1:34" ht="30" customHeight="1">
      <c r="A29" s="69" t="s">
        <v>46</v>
      </c>
      <c r="B29" s="70"/>
      <c r="C29" s="26">
        <f t="shared" si="0"/>
        <v>160386</v>
      </c>
      <c r="D29" s="44">
        <f t="shared" ref="D29:G29" si="8">SUM(D24:D28)</f>
        <v>5810</v>
      </c>
      <c r="E29" s="44">
        <f t="shared" si="8"/>
        <v>5638</v>
      </c>
      <c r="F29" s="44">
        <f t="shared" si="8"/>
        <v>3465</v>
      </c>
      <c r="G29" s="44">
        <f t="shared" si="8"/>
        <v>7760</v>
      </c>
      <c r="H29" s="44">
        <f t="shared" ref="H29:AA29" si="9">SUM(H24:H28)</f>
        <v>5860</v>
      </c>
      <c r="I29" s="44">
        <f t="shared" si="9"/>
        <v>5140</v>
      </c>
      <c r="J29" s="44">
        <f t="shared" si="9"/>
        <v>4175</v>
      </c>
      <c r="K29" s="44">
        <f t="shared" si="9"/>
        <v>4650</v>
      </c>
      <c r="L29" s="44">
        <f t="shared" si="9"/>
        <v>5860</v>
      </c>
      <c r="M29" s="44">
        <f t="shared" si="9"/>
        <v>5475</v>
      </c>
      <c r="N29" s="44">
        <f t="shared" si="9"/>
        <v>6395</v>
      </c>
      <c r="O29" s="44">
        <f t="shared" si="9"/>
        <v>3860</v>
      </c>
      <c r="P29" s="44">
        <f t="shared" si="9"/>
        <v>5860</v>
      </c>
      <c r="Q29" s="44">
        <f t="shared" si="9"/>
        <v>5495</v>
      </c>
      <c r="R29" s="44">
        <f t="shared" si="9"/>
        <v>4294</v>
      </c>
      <c r="S29" s="44">
        <f t="shared" si="9"/>
        <v>2980</v>
      </c>
      <c r="T29" s="44">
        <f t="shared" si="9"/>
        <v>6460</v>
      </c>
      <c r="U29" s="44">
        <f t="shared" si="9"/>
        <v>5495</v>
      </c>
      <c r="V29" s="44">
        <f t="shared" si="9"/>
        <v>3884</v>
      </c>
      <c r="W29" s="44">
        <f t="shared" si="9"/>
        <v>7290</v>
      </c>
      <c r="X29" s="44">
        <f t="shared" si="9"/>
        <v>6460</v>
      </c>
      <c r="Y29" s="44">
        <f t="shared" si="9"/>
        <v>5495</v>
      </c>
      <c r="Z29" s="44">
        <f t="shared" si="9"/>
        <v>4252</v>
      </c>
      <c r="AA29" s="44">
        <f t="shared" si="9"/>
        <v>5870</v>
      </c>
      <c r="AB29" s="44">
        <f t="shared" ref="AB29" si="10">SUM(AB24:AB28)</f>
        <v>6460</v>
      </c>
      <c r="AC29" s="29">
        <f t="shared" ref="AC29:AG29" si="11">SUM(AC24:AC28)</f>
        <v>5495</v>
      </c>
      <c r="AD29" s="29">
        <f t="shared" si="11"/>
        <v>4233</v>
      </c>
      <c r="AE29" s="30">
        <f t="shared" si="11"/>
        <v>4765</v>
      </c>
      <c r="AF29" s="44">
        <f t="shared" si="11"/>
        <v>6020</v>
      </c>
      <c r="AG29" s="44">
        <f t="shared" si="11"/>
        <v>5490</v>
      </c>
      <c r="AH29" s="30">
        <f t="shared" ref="AH29" si="12">SUM(AH24:AH28)</f>
        <v>0</v>
      </c>
    </row>
    <row r="30" spans="1:34" ht="30" customHeight="1">
      <c r="A30" s="61" t="s">
        <v>33</v>
      </c>
      <c r="B30" s="62"/>
      <c r="C30" s="31">
        <f t="shared" ref="C30:AH30" si="13">C23+C29</f>
        <v>1645992</v>
      </c>
      <c r="D30" s="45">
        <f t="shared" si="13"/>
        <v>59534</v>
      </c>
      <c r="E30" s="45">
        <f t="shared" si="13"/>
        <v>54752</v>
      </c>
      <c r="F30" s="45">
        <f t="shared" si="13"/>
        <v>39950</v>
      </c>
      <c r="G30" s="45">
        <f t="shared" si="13"/>
        <v>77605</v>
      </c>
      <c r="H30" s="45">
        <f t="shared" si="13"/>
        <v>55312</v>
      </c>
      <c r="I30" s="45">
        <f t="shared" si="13"/>
        <v>56067</v>
      </c>
      <c r="J30" s="45">
        <f t="shared" si="13"/>
        <v>50596</v>
      </c>
      <c r="K30" s="45">
        <f t="shared" si="13"/>
        <v>52718</v>
      </c>
      <c r="L30" s="45">
        <f t="shared" si="13"/>
        <v>55612</v>
      </c>
      <c r="M30" s="45">
        <f t="shared" si="13"/>
        <v>61482</v>
      </c>
      <c r="N30" s="45">
        <f t="shared" si="13"/>
        <v>59555</v>
      </c>
      <c r="O30" s="45">
        <f t="shared" si="13"/>
        <v>47637</v>
      </c>
      <c r="P30" s="45">
        <f t="shared" si="13"/>
        <v>57424</v>
      </c>
      <c r="Q30" s="45">
        <f t="shared" si="13"/>
        <v>54112</v>
      </c>
      <c r="R30" s="45">
        <f t="shared" si="13"/>
        <v>50029</v>
      </c>
      <c r="S30" s="45">
        <f t="shared" si="13"/>
        <v>41384</v>
      </c>
      <c r="T30" s="45">
        <f t="shared" si="13"/>
        <v>58713</v>
      </c>
      <c r="U30" s="45">
        <f t="shared" si="13"/>
        <v>55016</v>
      </c>
      <c r="V30" s="45">
        <f t="shared" si="13"/>
        <v>52083</v>
      </c>
      <c r="W30" s="45">
        <f t="shared" si="13"/>
        <v>49225</v>
      </c>
      <c r="X30" s="45">
        <f t="shared" si="13"/>
        <v>60013</v>
      </c>
      <c r="Y30" s="45">
        <f t="shared" si="13"/>
        <v>50678</v>
      </c>
      <c r="Z30" s="45">
        <f t="shared" si="13"/>
        <v>51322</v>
      </c>
      <c r="AA30" s="45">
        <f t="shared" si="13"/>
        <v>63533</v>
      </c>
      <c r="AB30" s="45">
        <f t="shared" si="13"/>
        <v>64885</v>
      </c>
      <c r="AC30" s="31">
        <f t="shared" si="13"/>
        <v>50478</v>
      </c>
      <c r="AD30" s="31">
        <f t="shared" si="13"/>
        <v>50398</v>
      </c>
      <c r="AE30" s="32">
        <f t="shared" si="13"/>
        <v>53097</v>
      </c>
      <c r="AF30" s="45">
        <f t="shared" si="13"/>
        <v>61069</v>
      </c>
      <c r="AG30" s="45">
        <f t="shared" si="13"/>
        <v>51713</v>
      </c>
      <c r="AH30" s="32">
        <f t="shared" si="13"/>
        <v>0</v>
      </c>
    </row>
    <row r="31" spans="1:34" ht="30" customHeight="1"/>
    <row r="32" spans="1:34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Normal="100" workbookViewId="0">
      <pane xSplit="3" ySplit="2" topLeftCell="D21" activePane="bottomRight" state="frozen"/>
      <selection pane="topRight" activeCell="D1" sqref="D1"/>
      <selection pane="bottomLeft" activeCell="A3" sqref="A3"/>
      <selection pane="bottomRight" sqref="A1:AH1"/>
    </sheetView>
  </sheetViews>
  <sheetFormatPr defaultRowHeight="13.5"/>
  <cols>
    <col min="2" max="2" width="12" bestFit="1" customWidth="1"/>
    <col min="4" max="12" width="6.33203125" style="38" customWidth="1"/>
    <col min="13" max="15" width="6.33203125" customWidth="1"/>
    <col min="16" max="33" width="6.33203125" style="38" customWidth="1"/>
  </cols>
  <sheetData>
    <row r="1" spans="1:34" ht="30" customHeight="1" thickBot="1">
      <c r="A1" s="64" t="s">
        <v>394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0" customHeight="1">
      <c r="A2" s="65" t="s">
        <v>48</v>
      </c>
      <c r="B2" s="66"/>
      <c r="C2" s="73" t="s">
        <v>25</v>
      </c>
      <c r="D2" s="41" t="s">
        <v>288</v>
      </c>
      <c r="E2" s="41" t="s">
        <v>289</v>
      </c>
      <c r="F2" s="41" t="s">
        <v>92</v>
      </c>
      <c r="G2" s="41" t="s">
        <v>93</v>
      </c>
      <c r="H2" s="41" t="s">
        <v>94</v>
      </c>
      <c r="I2" s="41" t="s">
        <v>95</v>
      </c>
      <c r="J2" s="41" t="s">
        <v>294</v>
      </c>
      <c r="K2" s="41" t="s">
        <v>295</v>
      </c>
      <c r="L2" s="41" t="s">
        <v>296</v>
      </c>
      <c r="M2" s="23">
        <v>10</v>
      </c>
      <c r="N2" s="23">
        <v>11</v>
      </c>
      <c r="O2" s="23">
        <v>12</v>
      </c>
      <c r="P2" s="41" t="s">
        <v>298</v>
      </c>
      <c r="Q2" s="41" t="s">
        <v>299</v>
      </c>
      <c r="R2" s="41" t="s">
        <v>300</v>
      </c>
      <c r="S2" s="41" t="s">
        <v>301</v>
      </c>
      <c r="T2" s="41" t="s">
        <v>313</v>
      </c>
      <c r="U2" s="41" t="s">
        <v>248</v>
      </c>
      <c r="V2" s="41" t="s">
        <v>255</v>
      </c>
      <c r="W2" s="41" t="s">
        <v>167</v>
      </c>
      <c r="X2" s="41" t="s">
        <v>168</v>
      </c>
      <c r="Y2" s="41" t="s">
        <v>180</v>
      </c>
      <c r="Z2" s="41" t="s">
        <v>105</v>
      </c>
      <c r="AA2" s="41" t="s">
        <v>106</v>
      </c>
      <c r="AB2" s="41" t="s">
        <v>107</v>
      </c>
      <c r="AC2" s="41" t="s">
        <v>108</v>
      </c>
      <c r="AD2" s="41" t="s">
        <v>109</v>
      </c>
      <c r="AE2" s="41" t="s">
        <v>110</v>
      </c>
      <c r="AF2" s="41" t="s">
        <v>276</v>
      </c>
      <c r="AG2" s="41" t="s">
        <v>277</v>
      </c>
      <c r="AH2" s="24">
        <v>31</v>
      </c>
    </row>
    <row r="3" spans="1:34" ht="30" customHeight="1">
      <c r="A3" s="67" t="s">
        <v>26</v>
      </c>
      <c r="B3" s="68"/>
      <c r="C3" s="74"/>
      <c r="D3" s="42" t="s">
        <v>290</v>
      </c>
      <c r="E3" s="42" t="s">
        <v>291</v>
      </c>
      <c r="F3" s="21" t="s">
        <v>80</v>
      </c>
      <c r="G3" s="21" t="s">
        <v>81</v>
      </c>
      <c r="H3" s="21" t="s">
        <v>82</v>
      </c>
      <c r="I3" s="42" t="s">
        <v>83</v>
      </c>
      <c r="J3" s="42" t="s">
        <v>84</v>
      </c>
      <c r="K3" s="42" t="s">
        <v>85</v>
      </c>
      <c r="L3" s="42" t="s">
        <v>86</v>
      </c>
      <c r="M3" s="21" t="s">
        <v>302</v>
      </c>
      <c r="N3" s="21" t="s">
        <v>303</v>
      </c>
      <c r="O3" s="21" t="s">
        <v>304</v>
      </c>
      <c r="P3" s="42" t="s">
        <v>305</v>
      </c>
      <c r="Q3" s="42" t="s">
        <v>306</v>
      </c>
      <c r="R3" s="42" t="s">
        <v>307</v>
      </c>
      <c r="S3" s="42" t="s">
        <v>308</v>
      </c>
      <c r="T3" s="21" t="s">
        <v>80</v>
      </c>
      <c r="U3" s="21" t="s">
        <v>111</v>
      </c>
      <c r="V3" s="21" t="s">
        <v>112</v>
      </c>
      <c r="W3" s="42" t="s">
        <v>83</v>
      </c>
      <c r="X3" s="42" t="s">
        <v>114</v>
      </c>
      <c r="Y3" s="42" t="s">
        <v>115</v>
      </c>
      <c r="Z3" s="42" t="s">
        <v>86</v>
      </c>
      <c r="AA3" s="21" t="s">
        <v>117</v>
      </c>
      <c r="AB3" s="21" t="s">
        <v>111</v>
      </c>
      <c r="AC3" s="21" t="s">
        <v>112</v>
      </c>
      <c r="AD3" s="42" t="s">
        <v>113</v>
      </c>
      <c r="AE3" s="42" t="s">
        <v>114</v>
      </c>
      <c r="AF3" s="42" t="s">
        <v>115</v>
      </c>
      <c r="AG3" s="42" t="s">
        <v>116</v>
      </c>
      <c r="AH3" s="21" t="s">
        <v>317</v>
      </c>
    </row>
    <row r="4" spans="1:34" ht="30" customHeight="1">
      <c r="A4" s="63" t="s">
        <v>43</v>
      </c>
      <c r="B4" s="22" t="s">
        <v>10</v>
      </c>
      <c r="C4" s="26"/>
      <c r="D4" s="39" t="s">
        <v>292</v>
      </c>
      <c r="E4" s="43" t="s">
        <v>293</v>
      </c>
      <c r="F4" s="27" t="s">
        <v>62</v>
      </c>
      <c r="G4" s="40" t="s">
        <v>297</v>
      </c>
      <c r="H4" s="39" t="s">
        <v>62</v>
      </c>
      <c r="I4" s="39" t="s">
        <v>62</v>
      </c>
      <c r="J4" s="39" t="s">
        <v>62</v>
      </c>
      <c r="K4" s="39" t="s">
        <v>62</v>
      </c>
      <c r="L4" s="43" t="s">
        <v>62</v>
      </c>
      <c r="M4" s="27" t="s">
        <v>309</v>
      </c>
      <c r="N4" s="27" t="s">
        <v>309</v>
      </c>
      <c r="O4" s="27" t="s">
        <v>309</v>
      </c>
      <c r="P4" s="39" t="s">
        <v>310</v>
      </c>
      <c r="Q4" s="39" t="s">
        <v>310</v>
      </c>
      <c r="R4" s="39" t="s">
        <v>311</v>
      </c>
      <c r="S4" s="43" t="s">
        <v>312</v>
      </c>
      <c r="T4" s="27" t="s">
        <v>314</v>
      </c>
      <c r="U4" s="40" t="s">
        <v>68</v>
      </c>
      <c r="V4" s="39" t="s">
        <v>68</v>
      </c>
      <c r="W4" s="39" t="s">
        <v>176</v>
      </c>
      <c r="X4" s="39" t="s">
        <v>315</v>
      </c>
      <c r="Y4" s="39" t="s">
        <v>68</v>
      </c>
      <c r="Z4" s="43" t="s">
        <v>68</v>
      </c>
      <c r="AA4" s="27" t="s">
        <v>176</v>
      </c>
      <c r="AB4" s="40" t="s">
        <v>127</v>
      </c>
      <c r="AC4" s="39" t="s">
        <v>176</v>
      </c>
      <c r="AD4" s="39" t="s">
        <v>315</v>
      </c>
      <c r="AE4" s="39" t="s">
        <v>316</v>
      </c>
      <c r="AF4" s="39" t="s">
        <v>178</v>
      </c>
      <c r="AG4" s="43" t="s">
        <v>176</v>
      </c>
      <c r="AH4" s="27" t="s">
        <v>318</v>
      </c>
    </row>
    <row r="5" spans="1:34" ht="30" customHeight="1">
      <c r="A5" s="63"/>
      <c r="B5" s="22" t="s">
        <v>42</v>
      </c>
      <c r="C5" s="26">
        <f t="shared" ref="C5:C29" si="0">SUM(D5:AH5)</f>
        <v>74900</v>
      </c>
      <c r="D5" s="27">
        <v>1100</v>
      </c>
      <c r="E5" s="43">
        <v>1200</v>
      </c>
      <c r="F5" s="27">
        <v>1400</v>
      </c>
      <c r="G5" s="27">
        <v>1100</v>
      </c>
      <c r="H5" s="27">
        <v>1100</v>
      </c>
      <c r="I5" s="27">
        <v>1200</v>
      </c>
      <c r="J5" s="27">
        <v>3500</v>
      </c>
      <c r="K5" s="27">
        <v>2400</v>
      </c>
      <c r="L5" s="43">
        <v>0</v>
      </c>
      <c r="M5" s="27">
        <v>1500</v>
      </c>
      <c r="N5" s="27">
        <v>3500</v>
      </c>
      <c r="O5" s="27">
        <v>2500</v>
      </c>
      <c r="P5" s="27">
        <v>1100</v>
      </c>
      <c r="Q5" s="27">
        <v>1500</v>
      </c>
      <c r="R5" s="27">
        <v>2000</v>
      </c>
      <c r="S5" s="43">
        <v>1900</v>
      </c>
      <c r="T5" s="27">
        <v>1100</v>
      </c>
      <c r="U5" s="27">
        <v>1200</v>
      </c>
      <c r="V5" s="27">
        <v>1500</v>
      </c>
      <c r="W5" s="27">
        <v>1900</v>
      </c>
      <c r="X5" s="27">
        <v>1100</v>
      </c>
      <c r="Y5" s="27">
        <v>1500</v>
      </c>
      <c r="Z5" s="43">
        <v>1500</v>
      </c>
      <c r="AA5" s="27">
        <v>1900</v>
      </c>
      <c r="AB5" s="27">
        <v>1100</v>
      </c>
      <c r="AC5" s="27">
        <v>600</v>
      </c>
      <c r="AD5" s="27">
        <v>15000</v>
      </c>
      <c r="AE5" s="27">
        <v>2200</v>
      </c>
      <c r="AF5" s="27">
        <v>1100</v>
      </c>
      <c r="AG5" s="43">
        <v>1200</v>
      </c>
      <c r="AH5" s="28">
        <v>15000</v>
      </c>
    </row>
    <row r="6" spans="1:34" ht="30" customHeight="1">
      <c r="A6" s="63"/>
      <c r="B6" s="22" t="s">
        <v>45</v>
      </c>
      <c r="C6" s="26">
        <f t="shared" si="0"/>
        <v>369700</v>
      </c>
      <c r="D6" s="27">
        <v>6700</v>
      </c>
      <c r="E6" s="39">
        <v>17500</v>
      </c>
      <c r="F6" s="27">
        <v>8900</v>
      </c>
      <c r="G6" s="27">
        <v>7550</v>
      </c>
      <c r="H6" s="27">
        <v>12000</v>
      </c>
      <c r="I6" s="27">
        <v>17500</v>
      </c>
      <c r="J6" s="27">
        <v>7300</v>
      </c>
      <c r="K6" s="27">
        <v>17660</v>
      </c>
      <c r="L6" s="39">
        <v>20500</v>
      </c>
      <c r="M6" s="27">
        <v>13500</v>
      </c>
      <c r="N6" s="27">
        <v>8300</v>
      </c>
      <c r="O6" s="27">
        <v>15360</v>
      </c>
      <c r="P6" s="27">
        <v>8800</v>
      </c>
      <c r="Q6" s="27">
        <v>17500</v>
      </c>
      <c r="R6" s="27">
        <v>9000</v>
      </c>
      <c r="S6" s="39">
        <v>12260</v>
      </c>
      <c r="T6" s="27">
        <v>5600</v>
      </c>
      <c r="U6" s="27">
        <v>14000</v>
      </c>
      <c r="V6" s="27">
        <v>10700</v>
      </c>
      <c r="W6" s="27">
        <v>12660</v>
      </c>
      <c r="X6" s="27">
        <v>5600</v>
      </c>
      <c r="Y6" s="27">
        <v>19500</v>
      </c>
      <c r="Z6" s="39">
        <v>12700</v>
      </c>
      <c r="AA6" s="27">
        <v>13660</v>
      </c>
      <c r="AB6" s="27">
        <v>6200</v>
      </c>
      <c r="AC6" s="27">
        <v>14500</v>
      </c>
      <c r="AD6" s="27">
        <v>5300</v>
      </c>
      <c r="AE6" s="27">
        <v>14250</v>
      </c>
      <c r="AF6" s="27">
        <v>10000</v>
      </c>
      <c r="AG6" s="39">
        <v>17500</v>
      </c>
      <c r="AH6" s="28">
        <v>7200</v>
      </c>
    </row>
    <row r="7" spans="1:34" ht="30" customHeight="1">
      <c r="A7" s="63"/>
      <c r="B7" s="22" t="s">
        <v>44</v>
      </c>
      <c r="C7" s="26">
        <f t="shared" si="0"/>
        <v>219425</v>
      </c>
      <c r="D7" s="27">
        <v>6710</v>
      </c>
      <c r="E7" s="27">
        <v>13900</v>
      </c>
      <c r="F7" s="27">
        <v>0</v>
      </c>
      <c r="G7" s="27">
        <v>0</v>
      </c>
      <c r="H7" s="27">
        <v>9260</v>
      </c>
      <c r="I7" s="27">
        <v>11800</v>
      </c>
      <c r="J7" s="27">
        <v>16400</v>
      </c>
      <c r="K7" s="27">
        <v>0</v>
      </c>
      <c r="L7" s="27">
        <v>8150</v>
      </c>
      <c r="M7" s="27">
        <v>11100</v>
      </c>
      <c r="N7" s="27">
        <v>13900</v>
      </c>
      <c r="O7" s="27">
        <v>0</v>
      </c>
      <c r="P7" s="27">
        <v>7160</v>
      </c>
      <c r="Q7" s="27">
        <v>11800</v>
      </c>
      <c r="R7" s="27">
        <v>8800</v>
      </c>
      <c r="S7" s="27">
        <v>0</v>
      </c>
      <c r="T7" s="27">
        <v>6000</v>
      </c>
      <c r="U7" s="27">
        <v>10800</v>
      </c>
      <c r="V7" s="27">
        <v>0</v>
      </c>
      <c r="W7" s="27">
        <v>0</v>
      </c>
      <c r="X7" s="27">
        <v>6445</v>
      </c>
      <c r="Y7" s="27">
        <v>12600</v>
      </c>
      <c r="Z7" s="27">
        <v>13800</v>
      </c>
      <c r="AA7" s="27">
        <v>0</v>
      </c>
      <c r="AB7" s="27">
        <v>7000</v>
      </c>
      <c r="AC7" s="27">
        <v>8150</v>
      </c>
      <c r="AD7" s="27">
        <v>10700</v>
      </c>
      <c r="AE7" s="27">
        <v>0</v>
      </c>
      <c r="AF7" s="27">
        <v>7000</v>
      </c>
      <c r="AG7" s="27">
        <v>7250</v>
      </c>
      <c r="AH7" s="28">
        <v>10700</v>
      </c>
    </row>
    <row r="8" spans="1:34" ht="30" customHeight="1">
      <c r="A8" s="63"/>
      <c r="B8" s="22" t="s">
        <v>14</v>
      </c>
      <c r="C8" s="26">
        <f t="shared" si="0"/>
        <v>359945</v>
      </c>
      <c r="D8" s="27">
        <v>11655</v>
      </c>
      <c r="E8" s="27">
        <v>11120</v>
      </c>
      <c r="F8" s="27">
        <v>7600</v>
      </c>
      <c r="G8" s="27">
        <v>7700</v>
      </c>
      <c r="H8" s="27">
        <v>19105</v>
      </c>
      <c r="I8" s="27">
        <v>9920</v>
      </c>
      <c r="J8" s="27">
        <v>11750</v>
      </c>
      <c r="K8" s="27">
        <v>13770</v>
      </c>
      <c r="L8" s="27">
        <v>11860</v>
      </c>
      <c r="M8" s="27">
        <v>8680</v>
      </c>
      <c r="N8" s="27">
        <v>14250</v>
      </c>
      <c r="O8" s="27">
        <v>12670</v>
      </c>
      <c r="P8" s="27">
        <v>15305</v>
      </c>
      <c r="Q8" s="27">
        <v>10620</v>
      </c>
      <c r="R8" s="27">
        <v>12050</v>
      </c>
      <c r="S8" s="27">
        <v>11670</v>
      </c>
      <c r="T8" s="27">
        <v>11050</v>
      </c>
      <c r="U8" s="27">
        <v>10420</v>
      </c>
      <c r="V8" s="27">
        <v>9200</v>
      </c>
      <c r="W8" s="27">
        <v>12670</v>
      </c>
      <c r="X8" s="27">
        <v>11250</v>
      </c>
      <c r="Y8" s="27">
        <v>10160</v>
      </c>
      <c r="Z8" s="27">
        <v>13650</v>
      </c>
      <c r="AA8" s="27">
        <v>13940</v>
      </c>
      <c r="AB8" s="27">
        <v>12600</v>
      </c>
      <c r="AC8" s="27">
        <v>7970</v>
      </c>
      <c r="AD8" s="27">
        <v>8650</v>
      </c>
      <c r="AE8" s="27">
        <v>14240</v>
      </c>
      <c r="AF8" s="27">
        <v>16300</v>
      </c>
      <c r="AG8" s="27">
        <v>8770</v>
      </c>
      <c r="AH8" s="28">
        <v>9350</v>
      </c>
    </row>
    <row r="9" spans="1:34" ht="30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</row>
    <row r="10" spans="1:34" ht="30" customHeight="1">
      <c r="A10" s="63"/>
      <c r="B10" s="22" t="s">
        <v>16</v>
      </c>
      <c r="C10" s="26">
        <f t="shared" si="0"/>
        <v>45325</v>
      </c>
      <c r="D10" s="27">
        <v>325</v>
      </c>
      <c r="E10" s="27">
        <v>2950</v>
      </c>
      <c r="F10" s="27">
        <v>1080</v>
      </c>
      <c r="G10" s="27">
        <v>0</v>
      </c>
      <c r="H10" s="27">
        <v>395</v>
      </c>
      <c r="I10" s="27">
        <v>1950</v>
      </c>
      <c r="J10" s="27">
        <v>2020</v>
      </c>
      <c r="K10" s="27">
        <v>1260</v>
      </c>
      <c r="L10" s="27">
        <v>385</v>
      </c>
      <c r="M10" s="27">
        <v>1950</v>
      </c>
      <c r="N10" s="27">
        <v>2830</v>
      </c>
      <c r="O10" s="27">
        <v>1260</v>
      </c>
      <c r="P10" s="27">
        <v>235</v>
      </c>
      <c r="Q10" s="27">
        <v>2950</v>
      </c>
      <c r="R10" s="27">
        <v>2830</v>
      </c>
      <c r="S10" s="27">
        <v>1260</v>
      </c>
      <c r="T10" s="27">
        <v>1080</v>
      </c>
      <c r="U10" s="27">
        <v>2150</v>
      </c>
      <c r="V10" s="27">
        <v>0</v>
      </c>
      <c r="W10" s="27">
        <v>1260</v>
      </c>
      <c r="X10" s="27">
        <v>170</v>
      </c>
      <c r="Y10" s="27">
        <v>1950</v>
      </c>
      <c r="Z10" s="27">
        <v>2830</v>
      </c>
      <c r="AA10" s="27">
        <v>1260</v>
      </c>
      <c r="AB10" s="27">
        <v>305</v>
      </c>
      <c r="AC10" s="27">
        <v>1950</v>
      </c>
      <c r="AD10" s="27">
        <v>1980</v>
      </c>
      <c r="AE10" s="27">
        <v>1260</v>
      </c>
      <c r="AF10" s="27">
        <v>570</v>
      </c>
      <c r="AG10" s="27">
        <v>2950</v>
      </c>
      <c r="AH10" s="28">
        <v>1930</v>
      </c>
    </row>
    <row r="11" spans="1:34" ht="30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30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30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34" ht="30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30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30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30" customHeight="1">
      <c r="A17" s="63"/>
      <c r="B17" s="22" t="s">
        <v>30</v>
      </c>
      <c r="C17" s="26">
        <f t="shared" si="0"/>
        <v>359520</v>
      </c>
      <c r="D17" s="27">
        <v>11865</v>
      </c>
      <c r="E17" s="27">
        <v>11100</v>
      </c>
      <c r="F17" s="27">
        <v>8300</v>
      </c>
      <c r="G17" s="27">
        <v>8900</v>
      </c>
      <c r="H17" s="27">
        <v>17165</v>
      </c>
      <c r="I17" s="27">
        <v>10450</v>
      </c>
      <c r="J17" s="27">
        <v>10400</v>
      </c>
      <c r="K17" s="27">
        <v>15050</v>
      </c>
      <c r="L17" s="27">
        <v>17650</v>
      </c>
      <c r="M17" s="27">
        <v>7250</v>
      </c>
      <c r="N17" s="27">
        <v>13600</v>
      </c>
      <c r="O17" s="27">
        <v>13350</v>
      </c>
      <c r="P17" s="27">
        <v>14165</v>
      </c>
      <c r="Q17" s="27">
        <v>10500</v>
      </c>
      <c r="R17" s="27">
        <v>11300</v>
      </c>
      <c r="S17" s="27">
        <v>12050</v>
      </c>
      <c r="T17" s="27">
        <v>7955</v>
      </c>
      <c r="U17" s="27">
        <v>10000</v>
      </c>
      <c r="V17" s="27">
        <v>10000</v>
      </c>
      <c r="W17" s="27">
        <v>13350</v>
      </c>
      <c r="X17" s="27">
        <v>8080</v>
      </c>
      <c r="Y17" s="27">
        <v>11350</v>
      </c>
      <c r="Z17" s="27">
        <v>16200</v>
      </c>
      <c r="AA17" s="27">
        <v>13340</v>
      </c>
      <c r="AB17" s="27">
        <v>9005</v>
      </c>
      <c r="AC17" s="27">
        <v>8250</v>
      </c>
      <c r="AD17" s="27">
        <v>8150</v>
      </c>
      <c r="AE17" s="27">
        <v>13940</v>
      </c>
      <c r="AF17" s="27">
        <v>15605</v>
      </c>
      <c r="AG17" s="27">
        <v>8950</v>
      </c>
      <c r="AH17" s="28">
        <v>12250</v>
      </c>
    </row>
    <row r="18" spans="1:34" ht="30" customHeight="1">
      <c r="A18" s="63"/>
      <c r="B18" s="47" t="s">
        <v>214</v>
      </c>
      <c r="C18" s="26">
        <f t="shared" si="0"/>
        <v>600</v>
      </c>
      <c r="D18" s="27">
        <v>0</v>
      </c>
      <c r="E18" s="27">
        <v>0</v>
      </c>
      <c r="F18" s="27">
        <v>18</v>
      </c>
      <c r="G18" s="27">
        <v>0</v>
      </c>
      <c r="H18" s="27">
        <v>23</v>
      </c>
      <c r="I18" s="27">
        <v>14</v>
      </c>
      <c r="J18" s="27">
        <v>40</v>
      </c>
      <c r="K18" s="27">
        <v>44</v>
      </c>
      <c r="L18" s="27">
        <v>0</v>
      </c>
      <c r="M18" s="27">
        <v>14</v>
      </c>
      <c r="N18" s="27">
        <v>18</v>
      </c>
      <c r="O18" s="27">
        <v>44</v>
      </c>
      <c r="P18" s="27">
        <v>13</v>
      </c>
      <c r="Q18" s="27">
        <v>19</v>
      </c>
      <c r="R18" s="27">
        <v>18</v>
      </c>
      <c r="S18" s="27">
        <v>44</v>
      </c>
      <c r="T18" s="27">
        <v>0</v>
      </c>
      <c r="U18" s="27">
        <v>4</v>
      </c>
      <c r="V18" s="27">
        <v>18</v>
      </c>
      <c r="W18" s="27">
        <v>44</v>
      </c>
      <c r="X18" s="27">
        <v>0</v>
      </c>
      <c r="Y18" s="27">
        <v>25</v>
      </c>
      <c r="Z18" s="27">
        <v>18</v>
      </c>
      <c r="AA18" s="27">
        <v>44</v>
      </c>
      <c r="AB18" s="27">
        <v>0</v>
      </c>
      <c r="AC18" s="27">
        <v>18</v>
      </c>
      <c r="AD18" s="27">
        <v>0</v>
      </c>
      <c r="AE18" s="27">
        <v>44</v>
      </c>
      <c r="AF18" s="27">
        <v>65</v>
      </c>
      <c r="AG18" s="27">
        <v>11</v>
      </c>
      <c r="AH18" s="28">
        <v>0</v>
      </c>
    </row>
    <row r="19" spans="1:34" ht="30" customHeight="1">
      <c r="A19" s="63"/>
      <c r="B19" s="22" t="s">
        <v>27</v>
      </c>
      <c r="C19" s="26">
        <f t="shared" si="0"/>
        <v>3904</v>
      </c>
      <c r="D19" s="27">
        <v>104</v>
      </c>
      <c r="E19" s="27">
        <v>70</v>
      </c>
      <c r="F19" s="27">
        <v>93</v>
      </c>
      <c r="G19" s="27">
        <v>56</v>
      </c>
      <c r="H19" s="27">
        <v>395</v>
      </c>
      <c r="I19" s="27">
        <v>95</v>
      </c>
      <c r="J19" s="27">
        <v>17</v>
      </c>
      <c r="K19" s="27">
        <v>180</v>
      </c>
      <c r="L19" s="27">
        <v>299</v>
      </c>
      <c r="M19" s="27">
        <v>47</v>
      </c>
      <c r="N19" s="27">
        <v>130</v>
      </c>
      <c r="O19" s="27">
        <v>185</v>
      </c>
      <c r="P19" s="27">
        <v>215</v>
      </c>
      <c r="Q19" s="27">
        <v>110</v>
      </c>
      <c r="R19" s="27">
        <v>94</v>
      </c>
      <c r="S19" s="27">
        <v>185</v>
      </c>
      <c r="T19" s="27">
        <v>127</v>
      </c>
      <c r="U19" s="27">
        <v>75</v>
      </c>
      <c r="V19" s="27">
        <v>93</v>
      </c>
      <c r="W19" s="27">
        <v>141</v>
      </c>
      <c r="X19" s="27">
        <v>140</v>
      </c>
      <c r="Y19" s="27">
        <v>84</v>
      </c>
      <c r="Z19" s="27">
        <v>168</v>
      </c>
      <c r="AA19" s="27">
        <v>140</v>
      </c>
      <c r="AB19" s="27">
        <v>135</v>
      </c>
      <c r="AC19" s="27">
        <v>61</v>
      </c>
      <c r="AD19" s="27">
        <v>85</v>
      </c>
      <c r="AE19" s="27">
        <v>140</v>
      </c>
      <c r="AF19" s="27">
        <v>125</v>
      </c>
      <c r="AG19" s="27">
        <v>30</v>
      </c>
      <c r="AH19" s="28">
        <v>85</v>
      </c>
    </row>
    <row r="20" spans="1:34" ht="30" customHeight="1">
      <c r="A20" s="63"/>
      <c r="B20" s="22" t="s">
        <v>28</v>
      </c>
      <c r="C20" s="26">
        <f t="shared" si="0"/>
        <v>6258</v>
      </c>
      <c r="D20" s="27">
        <v>195</v>
      </c>
      <c r="E20" s="27">
        <v>260</v>
      </c>
      <c r="F20" s="27">
        <v>149</v>
      </c>
      <c r="G20" s="27">
        <v>0</v>
      </c>
      <c r="H20" s="27">
        <v>235</v>
      </c>
      <c r="I20" s="27">
        <v>415</v>
      </c>
      <c r="J20" s="27">
        <v>220</v>
      </c>
      <c r="K20" s="27">
        <v>158</v>
      </c>
      <c r="L20" s="27">
        <v>280</v>
      </c>
      <c r="M20" s="27">
        <v>145</v>
      </c>
      <c r="N20" s="27">
        <v>314</v>
      </c>
      <c r="O20" s="27">
        <v>158</v>
      </c>
      <c r="P20" s="27">
        <v>235</v>
      </c>
      <c r="Q20" s="27">
        <v>265</v>
      </c>
      <c r="R20" s="27">
        <v>254</v>
      </c>
      <c r="S20" s="27">
        <v>158</v>
      </c>
      <c r="T20" s="27">
        <v>145</v>
      </c>
      <c r="U20" s="27">
        <v>265</v>
      </c>
      <c r="V20" s="27">
        <v>149</v>
      </c>
      <c r="W20" s="27">
        <v>158</v>
      </c>
      <c r="X20" s="27">
        <v>195</v>
      </c>
      <c r="Y20" s="27">
        <v>170</v>
      </c>
      <c r="Z20" s="27">
        <v>254</v>
      </c>
      <c r="AA20" s="27">
        <v>158</v>
      </c>
      <c r="AB20" s="27">
        <v>215</v>
      </c>
      <c r="AC20" s="27">
        <v>235</v>
      </c>
      <c r="AD20" s="27">
        <v>135</v>
      </c>
      <c r="AE20" s="27">
        <v>158</v>
      </c>
      <c r="AF20" s="27">
        <v>240</v>
      </c>
      <c r="AG20" s="27">
        <v>195</v>
      </c>
      <c r="AH20" s="28">
        <v>145</v>
      </c>
    </row>
    <row r="21" spans="1:34" ht="30" customHeight="1">
      <c r="A21" s="63"/>
      <c r="B21" s="22" t="s">
        <v>24</v>
      </c>
      <c r="C21" s="26">
        <f t="shared" si="0"/>
        <v>4369</v>
      </c>
      <c r="D21" s="27">
        <v>255</v>
      </c>
      <c r="E21" s="27">
        <v>79</v>
      </c>
      <c r="F21" s="27">
        <v>73</v>
      </c>
      <c r="G21" s="27">
        <v>175</v>
      </c>
      <c r="H21" s="27">
        <v>355</v>
      </c>
      <c r="I21" s="27">
        <v>77</v>
      </c>
      <c r="J21" s="27">
        <v>72</v>
      </c>
      <c r="K21" s="27">
        <v>131</v>
      </c>
      <c r="L21" s="27">
        <v>305</v>
      </c>
      <c r="M21" s="27">
        <v>42</v>
      </c>
      <c r="N21" s="27">
        <v>100</v>
      </c>
      <c r="O21" s="27">
        <v>129</v>
      </c>
      <c r="P21" s="27">
        <v>355</v>
      </c>
      <c r="Q21" s="27">
        <v>74</v>
      </c>
      <c r="R21" s="27">
        <v>100</v>
      </c>
      <c r="S21" s="27">
        <v>129</v>
      </c>
      <c r="T21" s="27">
        <v>235</v>
      </c>
      <c r="U21" s="27">
        <v>74</v>
      </c>
      <c r="V21" s="27">
        <v>73</v>
      </c>
      <c r="W21" s="27">
        <v>129</v>
      </c>
      <c r="X21" s="27">
        <v>260</v>
      </c>
      <c r="Y21" s="27">
        <v>100</v>
      </c>
      <c r="Z21" s="27">
        <v>100</v>
      </c>
      <c r="AA21" s="27">
        <v>129</v>
      </c>
      <c r="AB21" s="27">
        <v>235</v>
      </c>
      <c r="AC21" s="27">
        <v>60</v>
      </c>
      <c r="AD21" s="27">
        <v>55</v>
      </c>
      <c r="AE21" s="27">
        <v>129</v>
      </c>
      <c r="AF21" s="27">
        <v>230</v>
      </c>
      <c r="AG21" s="27">
        <v>54</v>
      </c>
      <c r="AH21" s="28">
        <v>55</v>
      </c>
    </row>
    <row r="22" spans="1:34" ht="30" customHeight="1">
      <c r="A22" s="63"/>
      <c r="B22" s="22" t="s">
        <v>22</v>
      </c>
      <c r="C22" s="26">
        <f t="shared" si="0"/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27"/>
      <c r="N22" s="27"/>
      <c r="O22" s="2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28"/>
    </row>
    <row r="23" spans="1:34" ht="30" customHeight="1">
      <c r="A23" s="69" t="s">
        <v>46</v>
      </c>
      <c r="B23" s="70"/>
      <c r="C23" s="26">
        <f t="shared" si="0"/>
        <v>1438146</v>
      </c>
      <c r="D23" s="44">
        <f>SUM(D5:D22)</f>
        <v>38909</v>
      </c>
      <c r="E23" s="44">
        <f>SUM(E6:E22)</f>
        <v>56979</v>
      </c>
      <c r="F23" s="44">
        <f t="shared" ref="F23:J23" si="1">SUM(F4:F22)</f>
        <v>27613</v>
      </c>
      <c r="G23" s="44">
        <f>SUM(G5:G22)</f>
        <v>25481</v>
      </c>
      <c r="H23" s="44">
        <f t="shared" si="1"/>
        <v>60033</v>
      </c>
      <c r="I23" s="44">
        <f t="shared" si="1"/>
        <v>53421</v>
      </c>
      <c r="J23" s="44">
        <f t="shared" si="1"/>
        <v>51719</v>
      </c>
      <c r="K23" s="44">
        <f>SUM(K5:K22)</f>
        <v>50653</v>
      </c>
      <c r="L23" s="44">
        <f>SUM(L6:L22)</f>
        <v>59429</v>
      </c>
      <c r="M23" s="29">
        <f t="shared" ref="M23:Q23" si="2">SUM(M4:M22)</f>
        <v>44228</v>
      </c>
      <c r="N23" s="29">
        <f t="shared" si="2"/>
        <v>56942</v>
      </c>
      <c r="O23" s="29">
        <f t="shared" si="2"/>
        <v>45656</v>
      </c>
      <c r="P23" s="44">
        <f t="shared" si="2"/>
        <v>47583</v>
      </c>
      <c r="Q23" s="44">
        <f t="shared" si="2"/>
        <v>55338</v>
      </c>
      <c r="R23" s="44">
        <f>SUM(R5:R22)</f>
        <v>46446</v>
      </c>
      <c r="S23" s="44">
        <f>SUM(S6:S22)</f>
        <v>37756</v>
      </c>
      <c r="T23" s="44">
        <f t="shared" ref="T23:X23" si="3">SUM(T4:T22)</f>
        <v>33292</v>
      </c>
      <c r="U23" s="44">
        <f>SUM(U5:U22)</f>
        <v>48988</v>
      </c>
      <c r="V23" s="44">
        <f t="shared" si="3"/>
        <v>31733</v>
      </c>
      <c r="W23" s="44">
        <f t="shared" si="3"/>
        <v>42312</v>
      </c>
      <c r="X23" s="44">
        <f t="shared" si="3"/>
        <v>33240</v>
      </c>
      <c r="Y23" s="44">
        <f>SUM(Y5:Y22)</f>
        <v>57439</v>
      </c>
      <c r="Z23" s="44">
        <f>SUM(Z6:Z22)</f>
        <v>59720</v>
      </c>
      <c r="AA23" s="44">
        <f t="shared" ref="AA23:AE23" si="4">SUM(AA4:AA22)</f>
        <v>44571</v>
      </c>
      <c r="AB23" s="44">
        <f>SUM(AB5:AB22)</f>
        <v>36795</v>
      </c>
      <c r="AC23" s="44">
        <f t="shared" si="4"/>
        <v>41794</v>
      </c>
      <c r="AD23" s="44">
        <f t="shared" si="4"/>
        <v>50055</v>
      </c>
      <c r="AE23" s="44">
        <f t="shared" si="4"/>
        <v>46361</v>
      </c>
      <c r="AF23" s="44">
        <f>SUM(AF5:AF22)</f>
        <v>51235</v>
      </c>
      <c r="AG23" s="44">
        <f>SUM(AG6:AG22)</f>
        <v>45710</v>
      </c>
      <c r="AH23" s="30">
        <f t="shared" ref="AH23" si="5">SUM(AH4:AH22)</f>
        <v>56715</v>
      </c>
    </row>
    <row r="24" spans="1:34" ht="30" customHeight="1">
      <c r="A24" s="63" t="s">
        <v>51</v>
      </c>
      <c r="B24" s="22" t="s">
        <v>13</v>
      </c>
      <c r="C24" s="26">
        <f t="shared" si="0"/>
        <v>37650</v>
      </c>
      <c r="D24" s="27">
        <v>620</v>
      </c>
      <c r="E24" s="27">
        <v>1410</v>
      </c>
      <c r="F24" s="27">
        <v>810</v>
      </c>
      <c r="G24" s="27">
        <v>0</v>
      </c>
      <c r="H24" s="27">
        <v>770</v>
      </c>
      <c r="I24" s="27">
        <v>1730</v>
      </c>
      <c r="J24" s="27">
        <v>980</v>
      </c>
      <c r="K24" s="27">
        <v>1560</v>
      </c>
      <c r="L24" s="27">
        <v>1550</v>
      </c>
      <c r="M24" s="27">
        <v>1750</v>
      </c>
      <c r="N24" s="27">
        <v>1420</v>
      </c>
      <c r="O24" s="27">
        <v>1560</v>
      </c>
      <c r="P24" s="27">
        <v>770</v>
      </c>
      <c r="Q24" s="27">
        <v>1530</v>
      </c>
      <c r="R24" s="27">
        <v>1420</v>
      </c>
      <c r="S24" s="27">
        <v>1560</v>
      </c>
      <c r="T24" s="27">
        <v>670</v>
      </c>
      <c r="U24" s="27">
        <v>1530</v>
      </c>
      <c r="V24" s="27">
        <v>810</v>
      </c>
      <c r="W24" s="27">
        <v>1560</v>
      </c>
      <c r="X24" s="27">
        <v>670</v>
      </c>
      <c r="Y24" s="27">
        <v>1700</v>
      </c>
      <c r="Z24" s="27">
        <v>1420</v>
      </c>
      <c r="AA24" s="27">
        <v>1710</v>
      </c>
      <c r="AB24" s="27">
        <v>670</v>
      </c>
      <c r="AC24" s="27">
        <v>1690</v>
      </c>
      <c r="AD24" s="27">
        <v>830</v>
      </c>
      <c r="AE24" s="27">
        <v>1710</v>
      </c>
      <c r="AF24" s="27">
        <v>670</v>
      </c>
      <c r="AG24" s="27">
        <v>1530</v>
      </c>
      <c r="AH24" s="28">
        <v>1040</v>
      </c>
    </row>
    <row r="25" spans="1:34" ht="30" customHeight="1">
      <c r="A25" s="63"/>
      <c r="B25" s="22" t="s">
        <v>18</v>
      </c>
      <c r="C25" s="26">
        <f t="shared" si="0"/>
        <v>30277</v>
      </c>
      <c r="D25" s="27">
        <v>301</v>
      </c>
      <c r="E25" s="27">
        <v>805</v>
      </c>
      <c r="F25" s="27">
        <v>1080</v>
      </c>
      <c r="G25" s="27">
        <v>105</v>
      </c>
      <c r="H25" s="27">
        <v>314</v>
      </c>
      <c r="I25" s="27">
        <v>780</v>
      </c>
      <c r="J25" s="27">
        <v>1570</v>
      </c>
      <c r="K25" s="27">
        <v>970</v>
      </c>
      <c r="L25" s="27">
        <v>808</v>
      </c>
      <c r="M25" s="27">
        <v>770</v>
      </c>
      <c r="N25" s="27">
        <v>2130</v>
      </c>
      <c r="O25" s="27">
        <v>1000</v>
      </c>
      <c r="P25" s="27">
        <v>284</v>
      </c>
      <c r="Q25" s="27">
        <v>800</v>
      </c>
      <c r="R25" s="27">
        <v>2130</v>
      </c>
      <c r="S25" s="27">
        <v>1000</v>
      </c>
      <c r="T25" s="27">
        <v>420</v>
      </c>
      <c r="U25" s="27">
        <v>800</v>
      </c>
      <c r="V25" s="27">
        <v>1080</v>
      </c>
      <c r="W25" s="27">
        <v>1000</v>
      </c>
      <c r="X25" s="27">
        <v>420</v>
      </c>
      <c r="Y25" s="27">
        <v>780</v>
      </c>
      <c r="Z25" s="27">
        <v>2130</v>
      </c>
      <c r="AA25" s="27">
        <v>1000</v>
      </c>
      <c r="AB25" s="27">
        <v>350</v>
      </c>
      <c r="AC25" s="27">
        <v>780</v>
      </c>
      <c r="AD25" s="27">
        <v>2150</v>
      </c>
      <c r="AE25" s="27">
        <v>1000</v>
      </c>
      <c r="AF25" s="27">
        <v>400</v>
      </c>
      <c r="AG25" s="27">
        <v>840</v>
      </c>
      <c r="AH25" s="28">
        <v>2280</v>
      </c>
    </row>
    <row r="26" spans="1:34" ht="30" customHeight="1">
      <c r="A26" s="63"/>
      <c r="B26" s="22" t="s">
        <v>34</v>
      </c>
      <c r="C26" s="26">
        <f t="shared" si="0"/>
        <v>83060</v>
      </c>
      <c r="D26" s="27">
        <v>2945</v>
      </c>
      <c r="E26" s="27">
        <v>2550</v>
      </c>
      <c r="F26" s="27">
        <v>1330</v>
      </c>
      <c r="G26" s="27">
        <v>2700</v>
      </c>
      <c r="H26" s="27">
        <v>3635</v>
      </c>
      <c r="I26" s="27">
        <v>2630</v>
      </c>
      <c r="J26" s="27">
        <v>2300</v>
      </c>
      <c r="K26" s="27">
        <v>2960</v>
      </c>
      <c r="L26" s="27">
        <v>1985</v>
      </c>
      <c r="M26" s="27">
        <v>2570</v>
      </c>
      <c r="N26" s="27">
        <v>2910</v>
      </c>
      <c r="O26" s="27">
        <v>2940</v>
      </c>
      <c r="P26" s="27">
        <v>3330</v>
      </c>
      <c r="Q26" s="27">
        <v>2430</v>
      </c>
      <c r="R26" s="27">
        <v>2910</v>
      </c>
      <c r="S26" s="27">
        <v>2940</v>
      </c>
      <c r="T26" s="27">
        <v>3200</v>
      </c>
      <c r="U26" s="27">
        <v>2450</v>
      </c>
      <c r="V26" s="27">
        <v>1330</v>
      </c>
      <c r="W26" s="27">
        <v>2940</v>
      </c>
      <c r="X26" s="27">
        <v>3265</v>
      </c>
      <c r="Y26" s="27">
        <v>2470</v>
      </c>
      <c r="Z26" s="27">
        <v>2910</v>
      </c>
      <c r="AA26" s="27">
        <v>2760</v>
      </c>
      <c r="AB26" s="27">
        <v>3200</v>
      </c>
      <c r="AC26" s="27">
        <v>2650</v>
      </c>
      <c r="AD26" s="27">
        <v>2230</v>
      </c>
      <c r="AE26" s="27">
        <v>2780</v>
      </c>
      <c r="AF26" s="27">
        <v>3150</v>
      </c>
      <c r="AG26" s="27">
        <v>2250</v>
      </c>
      <c r="AH26" s="28">
        <v>2410</v>
      </c>
    </row>
    <row r="27" spans="1:34" ht="30" customHeight="1">
      <c r="A27" s="63"/>
      <c r="B27" s="22" t="s">
        <v>12</v>
      </c>
      <c r="C27" s="26">
        <f t="shared" si="0"/>
        <v>7559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1135</v>
      </c>
      <c r="M27" s="27">
        <v>0</v>
      </c>
      <c r="N27" s="27">
        <v>37</v>
      </c>
      <c r="O27" s="27">
        <v>0</v>
      </c>
      <c r="P27" s="27">
        <v>1005</v>
      </c>
      <c r="Q27" s="27">
        <v>0</v>
      </c>
      <c r="R27" s="27">
        <v>0</v>
      </c>
      <c r="S27" s="27">
        <v>1900</v>
      </c>
      <c r="T27" s="27">
        <v>264</v>
      </c>
      <c r="U27" s="27">
        <v>0</v>
      </c>
      <c r="V27" s="27">
        <v>0</v>
      </c>
      <c r="W27" s="27">
        <v>0</v>
      </c>
      <c r="X27" s="27">
        <v>198</v>
      </c>
      <c r="Y27" s="27">
        <v>420</v>
      </c>
      <c r="Z27" s="27">
        <v>810</v>
      </c>
      <c r="AA27" s="27">
        <v>0</v>
      </c>
      <c r="AB27" s="27">
        <v>315</v>
      </c>
      <c r="AC27" s="27">
        <v>242</v>
      </c>
      <c r="AD27" s="27">
        <v>18</v>
      </c>
      <c r="AE27" s="27">
        <v>0</v>
      </c>
      <c r="AF27" s="27">
        <v>870</v>
      </c>
      <c r="AG27" s="27">
        <v>265</v>
      </c>
      <c r="AH27" s="28">
        <v>80</v>
      </c>
    </row>
    <row r="28" spans="1:34" ht="30" customHeight="1">
      <c r="A28" s="63"/>
      <c r="B28" s="22" t="s">
        <v>23</v>
      </c>
      <c r="C28" s="26">
        <f t="shared" si="0"/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27"/>
      <c r="N28" s="27"/>
      <c r="O28" s="27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28"/>
    </row>
    <row r="29" spans="1:34" ht="30" customHeight="1">
      <c r="A29" s="69" t="s">
        <v>46</v>
      </c>
      <c r="B29" s="70"/>
      <c r="C29" s="26">
        <f t="shared" si="0"/>
        <v>158546</v>
      </c>
      <c r="D29" s="44">
        <f t="shared" ref="D29:E29" si="6">SUM(D24:D28)</f>
        <v>3866</v>
      </c>
      <c r="E29" s="44">
        <f t="shared" si="6"/>
        <v>4765</v>
      </c>
      <c r="F29" s="44">
        <f t="shared" ref="F29:AG29" si="7">SUM(F24:F28)</f>
        <v>3220</v>
      </c>
      <c r="G29" s="44">
        <f t="shared" si="7"/>
        <v>2805</v>
      </c>
      <c r="H29" s="44">
        <f t="shared" si="7"/>
        <v>4719</v>
      </c>
      <c r="I29" s="44">
        <f t="shared" si="7"/>
        <v>5140</v>
      </c>
      <c r="J29" s="44">
        <f t="shared" si="7"/>
        <v>4850</v>
      </c>
      <c r="K29" s="44">
        <f t="shared" si="7"/>
        <v>5490</v>
      </c>
      <c r="L29" s="44">
        <f t="shared" si="7"/>
        <v>5478</v>
      </c>
      <c r="M29" s="29">
        <f t="shared" si="7"/>
        <v>5090</v>
      </c>
      <c r="N29" s="29">
        <f t="shared" si="7"/>
        <v>6497</v>
      </c>
      <c r="O29" s="30">
        <f t="shared" si="7"/>
        <v>5500</v>
      </c>
      <c r="P29" s="44">
        <f t="shared" si="7"/>
        <v>5389</v>
      </c>
      <c r="Q29" s="44">
        <f t="shared" si="7"/>
        <v>4760</v>
      </c>
      <c r="R29" s="44">
        <f t="shared" si="7"/>
        <v>6460</v>
      </c>
      <c r="S29" s="44">
        <f t="shared" si="7"/>
        <v>7400</v>
      </c>
      <c r="T29" s="44">
        <f t="shared" si="7"/>
        <v>4554</v>
      </c>
      <c r="U29" s="44">
        <f t="shared" si="7"/>
        <v>4780</v>
      </c>
      <c r="V29" s="44">
        <f t="shared" si="7"/>
        <v>3220</v>
      </c>
      <c r="W29" s="44">
        <f t="shared" si="7"/>
        <v>5500</v>
      </c>
      <c r="X29" s="44">
        <f t="shared" si="7"/>
        <v>4553</v>
      </c>
      <c r="Y29" s="44">
        <f t="shared" si="7"/>
        <v>5370</v>
      </c>
      <c r="Z29" s="44">
        <f t="shared" si="7"/>
        <v>7270</v>
      </c>
      <c r="AA29" s="44">
        <f t="shared" si="7"/>
        <v>5470</v>
      </c>
      <c r="AB29" s="44">
        <f t="shared" si="7"/>
        <v>4535</v>
      </c>
      <c r="AC29" s="44">
        <f t="shared" si="7"/>
        <v>5362</v>
      </c>
      <c r="AD29" s="44">
        <f t="shared" si="7"/>
        <v>5228</v>
      </c>
      <c r="AE29" s="44">
        <f t="shared" si="7"/>
        <v>5490</v>
      </c>
      <c r="AF29" s="44">
        <f t="shared" si="7"/>
        <v>5090</v>
      </c>
      <c r="AG29" s="44">
        <f t="shared" si="7"/>
        <v>4885</v>
      </c>
      <c r="AH29" s="30">
        <f t="shared" ref="AH29" si="8">SUM(AH24:AH28)</f>
        <v>5810</v>
      </c>
    </row>
    <row r="30" spans="1:34" ht="30" customHeight="1" thickBot="1">
      <c r="A30" s="61" t="s">
        <v>33</v>
      </c>
      <c r="B30" s="62"/>
      <c r="C30" s="31">
        <f t="shared" ref="C30:AH30" si="9">C23+C29</f>
        <v>1596692</v>
      </c>
      <c r="D30" s="45">
        <f t="shared" si="9"/>
        <v>42775</v>
      </c>
      <c r="E30" s="45">
        <f t="shared" si="9"/>
        <v>61744</v>
      </c>
      <c r="F30" s="45">
        <f t="shared" si="9"/>
        <v>30833</v>
      </c>
      <c r="G30" s="45">
        <f t="shared" si="9"/>
        <v>28286</v>
      </c>
      <c r="H30" s="45">
        <f t="shared" si="9"/>
        <v>64752</v>
      </c>
      <c r="I30" s="45">
        <f t="shared" si="9"/>
        <v>58561</v>
      </c>
      <c r="J30" s="45">
        <f t="shared" si="9"/>
        <v>56569</v>
      </c>
      <c r="K30" s="45">
        <f t="shared" si="9"/>
        <v>56143</v>
      </c>
      <c r="L30" s="45">
        <f t="shared" si="9"/>
        <v>64907</v>
      </c>
      <c r="M30" s="31">
        <f t="shared" si="9"/>
        <v>49318</v>
      </c>
      <c r="N30" s="31">
        <f t="shared" si="9"/>
        <v>63439</v>
      </c>
      <c r="O30" s="32">
        <f t="shared" si="9"/>
        <v>51156</v>
      </c>
      <c r="P30" s="45">
        <f t="shared" si="9"/>
        <v>52972</v>
      </c>
      <c r="Q30" s="45">
        <f t="shared" si="9"/>
        <v>60098</v>
      </c>
      <c r="R30" s="45">
        <f t="shared" si="9"/>
        <v>52906</v>
      </c>
      <c r="S30" s="45">
        <f t="shared" si="9"/>
        <v>45156</v>
      </c>
      <c r="T30" s="45">
        <f t="shared" si="9"/>
        <v>37846</v>
      </c>
      <c r="U30" s="45">
        <f t="shared" si="9"/>
        <v>53768</v>
      </c>
      <c r="V30" s="45">
        <f t="shared" si="9"/>
        <v>34953</v>
      </c>
      <c r="W30" s="45">
        <f t="shared" si="9"/>
        <v>47812</v>
      </c>
      <c r="X30" s="45">
        <f t="shared" si="9"/>
        <v>37793</v>
      </c>
      <c r="Y30" s="45">
        <f t="shared" si="9"/>
        <v>62809</v>
      </c>
      <c r="Z30" s="45">
        <f t="shared" si="9"/>
        <v>66990</v>
      </c>
      <c r="AA30" s="45">
        <f t="shared" si="9"/>
        <v>50041</v>
      </c>
      <c r="AB30" s="45">
        <f t="shared" si="9"/>
        <v>41330</v>
      </c>
      <c r="AC30" s="45">
        <f t="shared" si="9"/>
        <v>47156</v>
      </c>
      <c r="AD30" s="45">
        <f t="shared" si="9"/>
        <v>55283</v>
      </c>
      <c r="AE30" s="45">
        <f t="shared" si="9"/>
        <v>51851</v>
      </c>
      <c r="AF30" s="45">
        <f t="shared" si="9"/>
        <v>56325</v>
      </c>
      <c r="AG30" s="45">
        <f t="shared" si="9"/>
        <v>50595</v>
      </c>
      <c r="AH30" s="32">
        <f t="shared" si="9"/>
        <v>62525</v>
      </c>
    </row>
    <row r="31" spans="1:34" ht="30" customHeight="1"/>
    <row r="32" spans="1:34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Normal="10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3.5"/>
  <cols>
    <col min="2" max="2" width="12" bestFit="1" customWidth="1"/>
    <col min="4" max="5" width="6.33203125" customWidth="1"/>
    <col min="6" max="16" width="6.33203125" style="38" customWidth="1"/>
    <col min="18" max="19" width="6.33203125" customWidth="1"/>
    <col min="20" max="30" width="6.33203125" style="38" customWidth="1"/>
    <col min="32" max="33" width="6.33203125" customWidth="1"/>
  </cols>
  <sheetData>
    <row r="1" spans="1:34" ht="30" customHeight="1" thickBot="1">
      <c r="A1" s="64" t="s">
        <v>395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0" customHeight="1">
      <c r="A2" s="65" t="s">
        <v>48</v>
      </c>
      <c r="B2" s="66"/>
      <c r="C2" s="73" t="s">
        <v>25</v>
      </c>
      <c r="D2" s="23">
        <v>6.1</v>
      </c>
      <c r="E2" s="23">
        <v>2</v>
      </c>
      <c r="F2" s="41" t="s">
        <v>322</v>
      </c>
      <c r="G2" s="41" t="s">
        <v>323</v>
      </c>
      <c r="H2" s="41" t="s">
        <v>324</v>
      </c>
      <c r="I2" s="41" t="s">
        <v>325</v>
      </c>
      <c r="J2" s="41" t="s">
        <v>96</v>
      </c>
      <c r="K2" s="41" t="s">
        <v>335</v>
      </c>
      <c r="L2" s="41" t="s">
        <v>336</v>
      </c>
      <c r="M2" s="41" t="s">
        <v>99</v>
      </c>
      <c r="N2" s="41" t="s">
        <v>100</v>
      </c>
      <c r="O2" s="41" t="s">
        <v>101</v>
      </c>
      <c r="P2" s="41" t="s">
        <v>102</v>
      </c>
      <c r="Q2" s="48" t="s">
        <v>103</v>
      </c>
      <c r="R2" s="23">
        <v>15</v>
      </c>
      <c r="S2" s="23">
        <v>16</v>
      </c>
      <c r="T2" s="41" t="s">
        <v>343</v>
      </c>
      <c r="U2" s="41" t="s">
        <v>344</v>
      </c>
      <c r="V2" s="41" t="s">
        <v>345</v>
      </c>
      <c r="W2" s="41" t="s">
        <v>346</v>
      </c>
      <c r="X2" s="41" t="s">
        <v>356</v>
      </c>
      <c r="Y2" s="41" t="s">
        <v>357</v>
      </c>
      <c r="Z2" s="41" t="s">
        <v>358</v>
      </c>
      <c r="AA2" s="41" t="s">
        <v>359</v>
      </c>
      <c r="AB2" s="41" t="s">
        <v>360</v>
      </c>
      <c r="AC2" s="41" t="s">
        <v>361</v>
      </c>
      <c r="AD2" s="41" t="s">
        <v>362</v>
      </c>
      <c r="AE2" s="48" t="s">
        <v>276</v>
      </c>
      <c r="AF2" s="23">
        <v>29</v>
      </c>
      <c r="AG2" s="23">
        <v>30</v>
      </c>
      <c r="AH2" s="24"/>
    </row>
    <row r="3" spans="1:34" ht="30" customHeight="1">
      <c r="A3" s="67" t="s">
        <v>26</v>
      </c>
      <c r="B3" s="68"/>
      <c r="C3" s="74"/>
      <c r="D3" s="21" t="s">
        <v>326</v>
      </c>
      <c r="E3" s="21" t="s">
        <v>327</v>
      </c>
      <c r="F3" s="42" t="s">
        <v>328</v>
      </c>
      <c r="G3" s="42" t="s">
        <v>329</v>
      </c>
      <c r="H3" s="42" t="s">
        <v>330</v>
      </c>
      <c r="I3" s="42" t="s">
        <v>331</v>
      </c>
      <c r="J3" s="21" t="s">
        <v>117</v>
      </c>
      <c r="K3" s="21" t="s">
        <v>337</v>
      </c>
      <c r="L3" s="21" t="s">
        <v>338</v>
      </c>
      <c r="M3" s="42" t="s">
        <v>113</v>
      </c>
      <c r="N3" s="42" t="s">
        <v>339</v>
      </c>
      <c r="O3" s="42" t="s">
        <v>340</v>
      </c>
      <c r="P3" s="42" t="s">
        <v>116</v>
      </c>
      <c r="Q3" s="21" t="s">
        <v>347</v>
      </c>
      <c r="R3" s="21" t="s">
        <v>348</v>
      </c>
      <c r="S3" s="21" t="s">
        <v>349</v>
      </c>
      <c r="T3" s="42" t="s">
        <v>350</v>
      </c>
      <c r="U3" s="42" t="s">
        <v>339</v>
      </c>
      <c r="V3" s="42" t="s">
        <v>340</v>
      </c>
      <c r="W3" s="42" t="s">
        <v>351</v>
      </c>
      <c r="X3" s="21" t="s">
        <v>363</v>
      </c>
      <c r="Y3" s="21" t="s">
        <v>364</v>
      </c>
      <c r="Z3" s="21" t="s">
        <v>365</v>
      </c>
      <c r="AA3" s="42" t="s">
        <v>366</v>
      </c>
      <c r="AB3" s="42" t="s">
        <v>367</v>
      </c>
      <c r="AC3" s="42" t="s">
        <v>368</v>
      </c>
      <c r="AD3" s="42" t="s">
        <v>369</v>
      </c>
      <c r="AE3" s="21" t="s">
        <v>194</v>
      </c>
      <c r="AF3" s="21" t="s">
        <v>194</v>
      </c>
      <c r="AG3" s="21" t="s">
        <v>194</v>
      </c>
      <c r="AH3" s="21"/>
    </row>
    <row r="4" spans="1:34" ht="30" customHeight="1">
      <c r="A4" s="63" t="s">
        <v>43</v>
      </c>
      <c r="B4" s="22" t="s">
        <v>10</v>
      </c>
      <c r="C4" s="26"/>
      <c r="D4" s="27" t="s">
        <v>332</v>
      </c>
      <c r="E4" s="27" t="s">
        <v>333</v>
      </c>
      <c r="F4" s="39" t="s">
        <v>334</v>
      </c>
      <c r="G4" s="39" t="s">
        <v>333</v>
      </c>
      <c r="H4" s="39" t="s">
        <v>333</v>
      </c>
      <c r="I4" s="43" t="s">
        <v>333</v>
      </c>
      <c r="J4" s="27" t="s">
        <v>129</v>
      </c>
      <c r="K4" s="40" t="s">
        <v>127</v>
      </c>
      <c r="L4" s="39" t="s">
        <v>127</v>
      </c>
      <c r="M4" s="39" t="s">
        <v>341</v>
      </c>
      <c r="N4" s="39" t="s">
        <v>342</v>
      </c>
      <c r="O4" s="39" t="s">
        <v>342</v>
      </c>
      <c r="P4" s="43" t="s">
        <v>127</v>
      </c>
      <c r="Q4" s="27" t="s">
        <v>352</v>
      </c>
      <c r="R4" s="27" t="s">
        <v>353</v>
      </c>
      <c r="S4" s="27" t="s">
        <v>342</v>
      </c>
      <c r="T4" s="39" t="s">
        <v>354</v>
      </c>
      <c r="U4" s="39" t="s">
        <v>355</v>
      </c>
      <c r="V4" s="39" t="s">
        <v>342</v>
      </c>
      <c r="W4" s="43" t="s">
        <v>342</v>
      </c>
      <c r="X4" s="27" t="s">
        <v>370</v>
      </c>
      <c r="Y4" s="40" t="s">
        <v>370</v>
      </c>
      <c r="Z4" s="39" t="s">
        <v>371</v>
      </c>
      <c r="AA4" s="39" t="s">
        <v>370</v>
      </c>
      <c r="AB4" s="39" t="s">
        <v>372</v>
      </c>
      <c r="AC4" s="39" t="s">
        <v>370</v>
      </c>
      <c r="AD4" s="43" t="s">
        <v>371</v>
      </c>
      <c r="AE4" s="27" t="s">
        <v>69</v>
      </c>
      <c r="AF4" s="27" t="s">
        <v>319</v>
      </c>
      <c r="AG4" s="27" t="s">
        <v>320</v>
      </c>
      <c r="AH4" s="27"/>
    </row>
    <row r="5" spans="1:34" ht="30" customHeight="1">
      <c r="A5" s="63"/>
      <c r="B5" s="22" t="s">
        <v>42</v>
      </c>
      <c r="C5" s="26">
        <f t="shared" ref="C5:C29" si="0">SUM(D5:AH5)</f>
        <v>86800</v>
      </c>
      <c r="D5" s="27">
        <v>2000</v>
      </c>
      <c r="E5" s="27">
        <v>1100</v>
      </c>
      <c r="F5" s="27">
        <v>1500</v>
      </c>
      <c r="G5" s="27">
        <v>15000</v>
      </c>
      <c r="H5" s="27">
        <v>2100</v>
      </c>
      <c r="I5" s="43">
        <v>1100</v>
      </c>
      <c r="J5" s="27">
        <v>1500</v>
      </c>
      <c r="K5" s="27">
        <v>15000</v>
      </c>
      <c r="L5" s="27">
        <v>2200</v>
      </c>
      <c r="M5" s="27">
        <v>1000</v>
      </c>
      <c r="N5" s="27">
        <v>1500</v>
      </c>
      <c r="O5" s="27">
        <v>15000</v>
      </c>
      <c r="P5" s="43">
        <v>2200</v>
      </c>
      <c r="Q5" s="27">
        <v>1000</v>
      </c>
      <c r="R5" s="27">
        <v>1500</v>
      </c>
      <c r="S5" s="27">
        <v>1500</v>
      </c>
      <c r="T5" s="27">
        <v>2000</v>
      </c>
      <c r="U5" s="27">
        <v>1000</v>
      </c>
      <c r="V5" s="27">
        <v>1500</v>
      </c>
      <c r="W5" s="43">
        <v>1500</v>
      </c>
      <c r="X5" s="27">
        <v>1900</v>
      </c>
      <c r="Y5" s="27">
        <v>1100</v>
      </c>
      <c r="Z5" s="27">
        <v>1500</v>
      </c>
      <c r="AA5" s="27">
        <v>1500</v>
      </c>
      <c r="AB5" s="27">
        <v>2100</v>
      </c>
      <c r="AC5" s="27">
        <v>1500</v>
      </c>
      <c r="AD5" s="43">
        <v>1500</v>
      </c>
      <c r="AE5" s="27">
        <v>1500</v>
      </c>
      <c r="AF5" s="27">
        <v>2000</v>
      </c>
      <c r="AG5" s="27">
        <v>1000</v>
      </c>
      <c r="AH5" s="28"/>
    </row>
    <row r="6" spans="1:34" ht="30" customHeight="1">
      <c r="A6" s="63"/>
      <c r="B6" s="22" t="s">
        <v>45</v>
      </c>
      <c r="C6" s="26">
        <f t="shared" si="0"/>
        <v>378590</v>
      </c>
      <c r="D6" s="27">
        <v>15160</v>
      </c>
      <c r="E6" s="27">
        <v>9000</v>
      </c>
      <c r="F6" s="27">
        <v>7800</v>
      </c>
      <c r="G6" s="27">
        <v>10900</v>
      </c>
      <c r="H6" s="27">
        <v>19180</v>
      </c>
      <c r="I6" s="39">
        <v>10800</v>
      </c>
      <c r="J6" s="27">
        <v>14500</v>
      </c>
      <c r="K6" s="27">
        <v>10300</v>
      </c>
      <c r="L6" s="27">
        <v>15880</v>
      </c>
      <c r="M6" s="27">
        <v>10700</v>
      </c>
      <c r="N6" s="27">
        <v>14500</v>
      </c>
      <c r="O6" s="27">
        <v>10500</v>
      </c>
      <c r="P6" s="39">
        <v>17180</v>
      </c>
      <c r="Q6" s="27">
        <v>6800</v>
      </c>
      <c r="R6" s="27">
        <v>17500</v>
      </c>
      <c r="S6" s="27">
        <v>10500</v>
      </c>
      <c r="T6" s="27">
        <v>15930</v>
      </c>
      <c r="U6" s="27">
        <v>6500</v>
      </c>
      <c r="V6" s="27">
        <v>15500</v>
      </c>
      <c r="W6" s="39">
        <v>11900</v>
      </c>
      <c r="X6" s="27">
        <v>15780</v>
      </c>
      <c r="Y6" s="27">
        <v>9000</v>
      </c>
      <c r="Z6" s="27">
        <v>15500</v>
      </c>
      <c r="AA6" s="27">
        <v>10000</v>
      </c>
      <c r="AB6" s="27">
        <v>18480</v>
      </c>
      <c r="AC6" s="27">
        <v>7800</v>
      </c>
      <c r="AD6" s="39">
        <v>15500</v>
      </c>
      <c r="AE6" s="27">
        <v>10200</v>
      </c>
      <c r="AF6" s="27">
        <v>17300</v>
      </c>
      <c r="AG6" s="27">
        <v>8000</v>
      </c>
      <c r="AH6" s="28"/>
    </row>
    <row r="7" spans="1:34" ht="30" customHeight="1">
      <c r="A7" s="63"/>
      <c r="B7" s="22" t="s">
        <v>44</v>
      </c>
      <c r="C7" s="26">
        <f t="shared" si="0"/>
        <v>245860</v>
      </c>
      <c r="D7" s="27">
        <v>0</v>
      </c>
      <c r="E7" s="27">
        <v>7050</v>
      </c>
      <c r="F7" s="27">
        <v>4650</v>
      </c>
      <c r="G7" s="27">
        <v>10800</v>
      </c>
      <c r="H7" s="27">
        <v>0</v>
      </c>
      <c r="I7" s="27">
        <v>7790</v>
      </c>
      <c r="J7" s="27">
        <v>8700</v>
      </c>
      <c r="K7" s="27">
        <v>10800</v>
      </c>
      <c r="L7" s="27">
        <v>0</v>
      </c>
      <c r="M7" s="27">
        <v>7300</v>
      </c>
      <c r="N7" s="27">
        <v>9550</v>
      </c>
      <c r="O7" s="27">
        <v>39000</v>
      </c>
      <c r="P7" s="27">
        <v>0</v>
      </c>
      <c r="Q7" s="27">
        <v>8350</v>
      </c>
      <c r="R7" s="27">
        <v>8350</v>
      </c>
      <c r="S7" s="27">
        <v>23900</v>
      </c>
      <c r="T7" s="27">
        <v>0</v>
      </c>
      <c r="U7" s="27">
        <v>8650</v>
      </c>
      <c r="V7" s="27">
        <v>12700</v>
      </c>
      <c r="W7" s="27">
        <v>12400</v>
      </c>
      <c r="X7" s="27">
        <v>0</v>
      </c>
      <c r="Y7" s="27">
        <v>7050</v>
      </c>
      <c r="Z7" s="27">
        <v>9500</v>
      </c>
      <c r="AA7" s="27">
        <v>12400</v>
      </c>
      <c r="AB7" s="27">
        <v>0</v>
      </c>
      <c r="AC7" s="27">
        <v>9260</v>
      </c>
      <c r="AD7" s="27">
        <v>8500</v>
      </c>
      <c r="AE7" s="27">
        <v>11400</v>
      </c>
      <c r="AF7" s="27">
        <v>0</v>
      </c>
      <c r="AG7" s="27">
        <v>7760</v>
      </c>
      <c r="AH7" s="28"/>
    </row>
    <row r="8" spans="1:34" ht="30" customHeight="1">
      <c r="A8" s="63"/>
      <c r="B8" s="22" t="s">
        <v>14</v>
      </c>
      <c r="C8" s="26">
        <f t="shared" si="0"/>
        <v>396405</v>
      </c>
      <c r="D8" s="27">
        <v>14990</v>
      </c>
      <c r="E8" s="27">
        <v>15550</v>
      </c>
      <c r="F8" s="27">
        <v>5570</v>
      </c>
      <c r="G8" s="27">
        <v>12800</v>
      </c>
      <c r="H8" s="27">
        <v>16050</v>
      </c>
      <c r="I8" s="27">
        <v>17450</v>
      </c>
      <c r="J8" s="27">
        <v>8520</v>
      </c>
      <c r="K8" s="27">
        <v>12800</v>
      </c>
      <c r="L8" s="27">
        <v>13980</v>
      </c>
      <c r="M8" s="27">
        <v>14825</v>
      </c>
      <c r="N8" s="27">
        <v>8620</v>
      </c>
      <c r="O8" s="27">
        <v>13500</v>
      </c>
      <c r="P8" s="27">
        <v>15380</v>
      </c>
      <c r="Q8" s="27">
        <v>14475</v>
      </c>
      <c r="R8" s="27">
        <v>8530</v>
      </c>
      <c r="S8" s="27">
        <v>13500</v>
      </c>
      <c r="T8" s="27">
        <v>14100</v>
      </c>
      <c r="U8" s="27">
        <v>14675</v>
      </c>
      <c r="V8" s="27">
        <v>10730</v>
      </c>
      <c r="W8" s="27">
        <v>14100</v>
      </c>
      <c r="X8" s="27">
        <v>13950</v>
      </c>
      <c r="Y8" s="27">
        <v>15550</v>
      </c>
      <c r="Z8" s="27">
        <v>10530</v>
      </c>
      <c r="AA8" s="27">
        <v>14100</v>
      </c>
      <c r="AB8" s="27">
        <v>14650</v>
      </c>
      <c r="AC8" s="27">
        <v>15050</v>
      </c>
      <c r="AD8" s="27">
        <v>10530</v>
      </c>
      <c r="AE8" s="27">
        <v>14100</v>
      </c>
      <c r="AF8" s="27">
        <v>13650</v>
      </c>
      <c r="AG8" s="27">
        <v>14150</v>
      </c>
      <c r="AH8" s="28"/>
    </row>
    <row r="9" spans="1:34" ht="30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</row>
    <row r="10" spans="1:34" ht="30" customHeight="1">
      <c r="A10" s="63"/>
      <c r="B10" s="22" t="s">
        <v>16</v>
      </c>
      <c r="C10" s="26">
        <f t="shared" si="0"/>
        <v>54254</v>
      </c>
      <c r="D10" s="27">
        <v>510</v>
      </c>
      <c r="E10" s="27">
        <v>300</v>
      </c>
      <c r="F10" s="27">
        <v>1200</v>
      </c>
      <c r="G10" s="27">
        <v>2830</v>
      </c>
      <c r="H10" s="27">
        <v>755</v>
      </c>
      <c r="I10" s="27">
        <v>815</v>
      </c>
      <c r="J10" s="27">
        <v>3650</v>
      </c>
      <c r="K10" s="27">
        <v>2910</v>
      </c>
      <c r="L10" s="27">
        <v>755</v>
      </c>
      <c r="M10" s="27">
        <v>570</v>
      </c>
      <c r="N10" s="27">
        <v>3650</v>
      </c>
      <c r="O10" s="27">
        <v>2910</v>
      </c>
      <c r="P10" s="27">
        <v>990</v>
      </c>
      <c r="Q10" s="27">
        <v>660</v>
      </c>
      <c r="R10" s="27">
        <v>2950</v>
      </c>
      <c r="S10" s="27">
        <v>2910</v>
      </c>
      <c r="T10" s="27">
        <v>1080</v>
      </c>
      <c r="U10" s="27">
        <v>604</v>
      </c>
      <c r="V10" s="27">
        <v>3650</v>
      </c>
      <c r="W10" s="27">
        <v>2910</v>
      </c>
      <c r="X10" s="27">
        <v>1100</v>
      </c>
      <c r="Y10" s="27">
        <v>390</v>
      </c>
      <c r="Z10" s="27">
        <v>3650</v>
      </c>
      <c r="AA10" s="27">
        <v>2910</v>
      </c>
      <c r="AB10" s="27">
        <v>1100</v>
      </c>
      <c r="AC10" s="27">
        <v>305</v>
      </c>
      <c r="AD10" s="27">
        <v>3650</v>
      </c>
      <c r="AE10" s="27">
        <v>2910</v>
      </c>
      <c r="AF10" s="27">
        <v>1060</v>
      </c>
      <c r="AG10" s="27">
        <v>570</v>
      </c>
      <c r="AH10" s="28"/>
    </row>
    <row r="11" spans="1:34" ht="30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</row>
    <row r="12" spans="1:34" ht="30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8"/>
    </row>
    <row r="13" spans="1:34" ht="30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</row>
    <row r="14" spans="1:34" ht="30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8"/>
    </row>
    <row r="15" spans="1:34" ht="30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</row>
    <row r="16" spans="1:34" ht="30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8"/>
    </row>
    <row r="17" spans="1:34" ht="30" customHeight="1">
      <c r="A17" s="63"/>
      <c r="B17" s="22" t="s">
        <v>30</v>
      </c>
      <c r="C17" s="26">
        <f t="shared" si="0"/>
        <v>406920</v>
      </c>
      <c r="D17" s="27">
        <v>15040</v>
      </c>
      <c r="E17" s="27">
        <v>13800</v>
      </c>
      <c r="F17" s="27">
        <v>5050</v>
      </c>
      <c r="G17" s="27">
        <v>13500</v>
      </c>
      <c r="H17" s="27">
        <v>16950</v>
      </c>
      <c r="I17" s="27">
        <v>14995</v>
      </c>
      <c r="J17" s="27">
        <v>10200</v>
      </c>
      <c r="K17" s="27">
        <v>13500</v>
      </c>
      <c r="L17" s="27">
        <v>15060</v>
      </c>
      <c r="M17" s="27">
        <v>12640</v>
      </c>
      <c r="N17" s="27">
        <v>9600</v>
      </c>
      <c r="O17" s="27">
        <v>15000</v>
      </c>
      <c r="P17" s="27">
        <v>16810</v>
      </c>
      <c r="Q17" s="27">
        <v>14740</v>
      </c>
      <c r="R17" s="27">
        <v>8530</v>
      </c>
      <c r="S17" s="27">
        <v>15000</v>
      </c>
      <c r="T17" s="27">
        <v>13760</v>
      </c>
      <c r="U17" s="27">
        <v>15140</v>
      </c>
      <c r="V17" s="27">
        <v>11150</v>
      </c>
      <c r="W17" s="27">
        <v>16000</v>
      </c>
      <c r="X17" s="27">
        <v>14790</v>
      </c>
      <c r="Y17" s="27">
        <v>13800</v>
      </c>
      <c r="Z17" s="27">
        <v>11000</v>
      </c>
      <c r="AA17" s="27">
        <v>15100</v>
      </c>
      <c r="AB17" s="27">
        <v>14740</v>
      </c>
      <c r="AC17" s="27">
        <v>15745</v>
      </c>
      <c r="AD17" s="27">
        <v>11500</v>
      </c>
      <c r="AE17" s="27">
        <v>15100</v>
      </c>
      <c r="AF17" s="27">
        <v>13390</v>
      </c>
      <c r="AG17" s="27">
        <v>15290</v>
      </c>
      <c r="AH17" s="28"/>
    </row>
    <row r="18" spans="1:34" ht="30" customHeight="1">
      <c r="A18" s="63"/>
      <c r="B18" s="47" t="s">
        <v>214</v>
      </c>
      <c r="C18" s="26">
        <f t="shared" si="0"/>
        <v>921</v>
      </c>
      <c r="D18" s="27">
        <v>17</v>
      </c>
      <c r="E18" s="27">
        <v>65</v>
      </c>
      <c r="F18" s="27">
        <v>6</v>
      </c>
      <c r="G18" s="27">
        <v>27</v>
      </c>
      <c r="H18" s="27">
        <v>18</v>
      </c>
      <c r="I18" s="27">
        <v>60</v>
      </c>
      <c r="J18" s="27">
        <v>21</v>
      </c>
      <c r="K18" s="27">
        <v>27</v>
      </c>
      <c r="L18" s="27">
        <v>18</v>
      </c>
      <c r="M18" s="27">
        <v>70</v>
      </c>
      <c r="N18" s="27">
        <v>21</v>
      </c>
      <c r="O18" s="27">
        <v>27</v>
      </c>
      <c r="P18" s="27">
        <v>23</v>
      </c>
      <c r="Q18" s="27">
        <v>65</v>
      </c>
      <c r="R18" s="27">
        <v>8</v>
      </c>
      <c r="S18" s="27">
        <v>27</v>
      </c>
      <c r="T18" s="27">
        <v>16</v>
      </c>
      <c r="U18" s="27">
        <v>50</v>
      </c>
      <c r="V18" s="27">
        <v>21</v>
      </c>
      <c r="W18" s="27">
        <v>27</v>
      </c>
      <c r="X18" s="27">
        <v>18</v>
      </c>
      <c r="Y18" s="27">
        <v>65</v>
      </c>
      <c r="Z18" s="27">
        <v>21</v>
      </c>
      <c r="AA18" s="27">
        <v>27</v>
      </c>
      <c r="AB18" s="27">
        <v>18</v>
      </c>
      <c r="AC18" s="27">
        <v>45</v>
      </c>
      <c r="AD18" s="27">
        <v>23</v>
      </c>
      <c r="AE18" s="27">
        <v>27</v>
      </c>
      <c r="AF18" s="27">
        <v>18</v>
      </c>
      <c r="AG18" s="27">
        <v>45</v>
      </c>
      <c r="AH18" s="28"/>
    </row>
    <row r="19" spans="1:34" ht="30" customHeight="1">
      <c r="A19" s="63"/>
      <c r="B19" s="22" t="s">
        <v>27</v>
      </c>
      <c r="C19" s="26">
        <f t="shared" si="0"/>
        <v>3408</v>
      </c>
      <c r="D19" s="27">
        <v>68</v>
      </c>
      <c r="E19" s="27">
        <v>132</v>
      </c>
      <c r="F19" s="27">
        <v>22</v>
      </c>
      <c r="G19" s="27">
        <v>98</v>
      </c>
      <c r="H19" s="27">
        <v>140</v>
      </c>
      <c r="I19" s="27">
        <v>207</v>
      </c>
      <c r="J19" s="27">
        <v>50</v>
      </c>
      <c r="K19" s="27">
        <v>98</v>
      </c>
      <c r="L19" s="27">
        <v>140</v>
      </c>
      <c r="M19" s="27">
        <v>142</v>
      </c>
      <c r="N19" s="27">
        <v>45</v>
      </c>
      <c r="O19" s="27">
        <v>98</v>
      </c>
      <c r="P19" s="27">
        <v>210</v>
      </c>
      <c r="Q19" s="27">
        <v>170</v>
      </c>
      <c r="R19" s="27">
        <v>35</v>
      </c>
      <c r="S19" s="27">
        <v>93</v>
      </c>
      <c r="T19" s="27">
        <v>155</v>
      </c>
      <c r="U19" s="27">
        <v>138</v>
      </c>
      <c r="V19" s="27">
        <v>47</v>
      </c>
      <c r="W19" s="27">
        <v>93</v>
      </c>
      <c r="X19" s="27">
        <v>165</v>
      </c>
      <c r="Y19" s="27">
        <v>132</v>
      </c>
      <c r="Z19" s="27">
        <v>47</v>
      </c>
      <c r="AA19" s="27">
        <v>93</v>
      </c>
      <c r="AB19" s="27">
        <v>150</v>
      </c>
      <c r="AC19" s="27">
        <v>171</v>
      </c>
      <c r="AD19" s="27">
        <v>59</v>
      </c>
      <c r="AE19" s="27">
        <v>93</v>
      </c>
      <c r="AF19" s="27">
        <v>150</v>
      </c>
      <c r="AG19" s="27">
        <v>167</v>
      </c>
      <c r="AH19" s="28"/>
    </row>
    <row r="20" spans="1:34" ht="30" customHeight="1">
      <c r="A20" s="63"/>
      <c r="B20" s="22" t="s">
        <v>28</v>
      </c>
      <c r="C20" s="26">
        <f t="shared" si="0"/>
        <v>4706</v>
      </c>
      <c r="D20" s="27">
        <v>75</v>
      </c>
      <c r="E20" s="27">
        <v>240</v>
      </c>
      <c r="F20" s="27">
        <v>165</v>
      </c>
      <c r="G20" s="27">
        <v>254</v>
      </c>
      <c r="H20" s="27">
        <v>75</v>
      </c>
      <c r="I20" s="27">
        <v>210</v>
      </c>
      <c r="J20" s="27">
        <v>147</v>
      </c>
      <c r="K20" s="27">
        <v>254</v>
      </c>
      <c r="L20" s="27">
        <v>71</v>
      </c>
      <c r="M20" s="27">
        <v>75</v>
      </c>
      <c r="N20" s="27">
        <v>147</v>
      </c>
      <c r="O20" s="27">
        <v>254</v>
      </c>
      <c r="P20" s="27">
        <v>71</v>
      </c>
      <c r="Q20" s="27">
        <v>170</v>
      </c>
      <c r="R20" s="27">
        <v>147</v>
      </c>
      <c r="S20" s="27">
        <v>254</v>
      </c>
      <c r="T20" s="27">
        <v>71</v>
      </c>
      <c r="U20" s="27">
        <v>130</v>
      </c>
      <c r="V20" s="27">
        <v>147</v>
      </c>
      <c r="W20" s="27">
        <v>254</v>
      </c>
      <c r="X20" s="27">
        <v>71</v>
      </c>
      <c r="Y20" s="27">
        <v>240</v>
      </c>
      <c r="Z20" s="27">
        <v>147</v>
      </c>
      <c r="AA20" s="27">
        <v>254</v>
      </c>
      <c r="AB20" s="27">
        <v>71</v>
      </c>
      <c r="AC20" s="27">
        <v>95</v>
      </c>
      <c r="AD20" s="27">
        <v>157</v>
      </c>
      <c r="AE20" s="27">
        <v>254</v>
      </c>
      <c r="AF20" s="27">
        <v>71</v>
      </c>
      <c r="AG20" s="27">
        <v>135</v>
      </c>
      <c r="AH20" s="28"/>
    </row>
    <row r="21" spans="1:34" ht="30" customHeight="1">
      <c r="A21" s="63"/>
      <c r="B21" s="22" t="s">
        <v>24</v>
      </c>
      <c r="C21" s="26">
        <f t="shared" si="0"/>
        <v>4952</v>
      </c>
      <c r="D21" s="27">
        <v>222</v>
      </c>
      <c r="E21" s="27">
        <v>250</v>
      </c>
      <c r="F21" s="27">
        <v>35</v>
      </c>
      <c r="G21" s="27">
        <v>103</v>
      </c>
      <c r="H21" s="27">
        <v>237</v>
      </c>
      <c r="I21" s="27">
        <v>210</v>
      </c>
      <c r="J21" s="27">
        <v>65</v>
      </c>
      <c r="K21" s="27">
        <v>103</v>
      </c>
      <c r="L21" s="27">
        <v>237</v>
      </c>
      <c r="M21" s="27">
        <v>200</v>
      </c>
      <c r="N21" s="27">
        <v>60</v>
      </c>
      <c r="O21" s="27">
        <v>103</v>
      </c>
      <c r="P21" s="27">
        <v>247</v>
      </c>
      <c r="Q21" s="27">
        <v>225</v>
      </c>
      <c r="R21" s="27">
        <v>60</v>
      </c>
      <c r="S21" s="27">
        <v>103</v>
      </c>
      <c r="T21" s="27">
        <v>254</v>
      </c>
      <c r="U21" s="27">
        <v>215</v>
      </c>
      <c r="V21" s="27">
        <v>79</v>
      </c>
      <c r="W21" s="27">
        <v>103</v>
      </c>
      <c r="X21" s="27">
        <v>264</v>
      </c>
      <c r="Y21" s="27">
        <v>250</v>
      </c>
      <c r="Z21" s="27">
        <v>79</v>
      </c>
      <c r="AA21" s="27">
        <v>103</v>
      </c>
      <c r="AB21" s="27">
        <v>254</v>
      </c>
      <c r="AC21" s="27">
        <v>235</v>
      </c>
      <c r="AD21" s="27">
        <v>74</v>
      </c>
      <c r="AE21" s="27">
        <v>103</v>
      </c>
      <c r="AF21" s="27">
        <v>254</v>
      </c>
      <c r="AG21" s="27">
        <v>225</v>
      </c>
      <c r="AH21" s="28"/>
    </row>
    <row r="22" spans="1:34" ht="30" customHeight="1">
      <c r="A22" s="63"/>
      <c r="B22" s="22" t="s">
        <v>22</v>
      </c>
      <c r="C22" s="26">
        <f t="shared" si="0"/>
        <v>0</v>
      </c>
      <c r="D22" s="27"/>
      <c r="E22" s="2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27"/>
      <c r="R22" s="27"/>
      <c r="S22" s="27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27"/>
      <c r="AF22" s="27"/>
      <c r="AG22" s="27"/>
      <c r="AH22" s="28"/>
    </row>
    <row r="23" spans="1:34" ht="30" customHeight="1">
      <c r="A23" s="69" t="s">
        <v>46</v>
      </c>
      <c r="B23" s="70"/>
      <c r="C23" s="26">
        <f t="shared" si="0"/>
        <v>1576516</v>
      </c>
      <c r="D23" s="29">
        <f t="shared" ref="D23:G23" si="1">SUM(D4:D22)</f>
        <v>48082</v>
      </c>
      <c r="E23" s="29">
        <f t="shared" si="1"/>
        <v>47487</v>
      </c>
      <c r="F23" s="44">
        <f t="shared" si="1"/>
        <v>25998</v>
      </c>
      <c r="G23" s="44">
        <f t="shared" si="1"/>
        <v>66312</v>
      </c>
      <c r="H23" s="44">
        <f>SUM(H5:H22)</f>
        <v>55505</v>
      </c>
      <c r="I23" s="44">
        <f>SUM(I6:I22)</f>
        <v>52537</v>
      </c>
      <c r="J23" s="44">
        <f t="shared" ref="J23:N23" si="2">SUM(J4:J22)</f>
        <v>47353</v>
      </c>
      <c r="K23" s="44">
        <f>SUM(K5:K22)</f>
        <v>65792</v>
      </c>
      <c r="L23" s="44">
        <f t="shared" si="2"/>
        <v>48341</v>
      </c>
      <c r="M23" s="44">
        <f t="shared" si="2"/>
        <v>47522</v>
      </c>
      <c r="N23" s="44">
        <f t="shared" si="2"/>
        <v>47693</v>
      </c>
      <c r="O23" s="44">
        <f>SUM(O5:O22)</f>
        <v>96392</v>
      </c>
      <c r="P23" s="44">
        <f>SUM(P6:P22)</f>
        <v>50911</v>
      </c>
      <c r="Q23" s="29">
        <f t="shared" ref="Q23:U23" si="3">SUM(Q4:Q22)</f>
        <v>46655</v>
      </c>
      <c r="R23" s="29">
        <f t="shared" si="3"/>
        <v>47610</v>
      </c>
      <c r="S23" s="29">
        <f t="shared" si="3"/>
        <v>67787</v>
      </c>
      <c r="T23" s="44">
        <f t="shared" si="3"/>
        <v>47366</v>
      </c>
      <c r="U23" s="44">
        <f t="shared" si="3"/>
        <v>47102</v>
      </c>
      <c r="V23" s="44">
        <f>SUM(V5:V22)</f>
        <v>55524</v>
      </c>
      <c r="W23" s="44">
        <f>SUM(W6:W22)</f>
        <v>57787</v>
      </c>
      <c r="X23" s="44">
        <f t="shared" ref="X23:AB23" si="4">SUM(X4:X22)</f>
        <v>48038</v>
      </c>
      <c r="Y23" s="44">
        <f>SUM(Y5:Y22)</f>
        <v>47577</v>
      </c>
      <c r="Z23" s="44">
        <f t="shared" si="4"/>
        <v>51974</v>
      </c>
      <c r="AA23" s="44">
        <f t="shared" si="4"/>
        <v>56487</v>
      </c>
      <c r="AB23" s="44">
        <f t="shared" si="4"/>
        <v>51563</v>
      </c>
      <c r="AC23" s="44">
        <f>SUM(AC5:AC22)</f>
        <v>50206</v>
      </c>
      <c r="AD23" s="44">
        <f>SUM(AD6:AD22)</f>
        <v>49993</v>
      </c>
      <c r="AE23" s="29">
        <f t="shared" ref="AE23:AG23" si="5">SUM(AE4:AE22)</f>
        <v>55687</v>
      </c>
      <c r="AF23" s="29">
        <f t="shared" si="5"/>
        <v>47893</v>
      </c>
      <c r="AG23" s="29">
        <f t="shared" si="5"/>
        <v>47342</v>
      </c>
      <c r="AH23" s="30">
        <f t="shared" ref="AH23" si="6">SUM(AH4:AH22)</f>
        <v>0</v>
      </c>
    </row>
    <row r="24" spans="1:34" ht="30" customHeight="1">
      <c r="A24" s="63" t="s">
        <v>51</v>
      </c>
      <c r="B24" s="22" t="s">
        <v>13</v>
      </c>
      <c r="C24" s="26">
        <f t="shared" si="0"/>
        <v>30210</v>
      </c>
      <c r="D24" s="27">
        <v>700</v>
      </c>
      <c r="E24" s="27">
        <v>0</v>
      </c>
      <c r="F24" s="27">
        <v>1220</v>
      </c>
      <c r="G24" s="27">
        <v>1320</v>
      </c>
      <c r="H24" s="27">
        <v>700</v>
      </c>
      <c r="I24" s="27">
        <v>880</v>
      </c>
      <c r="J24" s="27">
        <v>1970</v>
      </c>
      <c r="K24" s="27">
        <v>1320</v>
      </c>
      <c r="L24" s="27">
        <v>610</v>
      </c>
      <c r="M24" s="27">
        <v>750</v>
      </c>
      <c r="N24" s="27">
        <v>1970</v>
      </c>
      <c r="O24" s="27">
        <v>1320</v>
      </c>
      <c r="P24" s="27">
        <v>550</v>
      </c>
      <c r="Q24" s="27">
        <v>780</v>
      </c>
      <c r="R24" s="27">
        <v>1340</v>
      </c>
      <c r="S24" s="27">
        <v>1320</v>
      </c>
      <c r="T24" s="27">
        <v>480</v>
      </c>
      <c r="U24" s="27">
        <v>730</v>
      </c>
      <c r="V24" s="27">
        <v>1840</v>
      </c>
      <c r="W24" s="27">
        <v>1320</v>
      </c>
      <c r="X24" s="27">
        <v>480</v>
      </c>
      <c r="Y24" s="27">
        <v>0</v>
      </c>
      <c r="Z24" s="27">
        <v>1840</v>
      </c>
      <c r="AA24" s="27">
        <v>1320</v>
      </c>
      <c r="AB24" s="27">
        <v>480</v>
      </c>
      <c r="AC24" s="27">
        <v>650</v>
      </c>
      <c r="AD24" s="27">
        <v>1820</v>
      </c>
      <c r="AE24" s="27">
        <v>1320</v>
      </c>
      <c r="AF24" s="27">
        <v>480</v>
      </c>
      <c r="AG24" s="27">
        <v>700</v>
      </c>
      <c r="AH24" s="28"/>
    </row>
    <row r="25" spans="1:34" ht="30" customHeight="1">
      <c r="A25" s="63"/>
      <c r="B25" s="22" t="s">
        <v>18</v>
      </c>
      <c r="C25" s="26">
        <f t="shared" si="0"/>
        <v>25217</v>
      </c>
      <c r="D25" s="27">
        <v>356</v>
      </c>
      <c r="E25" s="27">
        <v>68</v>
      </c>
      <c r="F25" s="27">
        <v>775</v>
      </c>
      <c r="G25" s="27">
        <v>2030</v>
      </c>
      <c r="H25" s="27">
        <v>373</v>
      </c>
      <c r="I25" s="27">
        <v>680</v>
      </c>
      <c r="J25" s="27">
        <v>775</v>
      </c>
      <c r="K25" s="27">
        <v>2030</v>
      </c>
      <c r="L25" s="27">
        <v>263</v>
      </c>
      <c r="M25" s="27">
        <v>580</v>
      </c>
      <c r="N25" s="27">
        <v>775</v>
      </c>
      <c r="O25" s="27">
        <v>2030</v>
      </c>
      <c r="P25" s="27">
        <v>264</v>
      </c>
      <c r="Q25" s="27">
        <v>530</v>
      </c>
      <c r="R25" s="27">
        <v>790</v>
      </c>
      <c r="S25" s="27">
        <v>2030</v>
      </c>
      <c r="T25" s="27">
        <v>240</v>
      </c>
      <c r="U25" s="27">
        <v>440</v>
      </c>
      <c r="V25" s="27">
        <v>770</v>
      </c>
      <c r="W25" s="27">
        <v>2030</v>
      </c>
      <c r="X25" s="27">
        <v>250</v>
      </c>
      <c r="Y25" s="27">
        <v>68</v>
      </c>
      <c r="Z25" s="27">
        <v>770</v>
      </c>
      <c r="AA25" s="27">
        <v>2030</v>
      </c>
      <c r="AB25" s="27">
        <v>250</v>
      </c>
      <c r="AC25" s="27">
        <v>660</v>
      </c>
      <c r="AD25" s="27">
        <v>780</v>
      </c>
      <c r="AE25" s="27">
        <v>2030</v>
      </c>
      <c r="AF25" s="27">
        <v>250</v>
      </c>
      <c r="AG25" s="27">
        <v>300</v>
      </c>
      <c r="AH25" s="28"/>
    </row>
    <row r="26" spans="1:34" ht="30" customHeight="1">
      <c r="A26" s="63"/>
      <c r="B26" s="22" t="s">
        <v>34</v>
      </c>
      <c r="C26" s="26">
        <f t="shared" si="0"/>
        <v>88615</v>
      </c>
      <c r="D26" s="27">
        <v>3115</v>
      </c>
      <c r="E26" s="27">
        <v>3740</v>
      </c>
      <c r="F26" s="27">
        <v>1850</v>
      </c>
      <c r="G26" s="27">
        <v>2810</v>
      </c>
      <c r="H26" s="27">
        <v>3770</v>
      </c>
      <c r="I26" s="27">
        <v>2954</v>
      </c>
      <c r="J26" s="27">
        <v>1850</v>
      </c>
      <c r="K26" s="27">
        <v>2810</v>
      </c>
      <c r="L26" s="27">
        <v>3600</v>
      </c>
      <c r="M26" s="27">
        <v>2641</v>
      </c>
      <c r="N26" s="27">
        <v>1850</v>
      </c>
      <c r="O26" s="27">
        <v>2790</v>
      </c>
      <c r="P26" s="27">
        <v>3750</v>
      </c>
      <c r="Q26" s="27">
        <v>3655</v>
      </c>
      <c r="R26" s="27">
        <v>2050</v>
      </c>
      <c r="S26" s="27">
        <v>2790</v>
      </c>
      <c r="T26" s="27">
        <v>3570</v>
      </c>
      <c r="U26" s="27">
        <v>3405</v>
      </c>
      <c r="V26" s="27">
        <v>1800</v>
      </c>
      <c r="W26" s="27">
        <v>2790</v>
      </c>
      <c r="X26" s="27">
        <v>3620</v>
      </c>
      <c r="Y26" s="27">
        <v>3740</v>
      </c>
      <c r="Z26" s="27">
        <v>1700</v>
      </c>
      <c r="AA26" s="27">
        <v>2790</v>
      </c>
      <c r="AB26" s="27">
        <v>3720</v>
      </c>
      <c r="AC26" s="27">
        <v>4055</v>
      </c>
      <c r="AD26" s="27">
        <v>1670</v>
      </c>
      <c r="AE26" s="27">
        <v>2790</v>
      </c>
      <c r="AF26" s="27">
        <v>3720</v>
      </c>
      <c r="AG26" s="27">
        <v>3220</v>
      </c>
      <c r="AH26" s="28"/>
    </row>
    <row r="27" spans="1:34" ht="30" customHeight="1">
      <c r="A27" s="63"/>
      <c r="B27" s="22" t="s">
        <v>12</v>
      </c>
      <c r="C27" s="26">
        <f t="shared" si="0"/>
        <v>14438</v>
      </c>
      <c r="D27" s="27">
        <v>0</v>
      </c>
      <c r="E27" s="27">
        <v>971</v>
      </c>
      <c r="F27" s="27">
        <v>165</v>
      </c>
      <c r="G27" s="27">
        <v>510</v>
      </c>
      <c r="H27" s="27"/>
      <c r="I27" s="27">
        <v>825</v>
      </c>
      <c r="J27" s="27">
        <v>320</v>
      </c>
      <c r="K27" s="27">
        <v>510</v>
      </c>
      <c r="L27" s="27">
        <v>0</v>
      </c>
      <c r="M27" s="27">
        <v>730</v>
      </c>
      <c r="N27" s="27">
        <v>300</v>
      </c>
      <c r="O27" s="27">
        <v>777</v>
      </c>
      <c r="P27" s="27">
        <v>0</v>
      </c>
      <c r="Q27" s="27">
        <v>670</v>
      </c>
      <c r="R27" s="27">
        <v>260</v>
      </c>
      <c r="S27" s="27">
        <v>777</v>
      </c>
      <c r="T27" s="27">
        <v>382</v>
      </c>
      <c r="U27" s="27">
        <v>665</v>
      </c>
      <c r="V27" s="27">
        <v>390</v>
      </c>
      <c r="W27" s="27">
        <v>777</v>
      </c>
      <c r="X27" s="27">
        <v>392</v>
      </c>
      <c r="Y27" s="27">
        <v>971</v>
      </c>
      <c r="Z27" s="27">
        <v>355</v>
      </c>
      <c r="AA27" s="27">
        <v>777</v>
      </c>
      <c r="AB27" s="27">
        <v>417</v>
      </c>
      <c r="AC27" s="27">
        <v>450</v>
      </c>
      <c r="AD27" s="27">
        <v>345</v>
      </c>
      <c r="AE27" s="27">
        <v>777</v>
      </c>
      <c r="AF27" s="27">
        <v>417</v>
      </c>
      <c r="AG27" s="27">
        <v>508</v>
      </c>
      <c r="AH27" s="28"/>
    </row>
    <row r="28" spans="1:34" ht="30" customHeight="1">
      <c r="A28" s="63"/>
      <c r="B28" s="22" t="s">
        <v>23</v>
      </c>
      <c r="C28" s="26">
        <f t="shared" si="0"/>
        <v>0</v>
      </c>
      <c r="D28" s="27"/>
      <c r="E28" s="2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27"/>
      <c r="R28" s="27"/>
      <c r="S28" s="27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27"/>
      <c r="AF28" s="27"/>
      <c r="AG28" s="27"/>
      <c r="AH28" s="28"/>
    </row>
    <row r="29" spans="1:34" ht="30" customHeight="1">
      <c r="A29" s="69" t="s">
        <v>46</v>
      </c>
      <c r="B29" s="70"/>
      <c r="C29" s="26">
        <f t="shared" si="0"/>
        <v>158480</v>
      </c>
      <c r="D29" s="29">
        <f t="shared" ref="D29:W29" si="7">SUM(D24:D28)</f>
        <v>4171</v>
      </c>
      <c r="E29" s="29">
        <f t="shared" si="7"/>
        <v>4779</v>
      </c>
      <c r="F29" s="44">
        <f t="shared" si="7"/>
        <v>4010</v>
      </c>
      <c r="G29" s="44">
        <f t="shared" si="7"/>
        <v>6670</v>
      </c>
      <c r="H29" s="44">
        <f t="shared" si="7"/>
        <v>4843</v>
      </c>
      <c r="I29" s="44">
        <f t="shared" si="7"/>
        <v>5339</v>
      </c>
      <c r="J29" s="44">
        <f t="shared" si="7"/>
        <v>4915</v>
      </c>
      <c r="K29" s="44">
        <f t="shared" si="7"/>
        <v>6670</v>
      </c>
      <c r="L29" s="44">
        <f t="shared" si="7"/>
        <v>4473</v>
      </c>
      <c r="M29" s="44">
        <f t="shared" si="7"/>
        <v>4701</v>
      </c>
      <c r="N29" s="44">
        <f t="shared" si="7"/>
        <v>4895</v>
      </c>
      <c r="O29" s="44">
        <f t="shared" si="7"/>
        <v>6917</v>
      </c>
      <c r="P29" s="44">
        <f t="shared" si="7"/>
        <v>4564</v>
      </c>
      <c r="Q29" s="29">
        <f t="shared" si="7"/>
        <v>5635</v>
      </c>
      <c r="R29" s="29">
        <f t="shared" si="7"/>
        <v>4440</v>
      </c>
      <c r="S29" s="29">
        <f t="shared" si="7"/>
        <v>6917</v>
      </c>
      <c r="T29" s="44">
        <f t="shared" si="7"/>
        <v>4672</v>
      </c>
      <c r="U29" s="44">
        <f t="shared" si="7"/>
        <v>5240</v>
      </c>
      <c r="V29" s="44">
        <f t="shared" si="7"/>
        <v>4800</v>
      </c>
      <c r="W29" s="44">
        <f t="shared" si="7"/>
        <v>6917</v>
      </c>
      <c r="X29" s="44">
        <f t="shared" ref="X29:AD29" si="8">SUM(X24:X28)</f>
        <v>4742</v>
      </c>
      <c r="Y29" s="44">
        <f t="shared" si="8"/>
        <v>4779</v>
      </c>
      <c r="Z29" s="44">
        <f t="shared" si="8"/>
        <v>4665</v>
      </c>
      <c r="AA29" s="44">
        <f t="shared" si="8"/>
        <v>6917</v>
      </c>
      <c r="AB29" s="44">
        <f t="shared" si="8"/>
        <v>4867</v>
      </c>
      <c r="AC29" s="44">
        <f t="shared" si="8"/>
        <v>5815</v>
      </c>
      <c r="AD29" s="44">
        <f t="shared" si="8"/>
        <v>4615</v>
      </c>
      <c r="AE29" s="29">
        <f t="shared" ref="AE29:AG29" si="9">SUM(AE24:AE28)</f>
        <v>6917</v>
      </c>
      <c r="AF29" s="29">
        <f t="shared" si="9"/>
        <v>4867</v>
      </c>
      <c r="AG29" s="29">
        <f t="shared" si="9"/>
        <v>4728</v>
      </c>
      <c r="AH29" s="30">
        <f t="shared" ref="AH29" si="10">SUM(AH24:AH28)</f>
        <v>0</v>
      </c>
    </row>
    <row r="30" spans="1:34" ht="30" customHeight="1" thickBot="1">
      <c r="A30" s="61" t="s">
        <v>33</v>
      </c>
      <c r="B30" s="62"/>
      <c r="C30" s="31">
        <f t="shared" ref="C30:AH30" si="11">C23+C29</f>
        <v>1734996</v>
      </c>
      <c r="D30" s="31">
        <f t="shared" si="11"/>
        <v>52253</v>
      </c>
      <c r="E30" s="31">
        <f t="shared" si="11"/>
        <v>52266</v>
      </c>
      <c r="F30" s="45">
        <f t="shared" si="11"/>
        <v>30008</v>
      </c>
      <c r="G30" s="45">
        <f t="shared" si="11"/>
        <v>72982</v>
      </c>
      <c r="H30" s="45">
        <f t="shared" si="11"/>
        <v>60348</v>
      </c>
      <c r="I30" s="45">
        <f t="shared" si="11"/>
        <v>57876</v>
      </c>
      <c r="J30" s="45">
        <f t="shared" si="11"/>
        <v>52268</v>
      </c>
      <c r="K30" s="45">
        <f t="shared" si="11"/>
        <v>72462</v>
      </c>
      <c r="L30" s="45">
        <f t="shared" si="11"/>
        <v>52814</v>
      </c>
      <c r="M30" s="45">
        <f t="shared" si="11"/>
        <v>52223</v>
      </c>
      <c r="N30" s="45">
        <f t="shared" si="11"/>
        <v>52588</v>
      </c>
      <c r="O30" s="45">
        <f t="shared" si="11"/>
        <v>103309</v>
      </c>
      <c r="P30" s="45">
        <f t="shared" si="11"/>
        <v>55475</v>
      </c>
      <c r="Q30" s="31">
        <f t="shared" si="11"/>
        <v>52290</v>
      </c>
      <c r="R30" s="31">
        <f t="shared" si="11"/>
        <v>52050</v>
      </c>
      <c r="S30" s="31">
        <f t="shared" si="11"/>
        <v>74704</v>
      </c>
      <c r="T30" s="45">
        <f t="shared" si="11"/>
        <v>52038</v>
      </c>
      <c r="U30" s="45">
        <f t="shared" si="11"/>
        <v>52342</v>
      </c>
      <c r="V30" s="45">
        <f t="shared" si="11"/>
        <v>60324</v>
      </c>
      <c r="W30" s="45">
        <f t="shared" si="11"/>
        <v>64704</v>
      </c>
      <c r="X30" s="45">
        <f t="shared" si="11"/>
        <v>52780</v>
      </c>
      <c r="Y30" s="45">
        <f t="shared" si="11"/>
        <v>52356</v>
      </c>
      <c r="Z30" s="45">
        <f t="shared" si="11"/>
        <v>56639</v>
      </c>
      <c r="AA30" s="45">
        <f t="shared" si="11"/>
        <v>63404</v>
      </c>
      <c r="AB30" s="45">
        <f t="shared" si="11"/>
        <v>56430</v>
      </c>
      <c r="AC30" s="45">
        <f t="shared" si="11"/>
        <v>56021</v>
      </c>
      <c r="AD30" s="45">
        <f t="shared" si="11"/>
        <v>54608</v>
      </c>
      <c r="AE30" s="31">
        <f t="shared" si="11"/>
        <v>62604</v>
      </c>
      <c r="AF30" s="31">
        <f t="shared" si="11"/>
        <v>52760</v>
      </c>
      <c r="AG30" s="31">
        <f t="shared" si="11"/>
        <v>52070</v>
      </c>
      <c r="AH30" s="32">
        <f t="shared" si="11"/>
        <v>0</v>
      </c>
    </row>
    <row r="31" spans="1:34" ht="30" customHeight="1"/>
    <row r="32" spans="1:34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Normal="10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AI2" sqref="AI2"/>
    </sheetView>
  </sheetViews>
  <sheetFormatPr defaultRowHeight="13.5"/>
  <cols>
    <col min="2" max="2" width="12" bestFit="1" customWidth="1"/>
    <col min="4" max="6" width="6.33203125" style="55" customWidth="1"/>
    <col min="7" max="7" width="7.6640625" style="56" customWidth="1"/>
    <col min="8" max="14" width="6.33203125" style="38" customWidth="1"/>
    <col min="16" max="17" width="6.33203125" customWidth="1"/>
    <col min="18" max="20" width="6.33203125" style="55" customWidth="1"/>
    <col min="21" max="21" width="9" style="56" customWidth="1"/>
    <col min="23" max="24" width="6.33203125" customWidth="1"/>
    <col min="25" max="27" width="6.33203125" style="55" customWidth="1"/>
    <col min="28" max="28" width="7.6640625" style="56" customWidth="1"/>
    <col min="29" max="34" width="6.33203125" style="38" customWidth="1"/>
  </cols>
  <sheetData>
    <row r="1" spans="1:34" ht="30" customHeight="1" thickBot="1">
      <c r="A1" s="64" t="s">
        <v>391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0" customHeight="1">
      <c r="A2" s="65" t="s">
        <v>48</v>
      </c>
      <c r="B2" s="66"/>
      <c r="C2" s="73" t="s">
        <v>25</v>
      </c>
      <c r="D2" s="41" t="s">
        <v>321</v>
      </c>
      <c r="E2" s="41" t="s">
        <v>197</v>
      </c>
      <c r="F2" s="41" t="s">
        <v>198</v>
      </c>
      <c r="G2" s="49" t="s">
        <v>199</v>
      </c>
      <c r="H2" s="41" t="s">
        <v>94</v>
      </c>
      <c r="I2" s="41" t="s">
        <v>373</v>
      </c>
      <c r="J2" s="41" t="s">
        <v>374</v>
      </c>
      <c r="K2" s="41" t="s">
        <v>375</v>
      </c>
      <c r="L2" s="41" t="s">
        <v>376</v>
      </c>
      <c r="M2" s="41" t="s">
        <v>377</v>
      </c>
      <c r="N2" s="41" t="s">
        <v>378</v>
      </c>
      <c r="O2" s="48" t="s">
        <v>101</v>
      </c>
      <c r="P2" s="23">
        <v>13</v>
      </c>
      <c r="Q2" s="23">
        <v>14</v>
      </c>
      <c r="R2" s="41" t="s">
        <v>401</v>
      </c>
      <c r="S2" s="41" t="s">
        <v>402</v>
      </c>
      <c r="T2" s="41" t="s">
        <v>403</v>
      </c>
      <c r="U2" s="49">
        <v>18</v>
      </c>
      <c r="V2" s="48" t="s">
        <v>166</v>
      </c>
      <c r="W2" s="23">
        <v>20</v>
      </c>
      <c r="X2" s="23">
        <v>21</v>
      </c>
      <c r="Y2" s="41" t="s">
        <v>414</v>
      </c>
      <c r="Z2" s="41" t="s">
        <v>415</v>
      </c>
      <c r="AA2" s="41" t="s">
        <v>416</v>
      </c>
      <c r="AB2" s="49">
        <v>25</v>
      </c>
      <c r="AC2" s="41" t="s">
        <v>438</v>
      </c>
      <c r="AD2" s="41" t="s">
        <v>426</v>
      </c>
      <c r="AE2" s="41" t="s">
        <v>427</v>
      </c>
      <c r="AF2" s="41" t="s">
        <v>428</v>
      </c>
      <c r="AG2" s="41" t="s">
        <v>429</v>
      </c>
      <c r="AH2" s="41" t="s">
        <v>430</v>
      </c>
    </row>
    <row r="3" spans="1:34" ht="30" customHeight="1">
      <c r="A3" s="67" t="s">
        <v>26</v>
      </c>
      <c r="B3" s="68"/>
      <c r="C3" s="74"/>
      <c r="D3" s="42" t="s">
        <v>113</v>
      </c>
      <c r="E3" s="42" t="s">
        <v>114</v>
      </c>
      <c r="F3" s="42" t="s">
        <v>115</v>
      </c>
      <c r="G3" s="50" t="s">
        <v>116</v>
      </c>
      <c r="H3" s="21" t="s">
        <v>379</v>
      </c>
      <c r="I3" s="21" t="s">
        <v>380</v>
      </c>
      <c r="J3" s="21" t="s">
        <v>381</v>
      </c>
      <c r="K3" s="42" t="s">
        <v>382</v>
      </c>
      <c r="L3" s="42" t="s">
        <v>383</v>
      </c>
      <c r="M3" s="42" t="s">
        <v>384</v>
      </c>
      <c r="N3" s="42" t="s">
        <v>385</v>
      </c>
      <c r="O3" s="21" t="s">
        <v>404</v>
      </c>
      <c r="P3" s="21" t="s">
        <v>405</v>
      </c>
      <c r="Q3" s="21" t="s">
        <v>406</v>
      </c>
      <c r="R3" s="42" t="s">
        <v>407</v>
      </c>
      <c r="S3" s="42" t="s">
        <v>408</v>
      </c>
      <c r="T3" s="42" t="s">
        <v>409</v>
      </c>
      <c r="U3" s="50" t="s">
        <v>410</v>
      </c>
      <c r="V3" s="21" t="s">
        <v>417</v>
      </c>
      <c r="W3" s="21" t="s">
        <v>418</v>
      </c>
      <c r="X3" s="21" t="s">
        <v>419</v>
      </c>
      <c r="Y3" s="42" t="s">
        <v>420</v>
      </c>
      <c r="Z3" s="42" t="s">
        <v>421</v>
      </c>
      <c r="AA3" s="42" t="s">
        <v>422</v>
      </c>
      <c r="AB3" s="50" t="s">
        <v>423</v>
      </c>
      <c r="AC3" s="21" t="s">
        <v>431</v>
      </c>
      <c r="AD3" s="21" t="s">
        <v>432</v>
      </c>
      <c r="AE3" s="21" t="s">
        <v>433</v>
      </c>
      <c r="AF3" s="42" t="s">
        <v>434</v>
      </c>
      <c r="AG3" s="42" t="s">
        <v>435</v>
      </c>
      <c r="AH3" s="42" t="s">
        <v>436</v>
      </c>
    </row>
    <row r="4" spans="1:34" ht="30" customHeight="1">
      <c r="A4" s="63" t="s">
        <v>43</v>
      </c>
      <c r="B4" s="22" t="s">
        <v>10</v>
      </c>
      <c r="C4" s="26"/>
      <c r="D4" s="39" t="s">
        <v>287</v>
      </c>
      <c r="E4" s="39" t="s">
        <v>127</v>
      </c>
      <c r="F4" s="39" t="s">
        <v>176</v>
      </c>
      <c r="G4" s="51" t="s">
        <v>178</v>
      </c>
      <c r="H4" s="27" t="s">
        <v>386</v>
      </c>
      <c r="I4" s="40" t="s">
        <v>387</v>
      </c>
      <c r="J4" s="39" t="s">
        <v>388</v>
      </c>
      <c r="K4" s="39" t="s">
        <v>387</v>
      </c>
      <c r="L4" s="39" t="s">
        <v>389</v>
      </c>
      <c r="M4" s="39" t="s">
        <v>390</v>
      </c>
      <c r="N4" s="43" t="s">
        <v>389</v>
      </c>
      <c r="O4" s="27" t="s">
        <v>411</v>
      </c>
      <c r="P4" s="27" t="s">
        <v>62</v>
      </c>
      <c r="Q4" s="27" t="s">
        <v>62</v>
      </c>
      <c r="R4" s="39" t="s">
        <v>412</v>
      </c>
      <c r="S4" s="39" t="s">
        <v>62</v>
      </c>
      <c r="T4" s="39" t="s">
        <v>413</v>
      </c>
      <c r="U4" s="51" t="s">
        <v>413</v>
      </c>
      <c r="V4" s="27" t="s">
        <v>424</v>
      </c>
      <c r="W4" s="27" t="s">
        <v>425</v>
      </c>
      <c r="X4" s="27" t="s">
        <v>425</v>
      </c>
      <c r="Y4" s="39" t="s">
        <v>425</v>
      </c>
      <c r="Z4" s="39" t="s">
        <v>425</v>
      </c>
      <c r="AA4" s="39" t="s">
        <v>425</v>
      </c>
      <c r="AB4" s="51" t="s">
        <v>425</v>
      </c>
      <c r="AC4" s="27" t="s">
        <v>437</v>
      </c>
      <c r="AD4" s="40" t="s">
        <v>437</v>
      </c>
      <c r="AE4" s="39" t="s">
        <v>437</v>
      </c>
      <c r="AF4" s="39" t="s">
        <v>437</v>
      </c>
      <c r="AG4" s="39" t="s">
        <v>437</v>
      </c>
      <c r="AH4" s="39" t="s">
        <v>437</v>
      </c>
    </row>
    <row r="5" spans="1:34" ht="30" customHeight="1">
      <c r="A5" s="63"/>
      <c r="B5" s="22" t="s">
        <v>42</v>
      </c>
      <c r="C5" s="26">
        <f t="shared" ref="C5:C29" si="0">SUM(D5:AH5)</f>
        <v>38750</v>
      </c>
      <c r="D5" s="27">
        <v>1500</v>
      </c>
      <c r="E5" s="27">
        <v>1500</v>
      </c>
      <c r="F5" s="27">
        <v>1800</v>
      </c>
      <c r="G5" s="52">
        <v>1000</v>
      </c>
      <c r="H5" s="27">
        <v>1500</v>
      </c>
      <c r="I5" s="27">
        <v>1500</v>
      </c>
      <c r="J5" s="27">
        <v>2000</v>
      </c>
      <c r="K5" s="27">
        <v>1000</v>
      </c>
      <c r="L5" s="27">
        <v>1500</v>
      </c>
      <c r="M5" s="27">
        <v>2000</v>
      </c>
      <c r="N5" s="43">
        <v>1000</v>
      </c>
      <c r="O5" s="27">
        <v>1000</v>
      </c>
      <c r="P5" s="27">
        <v>1500</v>
      </c>
      <c r="Q5" s="27">
        <v>1500</v>
      </c>
      <c r="R5" s="27">
        <v>1000</v>
      </c>
      <c r="S5" s="27">
        <v>1000</v>
      </c>
      <c r="T5" s="27">
        <v>1500</v>
      </c>
      <c r="U5" s="52">
        <v>1500</v>
      </c>
      <c r="V5" s="27">
        <v>1000</v>
      </c>
      <c r="W5" s="27">
        <v>1000</v>
      </c>
      <c r="X5" s="27">
        <v>1500</v>
      </c>
      <c r="Y5" s="27">
        <v>1200</v>
      </c>
      <c r="Z5" s="27">
        <v>1000</v>
      </c>
      <c r="AA5" s="27">
        <v>1000</v>
      </c>
      <c r="AB5" s="52">
        <v>1100</v>
      </c>
      <c r="AC5" s="27">
        <v>1000</v>
      </c>
      <c r="AD5" s="27">
        <v>1000</v>
      </c>
      <c r="AE5" s="27">
        <v>950</v>
      </c>
      <c r="AF5" s="27">
        <v>800</v>
      </c>
      <c r="AG5" s="27">
        <v>900</v>
      </c>
      <c r="AH5" s="27">
        <v>1000</v>
      </c>
    </row>
    <row r="6" spans="1:34" ht="30" customHeight="1">
      <c r="A6" s="63"/>
      <c r="B6" s="22" t="s">
        <v>45</v>
      </c>
      <c r="C6" s="26">
        <f t="shared" si="0"/>
        <v>267600</v>
      </c>
      <c r="D6" s="27">
        <v>15500</v>
      </c>
      <c r="E6" s="27">
        <v>10900</v>
      </c>
      <c r="F6" s="27">
        <v>13300</v>
      </c>
      <c r="G6" s="50">
        <v>6300</v>
      </c>
      <c r="H6" s="27">
        <v>13000</v>
      </c>
      <c r="I6" s="27">
        <v>10500</v>
      </c>
      <c r="J6" s="27">
        <v>15850</v>
      </c>
      <c r="K6" s="27">
        <v>6300</v>
      </c>
      <c r="L6" s="27">
        <v>13000</v>
      </c>
      <c r="M6" s="27">
        <v>11800</v>
      </c>
      <c r="N6" s="39">
        <v>7900</v>
      </c>
      <c r="O6" s="27">
        <v>6000</v>
      </c>
      <c r="P6" s="27">
        <v>13000</v>
      </c>
      <c r="Q6" s="27">
        <v>6500</v>
      </c>
      <c r="R6" s="27">
        <v>7800</v>
      </c>
      <c r="S6" s="27">
        <v>5900</v>
      </c>
      <c r="T6" s="27">
        <v>17500</v>
      </c>
      <c r="U6" s="50">
        <v>6550</v>
      </c>
      <c r="V6" s="27">
        <v>6000</v>
      </c>
      <c r="W6" s="27">
        <v>8300</v>
      </c>
      <c r="X6" s="27">
        <v>10500</v>
      </c>
      <c r="Y6" s="27">
        <v>5450</v>
      </c>
      <c r="Z6" s="27">
        <v>5600</v>
      </c>
      <c r="AA6" s="27">
        <v>5600</v>
      </c>
      <c r="AB6" s="50">
        <v>5200</v>
      </c>
      <c r="AC6" s="27">
        <v>8000</v>
      </c>
      <c r="AD6" s="27">
        <v>5650</v>
      </c>
      <c r="AE6" s="27">
        <v>3500</v>
      </c>
      <c r="AF6" s="27">
        <v>5200</v>
      </c>
      <c r="AG6" s="27">
        <v>4700</v>
      </c>
      <c r="AH6" s="27">
        <v>6300</v>
      </c>
    </row>
    <row r="7" spans="1:34" ht="30" customHeight="1">
      <c r="A7" s="63"/>
      <c r="B7" s="22" t="s">
        <v>44</v>
      </c>
      <c r="C7" s="26">
        <f t="shared" si="0"/>
        <v>229920</v>
      </c>
      <c r="D7" s="27">
        <v>8500</v>
      </c>
      <c r="E7" s="27">
        <v>11400</v>
      </c>
      <c r="F7" s="27">
        <v>0</v>
      </c>
      <c r="G7" s="50">
        <v>6450</v>
      </c>
      <c r="H7" s="27">
        <v>9100</v>
      </c>
      <c r="I7" s="27">
        <v>9900</v>
      </c>
      <c r="J7" s="27">
        <v>0</v>
      </c>
      <c r="K7" s="27">
        <v>6450</v>
      </c>
      <c r="L7" s="27">
        <v>8500</v>
      </c>
      <c r="M7" s="27">
        <v>9900</v>
      </c>
      <c r="N7" s="27">
        <v>8500</v>
      </c>
      <c r="O7" s="27">
        <v>5600</v>
      </c>
      <c r="P7" s="27">
        <v>8500</v>
      </c>
      <c r="Q7" s="27">
        <v>9900</v>
      </c>
      <c r="R7" s="27">
        <v>8600</v>
      </c>
      <c r="S7" s="27">
        <v>4510</v>
      </c>
      <c r="T7" s="27">
        <v>8500</v>
      </c>
      <c r="U7" s="50">
        <v>9900</v>
      </c>
      <c r="V7" s="27">
        <v>10600</v>
      </c>
      <c r="W7" s="27">
        <v>5650</v>
      </c>
      <c r="X7" s="27">
        <v>8500</v>
      </c>
      <c r="Y7" s="27">
        <v>4600</v>
      </c>
      <c r="Z7" s="27">
        <v>14900</v>
      </c>
      <c r="AA7" s="27">
        <v>5200</v>
      </c>
      <c r="AB7" s="50">
        <v>7000</v>
      </c>
      <c r="AC7" s="27">
        <v>2750</v>
      </c>
      <c r="AD7" s="27">
        <v>15900</v>
      </c>
      <c r="AE7" s="27">
        <v>5150</v>
      </c>
      <c r="AF7" s="27">
        <v>6100</v>
      </c>
      <c r="AG7" s="27">
        <v>3050</v>
      </c>
      <c r="AH7" s="27">
        <v>6310</v>
      </c>
    </row>
    <row r="8" spans="1:34" ht="30" customHeight="1">
      <c r="A8" s="63"/>
      <c r="B8" s="22" t="s">
        <v>14</v>
      </c>
      <c r="C8" s="26">
        <f t="shared" si="0"/>
        <v>236934</v>
      </c>
      <c r="D8" s="27">
        <v>10530</v>
      </c>
      <c r="E8" s="27">
        <v>14100</v>
      </c>
      <c r="F8" s="27">
        <v>11350</v>
      </c>
      <c r="G8" s="50">
        <v>11750</v>
      </c>
      <c r="H8" s="27">
        <v>9380</v>
      </c>
      <c r="I8" s="27">
        <v>13400</v>
      </c>
      <c r="J8" s="27">
        <v>13350</v>
      </c>
      <c r="K8" s="27">
        <v>13150</v>
      </c>
      <c r="L8" s="27">
        <v>9380</v>
      </c>
      <c r="M8" s="27">
        <v>14300</v>
      </c>
      <c r="N8" s="27">
        <v>13280</v>
      </c>
      <c r="O8" s="27">
        <v>11950</v>
      </c>
      <c r="P8" s="27">
        <v>9380</v>
      </c>
      <c r="Q8" s="27">
        <v>11850</v>
      </c>
      <c r="R8" s="27">
        <v>12400</v>
      </c>
      <c r="S8" s="27">
        <v>10860</v>
      </c>
      <c r="T8" s="27">
        <v>10680</v>
      </c>
      <c r="U8" s="50">
        <v>1700</v>
      </c>
      <c r="V8" s="27">
        <v>6790</v>
      </c>
      <c r="W8" s="27">
        <v>0</v>
      </c>
      <c r="X8" s="27">
        <v>490</v>
      </c>
      <c r="Y8" s="27">
        <v>1667</v>
      </c>
      <c r="Z8" s="27">
        <v>30</v>
      </c>
      <c r="AA8" s="27">
        <v>0</v>
      </c>
      <c r="AB8" s="50">
        <v>490</v>
      </c>
      <c r="AC8" s="27">
        <v>7772</v>
      </c>
      <c r="AD8" s="27">
        <v>125</v>
      </c>
      <c r="AE8" s="27">
        <v>2440</v>
      </c>
      <c r="AF8" s="27">
        <v>490</v>
      </c>
      <c r="AG8" s="27">
        <v>5550</v>
      </c>
      <c r="AH8" s="27">
        <v>8300</v>
      </c>
    </row>
    <row r="9" spans="1:34" ht="30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5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50"/>
      <c r="V9" s="27"/>
      <c r="W9" s="27"/>
      <c r="X9" s="27"/>
      <c r="Y9" s="27"/>
      <c r="Z9" s="27"/>
      <c r="AA9" s="27"/>
      <c r="AB9" s="50"/>
      <c r="AC9" s="27"/>
      <c r="AD9" s="27"/>
      <c r="AE9" s="27"/>
      <c r="AF9" s="27"/>
      <c r="AG9" s="27"/>
      <c r="AH9" s="27"/>
    </row>
    <row r="10" spans="1:34" ht="30" customHeight="1">
      <c r="A10" s="63"/>
      <c r="B10" s="22" t="s">
        <v>16</v>
      </c>
      <c r="C10" s="26">
        <f t="shared" si="0"/>
        <v>47915</v>
      </c>
      <c r="D10" s="27">
        <v>3650</v>
      </c>
      <c r="E10" s="27">
        <v>2910</v>
      </c>
      <c r="F10" s="27">
        <v>1020</v>
      </c>
      <c r="G10" s="50">
        <v>600</v>
      </c>
      <c r="H10" s="27">
        <v>3650</v>
      </c>
      <c r="I10" s="27">
        <v>2910</v>
      </c>
      <c r="J10" s="27">
        <v>645</v>
      </c>
      <c r="K10" s="27">
        <v>620</v>
      </c>
      <c r="L10" s="27">
        <v>3650</v>
      </c>
      <c r="M10" s="27">
        <v>3410</v>
      </c>
      <c r="N10" s="27">
        <v>150</v>
      </c>
      <c r="O10" s="27">
        <v>550</v>
      </c>
      <c r="P10" s="27">
        <v>3650</v>
      </c>
      <c r="Q10" s="27">
        <v>1905</v>
      </c>
      <c r="R10" s="27">
        <v>150</v>
      </c>
      <c r="S10" s="27">
        <v>555</v>
      </c>
      <c r="T10" s="27">
        <v>2950</v>
      </c>
      <c r="U10" s="50">
        <v>2210</v>
      </c>
      <c r="V10" s="27">
        <v>110</v>
      </c>
      <c r="W10" s="27">
        <v>190</v>
      </c>
      <c r="X10" s="27">
        <v>1760</v>
      </c>
      <c r="Y10" s="27">
        <v>2010</v>
      </c>
      <c r="Z10" s="27">
        <v>65</v>
      </c>
      <c r="AA10" s="27">
        <v>175</v>
      </c>
      <c r="AB10" s="50">
        <v>1560</v>
      </c>
      <c r="AC10" s="27">
        <v>2410</v>
      </c>
      <c r="AD10" s="27">
        <v>70</v>
      </c>
      <c r="AE10" s="27">
        <v>240</v>
      </c>
      <c r="AF10" s="27">
        <v>1560</v>
      </c>
      <c r="AG10" s="27">
        <v>2410</v>
      </c>
      <c r="AH10" s="27">
        <v>170</v>
      </c>
    </row>
    <row r="11" spans="1:34" ht="30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50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50"/>
      <c r="V11" s="27"/>
      <c r="W11" s="27"/>
      <c r="X11" s="27"/>
      <c r="Y11" s="27"/>
      <c r="Z11" s="27"/>
      <c r="AA11" s="27"/>
      <c r="AB11" s="50"/>
      <c r="AC11" s="27"/>
      <c r="AD11" s="27"/>
      <c r="AE11" s="27"/>
      <c r="AF11" s="27"/>
      <c r="AG11" s="27"/>
      <c r="AH11" s="27"/>
    </row>
    <row r="12" spans="1:34" ht="30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50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50"/>
      <c r="V12" s="27"/>
      <c r="W12" s="27"/>
      <c r="X12" s="27"/>
      <c r="Y12" s="27"/>
      <c r="Z12" s="27"/>
      <c r="AA12" s="27"/>
      <c r="AB12" s="50"/>
      <c r="AC12" s="27"/>
      <c r="AD12" s="27"/>
      <c r="AE12" s="27"/>
      <c r="AF12" s="27"/>
      <c r="AG12" s="27"/>
      <c r="AH12" s="27"/>
    </row>
    <row r="13" spans="1:34" ht="30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50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50"/>
      <c r="V13" s="27"/>
      <c r="W13" s="27"/>
      <c r="X13" s="27"/>
      <c r="Y13" s="27"/>
      <c r="Z13" s="27"/>
      <c r="AA13" s="27"/>
      <c r="AB13" s="50"/>
      <c r="AC13" s="27"/>
      <c r="AD13" s="27"/>
      <c r="AE13" s="27"/>
      <c r="AF13" s="27"/>
      <c r="AG13" s="27"/>
      <c r="AH13" s="27"/>
    </row>
    <row r="14" spans="1:34" ht="30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50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50"/>
      <c r="V14" s="27"/>
      <c r="W14" s="27"/>
      <c r="X14" s="27"/>
      <c r="Y14" s="27"/>
      <c r="Z14" s="27"/>
      <c r="AA14" s="27"/>
      <c r="AB14" s="50"/>
      <c r="AC14" s="27"/>
      <c r="AD14" s="27"/>
      <c r="AE14" s="27"/>
      <c r="AF14" s="27"/>
      <c r="AG14" s="27"/>
      <c r="AH14" s="27"/>
    </row>
    <row r="15" spans="1:34" ht="30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50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50"/>
      <c r="V15" s="27"/>
      <c r="W15" s="27"/>
      <c r="X15" s="27"/>
      <c r="Y15" s="27"/>
      <c r="Z15" s="27"/>
      <c r="AA15" s="27"/>
      <c r="AB15" s="50"/>
      <c r="AC15" s="27"/>
      <c r="AD15" s="27"/>
      <c r="AE15" s="27"/>
      <c r="AF15" s="27"/>
      <c r="AG15" s="27"/>
      <c r="AH15" s="27"/>
    </row>
    <row r="16" spans="1:34" ht="30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50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50"/>
      <c r="V16" s="27"/>
      <c r="W16" s="27"/>
      <c r="X16" s="27"/>
      <c r="Y16" s="27"/>
      <c r="Z16" s="27"/>
      <c r="AA16" s="27"/>
      <c r="AB16" s="50"/>
      <c r="AC16" s="27"/>
      <c r="AD16" s="27"/>
      <c r="AE16" s="27"/>
      <c r="AF16" s="27"/>
      <c r="AG16" s="27"/>
      <c r="AH16" s="27"/>
    </row>
    <row r="17" spans="1:34" ht="30" customHeight="1">
      <c r="A17" s="63"/>
      <c r="B17" s="22" t="s">
        <v>30</v>
      </c>
      <c r="C17" s="26">
        <f t="shared" si="0"/>
        <v>339820</v>
      </c>
      <c r="D17" s="27">
        <v>11500</v>
      </c>
      <c r="E17" s="27">
        <v>14700</v>
      </c>
      <c r="F17" s="27">
        <v>11190</v>
      </c>
      <c r="G17" s="50">
        <v>8980</v>
      </c>
      <c r="H17" s="27">
        <v>11000</v>
      </c>
      <c r="I17" s="27">
        <v>13600</v>
      </c>
      <c r="J17" s="27">
        <v>14390</v>
      </c>
      <c r="K17" s="27">
        <v>10580</v>
      </c>
      <c r="L17" s="27">
        <v>11000</v>
      </c>
      <c r="M17" s="27">
        <v>15200</v>
      </c>
      <c r="N17" s="27">
        <v>14100</v>
      </c>
      <c r="O17" s="27">
        <v>10545</v>
      </c>
      <c r="P17" s="27">
        <v>11000</v>
      </c>
      <c r="Q17" s="27">
        <v>11150</v>
      </c>
      <c r="R17" s="27">
        <v>16100</v>
      </c>
      <c r="S17" s="27">
        <v>10345</v>
      </c>
      <c r="T17" s="27">
        <v>10950</v>
      </c>
      <c r="U17" s="50">
        <v>10950</v>
      </c>
      <c r="V17" s="27">
        <v>10030</v>
      </c>
      <c r="W17" s="27">
        <v>12595</v>
      </c>
      <c r="X17" s="27">
        <v>9500</v>
      </c>
      <c r="Y17" s="27">
        <v>9150</v>
      </c>
      <c r="Z17" s="27">
        <v>12100</v>
      </c>
      <c r="AA17" s="27">
        <v>15890</v>
      </c>
      <c r="AB17" s="50">
        <v>5700</v>
      </c>
      <c r="AC17" s="27">
        <v>10000</v>
      </c>
      <c r="AD17" s="27">
        <v>8950</v>
      </c>
      <c r="AE17" s="27">
        <v>8235</v>
      </c>
      <c r="AF17" s="27">
        <v>5500</v>
      </c>
      <c r="AG17" s="27">
        <v>7540</v>
      </c>
      <c r="AH17" s="27">
        <v>7350</v>
      </c>
    </row>
    <row r="18" spans="1:34" ht="30" customHeight="1">
      <c r="A18" s="63"/>
      <c r="B18" s="47" t="s">
        <v>214</v>
      </c>
      <c r="C18" s="26">
        <f t="shared" si="0"/>
        <v>887</v>
      </c>
      <c r="D18" s="27">
        <v>23</v>
      </c>
      <c r="E18" s="27">
        <v>27</v>
      </c>
      <c r="F18" s="27">
        <v>0</v>
      </c>
      <c r="G18" s="50">
        <v>45</v>
      </c>
      <c r="H18" s="27">
        <v>26</v>
      </c>
      <c r="I18" s="27">
        <v>27</v>
      </c>
      <c r="J18" s="27">
        <v>0</v>
      </c>
      <c r="K18" s="27">
        <v>50</v>
      </c>
      <c r="L18" s="27">
        <v>26</v>
      </c>
      <c r="M18" s="27">
        <v>27</v>
      </c>
      <c r="N18" s="27">
        <v>45</v>
      </c>
      <c r="O18" s="27">
        <v>55</v>
      </c>
      <c r="P18" s="27">
        <v>26</v>
      </c>
      <c r="Q18" s="27">
        <v>9</v>
      </c>
      <c r="R18" s="27">
        <v>52</v>
      </c>
      <c r="S18" s="27">
        <v>55</v>
      </c>
      <c r="T18" s="27">
        <v>13</v>
      </c>
      <c r="U18" s="50">
        <v>44</v>
      </c>
      <c r="V18" s="27">
        <v>0</v>
      </c>
      <c r="W18" s="27">
        <v>55</v>
      </c>
      <c r="X18" s="27">
        <v>28</v>
      </c>
      <c r="Y18" s="27">
        <v>44</v>
      </c>
      <c r="Z18" s="27">
        <v>0</v>
      </c>
      <c r="AA18" s="27">
        <v>55</v>
      </c>
      <c r="AB18" s="50">
        <v>28</v>
      </c>
      <c r="AC18" s="27">
        <v>27</v>
      </c>
      <c r="AD18" s="27">
        <v>0</v>
      </c>
      <c r="AE18" s="27">
        <v>45</v>
      </c>
      <c r="AF18" s="27">
        <v>28</v>
      </c>
      <c r="AG18" s="27">
        <v>27</v>
      </c>
      <c r="AH18" s="27">
        <v>0</v>
      </c>
    </row>
    <row r="19" spans="1:34" ht="30" customHeight="1">
      <c r="A19" s="63"/>
      <c r="B19" s="22" t="s">
        <v>27</v>
      </c>
      <c r="C19" s="26">
        <f t="shared" si="0"/>
        <v>3918</v>
      </c>
      <c r="D19" s="27">
        <v>59</v>
      </c>
      <c r="E19" s="27">
        <v>93</v>
      </c>
      <c r="F19" s="27">
        <v>125</v>
      </c>
      <c r="G19" s="50">
        <v>167</v>
      </c>
      <c r="H19" s="27">
        <v>69</v>
      </c>
      <c r="I19" s="27">
        <v>93</v>
      </c>
      <c r="J19" s="27">
        <v>140</v>
      </c>
      <c r="K19" s="27">
        <v>167</v>
      </c>
      <c r="L19" s="27">
        <v>69</v>
      </c>
      <c r="M19" s="27">
        <v>93</v>
      </c>
      <c r="N19" s="27">
        <v>205</v>
      </c>
      <c r="O19" s="27">
        <v>157</v>
      </c>
      <c r="P19" s="27">
        <v>69</v>
      </c>
      <c r="Q19" s="27">
        <v>180</v>
      </c>
      <c r="R19" s="27">
        <v>200</v>
      </c>
      <c r="S19" s="27">
        <v>157</v>
      </c>
      <c r="T19" s="27">
        <v>60</v>
      </c>
      <c r="U19" s="50">
        <v>140</v>
      </c>
      <c r="V19" s="27">
        <v>182</v>
      </c>
      <c r="W19" s="27">
        <v>157</v>
      </c>
      <c r="X19" s="27">
        <v>79</v>
      </c>
      <c r="Y19" s="27">
        <v>140</v>
      </c>
      <c r="Z19" s="27">
        <v>145</v>
      </c>
      <c r="AA19" s="27">
        <v>155</v>
      </c>
      <c r="AB19" s="50">
        <v>79</v>
      </c>
      <c r="AC19" s="27">
        <v>78</v>
      </c>
      <c r="AD19" s="27">
        <v>140</v>
      </c>
      <c r="AE19" s="27">
        <v>133</v>
      </c>
      <c r="AF19" s="27">
        <v>79</v>
      </c>
      <c r="AG19" s="27">
        <v>78</v>
      </c>
      <c r="AH19" s="27">
        <v>230</v>
      </c>
    </row>
    <row r="20" spans="1:34" ht="30" customHeight="1">
      <c r="A20" s="63"/>
      <c r="B20" s="22" t="s">
        <v>28</v>
      </c>
      <c r="C20" s="26">
        <f t="shared" si="0"/>
        <v>4201</v>
      </c>
      <c r="D20" s="27">
        <v>157</v>
      </c>
      <c r="E20" s="27">
        <v>254</v>
      </c>
      <c r="F20" s="27">
        <v>71</v>
      </c>
      <c r="G20" s="50">
        <v>135</v>
      </c>
      <c r="H20" s="27">
        <v>157</v>
      </c>
      <c r="I20" s="27">
        <v>254</v>
      </c>
      <c r="J20" s="27">
        <v>71</v>
      </c>
      <c r="K20" s="27">
        <v>135</v>
      </c>
      <c r="L20" s="27">
        <v>157</v>
      </c>
      <c r="M20" s="27">
        <v>254</v>
      </c>
      <c r="N20" s="27">
        <v>55</v>
      </c>
      <c r="O20" s="27">
        <v>60</v>
      </c>
      <c r="P20" s="27">
        <v>157</v>
      </c>
      <c r="Q20" s="27">
        <v>130</v>
      </c>
      <c r="R20" s="27">
        <v>50</v>
      </c>
      <c r="S20" s="27">
        <v>135</v>
      </c>
      <c r="T20" s="27">
        <v>145</v>
      </c>
      <c r="U20" s="50">
        <v>130</v>
      </c>
      <c r="V20" s="27">
        <v>50</v>
      </c>
      <c r="W20" s="27">
        <v>135</v>
      </c>
      <c r="X20" s="27">
        <v>262</v>
      </c>
      <c r="Y20" s="27">
        <v>130</v>
      </c>
      <c r="Z20" s="27">
        <v>0</v>
      </c>
      <c r="AA20" s="27">
        <v>135</v>
      </c>
      <c r="AB20" s="50">
        <v>272</v>
      </c>
      <c r="AC20" s="27">
        <v>244</v>
      </c>
      <c r="AD20" s="27">
        <v>0</v>
      </c>
      <c r="AE20" s="27">
        <v>90</v>
      </c>
      <c r="AF20" s="27">
        <v>272</v>
      </c>
      <c r="AG20" s="27">
        <v>104</v>
      </c>
      <c r="AH20" s="27">
        <v>0</v>
      </c>
    </row>
    <row r="21" spans="1:34" ht="30" customHeight="1">
      <c r="A21" s="63"/>
      <c r="B21" s="22" t="s">
        <v>24</v>
      </c>
      <c r="C21" s="26">
        <f t="shared" si="0"/>
        <v>4851</v>
      </c>
      <c r="D21" s="27">
        <v>74</v>
      </c>
      <c r="E21" s="27">
        <v>103</v>
      </c>
      <c r="F21" s="27">
        <v>254</v>
      </c>
      <c r="G21" s="50">
        <v>220</v>
      </c>
      <c r="H21" s="27">
        <v>74</v>
      </c>
      <c r="I21" s="27">
        <v>103</v>
      </c>
      <c r="J21" s="27">
        <v>264</v>
      </c>
      <c r="K21" s="27">
        <v>220</v>
      </c>
      <c r="L21" s="27">
        <v>74</v>
      </c>
      <c r="M21" s="27">
        <v>103</v>
      </c>
      <c r="N21" s="27">
        <v>290</v>
      </c>
      <c r="O21" s="27">
        <v>200</v>
      </c>
      <c r="P21" s="27">
        <v>74</v>
      </c>
      <c r="Q21" s="27">
        <v>127</v>
      </c>
      <c r="R21" s="27">
        <v>270</v>
      </c>
      <c r="S21" s="27">
        <v>200</v>
      </c>
      <c r="T21" s="27">
        <v>69</v>
      </c>
      <c r="U21" s="50">
        <v>127</v>
      </c>
      <c r="V21" s="27">
        <v>200</v>
      </c>
      <c r="W21" s="27">
        <v>200</v>
      </c>
      <c r="X21" s="27">
        <v>74</v>
      </c>
      <c r="Y21" s="27">
        <v>127</v>
      </c>
      <c r="Z21" s="27">
        <v>230</v>
      </c>
      <c r="AA21" s="27">
        <v>195</v>
      </c>
      <c r="AB21" s="50">
        <v>74</v>
      </c>
      <c r="AC21" s="27">
        <v>103</v>
      </c>
      <c r="AD21" s="27">
        <v>210</v>
      </c>
      <c r="AE21" s="27">
        <v>170</v>
      </c>
      <c r="AF21" s="27">
        <v>74</v>
      </c>
      <c r="AG21" s="27">
        <v>98</v>
      </c>
      <c r="AH21" s="27">
        <v>250</v>
      </c>
    </row>
    <row r="22" spans="1:34" ht="30" customHeight="1">
      <c r="A22" s="63"/>
      <c r="B22" s="22" t="s">
        <v>22</v>
      </c>
      <c r="C22" s="26">
        <f t="shared" si="0"/>
        <v>0</v>
      </c>
      <c r="D22" s="39"/>
      <c r="E22" s="39"/>
      <c r="F22" s="39"/>
      <c r="G22" s="50"/>
      <c r="H22" s="39"/>
      <c r="I22" s="39"/>
      <c r="J22" s="39"/>
      <c r="K22" s="39"/>
      <c r="L22" s="39"/>
      <c r="M22" s="39"/>
      <c r="N22" s="39"/>
      <c r="O22" s="27"/>
      <c r="P22" s="27"/>
      <c r="Q22" s="27"/>
      <c r="R22" s="39"/>
      <c r="S22" s="39"/>
      <c r="T22" s="39"/>
      <c r="U22" s="50"/>
      <c r="V22" s="27"/>
      <c r="W22" s="27"/>
      <c r="X22" s="27"/>
      <c r="Y22" s="39"/>
      <c r="Z22" s="39"/>
      <c r="AA22" s="39"/>
      <c r="AB22" s="50"/>
      <c r="AC22" s="39"/>
      <c r="AD22" s="39"/>
      <c r="AE22" s="39"/>
      <c r="AF22" s="39"/>
      <c r="AG22" s="39"/>
      <c r="AH22" s="39"/>
    </row>
    <row r="23" spans="1:34" ht="30" customHeight="1">
      <c r="A23" s="69" t="s">
        <v>46</v>
      </c>
      <c r="B23" s="70"/>
      <c r="C23" s="26">
        <f t="shared" si="0"/>
        <v>1170196</v>
      </c>
      <c r="D23" s="44">
        <f t="shared" ref="D23:E23" si="1">SUM(D4:D22)</f>
        <v>51493</v>
      </c>
      <c r="E23" s="44">
        <f t="shared" si="1"/>
        <v>55987</v>
      </c>
      <c r="F23" s="44">
        <f>SUM(F5:F22)</f>
        <v>39110</v>
      </c>
      <c r="G23" s="53">
        <f>SUM(G6:G22)</f>
        <v>34647</v>
      </c>
      <c r="H23" s="44">
        <f t="shared" ref="H23:L23" si="2">SUM(H4:H22)</f>
        <v>47956</v>
      </c>
      <c r="I23" s="44">
        <f>SUM(I5:I22)</f>
        <v>52287</v>
      </c>
      <c r="J23" s="44">
        <f t="shared" si="2"/>
        <v>46710</v>
      </c>
      <c r="K23" s="44">
        <f t="shared" si="2"/>
        <v>38672</v>
      </c>
      <c r="L23" s="44">
        <f t="shared" si="2"/>
        <v>47356</v>
      </c>
      <c r="M23" s="44">
        <f>SUM(M5:M22)</f>
        <v>57087</v>
      </c>
      <c r="N23" s="44">
        <f>SUM(N6:N22)</f>
        <v>44525</v>
      </c>
      <c r="O23" s="29">
        <f t="shared" ref="O23:S23" si="3">SUM(O4:O22)</f>
        <v>36117</v>
      </c>
      <c r="P23" s="29">
        <f t="shared" si="3"/>
        <v>47356</v>
      </c>
      <c r="Q23" s="29">
        <f t="shared" si="3"/>
        <v>43251</v>
      </c>
      <c r="R23" s="44">
        <f t="shared" si="3"/>
        <v>46622</v>
      </c>
      <c r="S23" s="44">
        <f t="shared" si="3"/>
        <v>33717</v>
      </c>
      <c r="T23" s="44">
        <f>SUM(T5:T22)</f>
        <v>52367</v>
      </c>
      <c r="U23" s="53">
        <f>SUM(U6:U22)</f>
        <v>31751</v>
      </c>
      <c r="V23" s="29">
        <f t="shared" ref="V23:Z23" si="4">SUM(V4:V22)</f>
        <v>34962</v>
      </c>
      <c r="W23" s="29">
        <f t="shared" si="4"/>
        <v>28282</v>
      </c>
      <c r="X23" s="29">
        <f t="shared" si="4"/>
        <v>32693</v>
      </c>
      <c r="Y23" s="44">
        <f t="shared" si="4"/>
        <v>24518</v>
      </c>
      <c r="Z23" s="44">
        <f t="shared" si="4"/>
        <v>34070</v>
      </c>
      <c r="AA23" s="44">
        <f>SUM(AA5:AA22)</f>
        <v>28405</v>
      </c>
      <c r="AB23" s="53">
        <f>SUM(AB6:AB22)</f>
        <v>20403</v>
      </c>
      <c r="AC23" s="44">
        <f t="shared" ref="AC23:AG23" si="5">SUM(AC4:AC22)</f>
        <v>32384</v>
      </c>
      <c r="AD23" s="44">
        <f>SUM(AD5:AD22)</f>
        <v>32045</v>
      </c>
      <c r="AE23" s="44">
        <f t="shared" si="5"/>
        <v>20953</v>
      </c>
      <c r="AF23" s="44">
        <f t="shared" si="5"/>
        <v>20103</v>
      </c>
      <c r="AG23" s="44">
        <f t="shared" si="5"/>
        <v>24457</v>
      </c>
      <c r="AH23" s="44">
        <f>SUM(AH5:AH22)</f>
        <v>29910</v>
      </c>
    </row>
    <row r="24" spans="1:34" ht="30" customHeight="1">
      <c r="A24" s="63" t="s">
        <v>51</v>
      </c>
      <c r="B24" s="22" t="s">
        <v>13</v>
      </c>
      <c r="C24" s="26">
        <f t="shared" si="0"/>
        <v>28975</v>
      </c>
      <c r="D24" s="27">
        <v>1820</v>
      </c>
      <c r="E24" s="27">
        <v>1320</v>
      </c>
      <c r="F24" s="27">
        <v>350</v>
      </c>
      <c r="G24" s="50">
        <v>670</v>
      </c>
      <c r="H24" s="27">
        <v>1940</v>
      </c>
      <c r="I24" s="27">
        <v>1320</v>
      </c>
      <c r="J24" s="27">
        <v>350</v>
      </c>
      <c r="K24" s="27">
        <v>745</v>
      </c>
      <c r="L24" s="27">
        <v>1940</v>
      </c>
      <c r="M24" s="27">
        <v>1320</v>
      </c>
      <c r="N24" s="27">
        <v>745</v>
      </c>
      <c r="O24" s="27">
        <v>695</v>
      </c>
      <c r="P24" s="27">
        <v>1940</v>
      </c>
      <c r="Q24" s="27">
        <v>865</v>
      </c>
      <c r="R24" s="27">
        <v>480</v>
      </c>
      <c r="S24" s="27">
        <v>645</v>
      </c>
      <c r="T24" s="27">
        <v>1360</v>
      </c>
      <c r="U24" s="50">
        <v>870</v>
      </c>
      <c r="V24" s="27">
        <v>480</v>
      </c>
      <c r="W24" s="27">
        <v>740</v>
      </c>
      <c r="X24" s="27">
        <v>1110</v>
      </c>
      <c r="Y24" s="27">
        <v>870</v>
      </c>
      <c r="Z24" s="27">
        <v>400</v>
      </c>
      <c r="AA24" s="27">
        <v>500</v>
      </c>
      <c r="AB24" s="50">
        <v>620</v>
      </c>
      <c r="AC24" s="27">
        <v>1320</v>
      </c>
      <c r="AD24" s="27">
        <v>735</v>
      </c>
      <c r="AE24" s="27">
        <v>420</v>
      </c>
      <c r="AF24" s="27">
        <v>610</v>
      </c>
      <c r="AG24" s="27">
        <v>1320</v>
      </c>
      <c r="AH24" s="27">
        <v>475</v>
      </c>
    </row>
    <row r="25" spans="1:34" ht="30" customHeight="1">
      <c r="A25" s="63"/>
      <c r="B25" s="22" t="s">
        <v>18</v>
      </c>
      <c r="C25" s="26">
        <f t="shared" si="0"/>
        <v>19735</v>
      </c>
      <c r="D25" s="27">
        <v>780</v>
      </c>
      <c r="E25" s="27">
        <v>2030</v>
      </c>
      <c r="F25" s="27">
        <v>250</v>
      </c>
      <c r="G25" s="50">
        <v>300</v>
      </c>
      <c r="H25" s="27">
        <v>780</v>
      </c>
      <c r="I25" s="27">
        <v>2030</v>
      </c>
      <c r="J25" s="27">
        <v>240</v>
      </c>
      <c r="K25" s="27">
        <v>200</v>
      </c>
      <c r="L25" s="27">
        <v>790</v>
      </c>
      <c r="M25" s="27">
        <v>2030</v>
      </c>
      <c r="N25" s="27">
        <v>220</v>
      </c>
      <c r="O25" s="27">
        <v>270</v>
      </c>
      <c r="P25" s="27">
        <v>790</v>
      </c>
      <c r="Q25" s="27">
        <v>1010</v>
      </c>
      <c r="R25" s="27">
        <v>155</v>
      </c>
      <c r="S25" s="27">
        <v>270</v>
      </c>
      <c r="T25" s="27">
        <v>810</v>
      </c>
      <c r="U25" s="50">
        <v>1010</v>
      </c>
      <c r="V25" s="27">
        <v>70</v>
      </c>
      <c r="W25" s="27">
        <v>270</v>
      </c>
      <c r="X25" s="27">
        <v>815</v>
      </c>
      <c r="Y25" s="27">
        <v>1010</v>
      </c>
      <c r="Z25" s="27">
        <v>65</v>
      </c>
      <c r="AA25" s="27">
        <v>270</v>
      </c>
      <c r="AB25" s="50">
        <v>240</v>
      </c>
      <c r="AC25" s="27">
        <v>2030</v>
      </c>
      <c r="AD25" s="27">
        <v>60</v>
      </c>
      <c r="AE25" s="27">
        <v>170</v>
      </c>
      <c r="AF25" s="27">
        <v>240</v>
      </c>
      <c r="AG25" s="27">
        <v>380</v>
      </c>
      <c r="AH25" s="27">
        <v>150</v>
      </c>
    </row>
    <row r="26" spans="1:34" ht="30" customHeight="1">
      <c r="A26" s="63"/>
      <c r="B26" s="22" t="s">
        <v>34</v>
      </c>
      <c r="C26" s="26">
        <f t="shared" si="0"/>
        <v>84415</v>
      </c>
      <c r="D26" s="27">
        <v>1670</v>
      </c>
      <c r="E26" s="27">
        <v>2790</v>
      </c>
      <c r="F26" s="27">
        <v>3590</v>
      </c>
      <c r="G26" s="50">
        <v>3220</v>
      </c>
      <c r="H26" s="27">
        <v>1670</v>
      </c>
      <c r="I26" s="27">
        <v>2790</v>
      </c>
      <c r="J26" s="27">
        <v>4610</v>
      </c>
      <c r="K26" s="27">
        <v>2840</v>
      </c>
      <c r="L26" s="27">
        <v>1640</v>
      </c>
      <c r="M26" s="27">
        <v>2790</v>
      </c>
      <c r="N26" s="27">
        <v>3845</v>
      </c>
      <c r="O26" s="27">
        <v>2820</v>
      </c>
      <c r="P26" s="27">
        <v>1640</v>
      </c>
      <c r="Q26" s="27">
        <v>3780</v>
      </c>
      <c r="R26" s="27">
        <v>3655</v>
      </c>
      <c r="S26" s="27">
        <v>3650</v>
      </c>
      <c r="T26" s="27">
        <v>1850</v>
      </c>
      <c r="U26" s="50">
        <v>3780</v>
      </c>
      <c r="V26" s="27">
        <v>2655</v>
      </c>
      <c r="W26" s="27">
        <v>3470</v>
      </c>
      <c r="X26" s="27">
        <v>1300</v>
      </c>
      <c r="Y26" s="27">
        <v>3780</v>
      </c>
      <c r="Z26" s="27">
        <v>2745</v>
      </c>
      <c r="AA26" s="27">
        <v>3160</v>
      </c>
      <c r="AB26" s="50">
        <v>595</v>
      </c>
      <c r="AC26" s="27">
        <v>2080</v>
      </c>
      <c r="AD26" s="27">
        <v>2875</v>
      </c>
      <c r="AE26" s="27">
        <v>2745</v>
      </c>
      <c r="AF26" s="27">
        <v>595</v>
      </c>
      <c r="AG26" s="27">
        <v>1990</v>
      </c>
      <c r="AH26" s="27">
        <v>3795</v>
      </c>
    </row>
    <row r="27" spans="1:34" ht="30" customHeight="1">
      <c r="A27" s="63"/>
      <c r="B27" s="22" t="s">
        <v>12</v>
      </c>
      <c r="C27" s="26">
        <f t="shared" si="0"/>
        <v>6662</v>
      </c>
      <c r="D27" s="27">
        <v>345</v>
      </c>
      <c r="E27" s="27">
        <v>647</v>
      </c>
      <c r="F27" s="27">
        <v>282</v>
      </c>
      <c r="G27" s="50">
        <v>490</v>
      </c>
      <c r="H27" s="27">
        <v>340</v>
      </c>
      <c r="I27" s="27">
        <v>647</v>
      </c>
      <c r="J27" s="27">
        <v>344</v>
      </c>
      <c r="K27" s="27">
        <v>385</v>
      </c>
      <c r="L27" s="27">
        <v>510</v>
      </c>
      <c r="M27" s="27">
        <v>647</v>
      </c>
      <c r="N27" s="27">
        <v>600</v>
      </c>
      <c r="O27" s="27">
        <v>395</v>
      </c>
      <c r="P27" s="27">
        <v>510</v>
      </c>
      <c r="Q27" s="27">
        <v>192</v>
      </c>
      <c r="R27" s="27">
        <v>255</v>
      </c>
      <c r="S27" s="27">
        <v>0</v>
      </c>
      <c r="T27" s="27">
        <v>0</v>
      </c>
      <c r="U27" s="50">
        <v>73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50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</row>
    <row r="28" spans="1:34" ht="30" customHeight="1">
      <c r="A28" s="63"/>
      <c r="B28" s="22" t="s">
        <v>23</v>
      </c>
      <c r="C28" s="26">
        <f t="shared" si="0"/>
        <v>0</v>
      </c>
      <c r="D28" s="39"/>
      <c r="E28" s="39"/>
      <c r="F28" s="39"/>
      <c r="G28" s="50"/>
      <c r="H28" s="39"/>
      <c r="I28" s="39"/>
      <c r="J28" s="39"/>
      <c r="K28" s="39"/>
      <c r="L28" s="39"/>
      <c r="M28" s="39"/>
      <c r="N28" s="39"/>
      <c r="O28" s="27"/>
      <c r="P28" s="27"/>
      <c r="Q28" s="27"/>
      <c r="R28" s="39"/>
      <c r="S28" s="39"/>
      <c r="T28" s="39"/>
      <c r="U28" s="50"/>
      <c r="V28" s="27"/>
      <c r="W28" s="27"/>
      <c r="X28" s="27"/>
      <c r="Y28" s="39"/>
      <c r="Z28" s="39"/>
      <c r="AA28" s="39"/>
      <c r="AB28" s="50"/>
      <c r="AC28" s="39"/>
      <c r="AD28" s="39"/>
      <c r="AE28" s="39"/>
      <c r="AF28" s="39"/>
      <c r="AG28" s="39"/>
      <c r="AH28" s="39"/>
    </row>
    <row r="29" spans="1:34" ht="30" customHeight="1">
      <c r="A29" s="69" t="s">
        <v>46</v>
      </c>
      <c r="B29" s="70"/>
      <c r="C29" s="26">
        <f t="shared" si="0"/>
        <v>139787</v>
      </c>
      <c r="D29" s="44">
        <f t="shared" ref="D29:N29" si="6">SUM(D24:D28)</f>
        <v>4615</v>
      </c>
      <c r="E29" s="44">
        <f t="shared" si="6"/>
        <v>6787</v>
      </c>
      <c r="F29" s="44">
        <f t="shared" si="6"/>
        <v>4472</v>
      </c>
      <c r="G29" s="53">
        <f t="shared" si="6"/>
        <v>4680</v>
      </c>
      <c r="H29" s="44">
        <f t="shared" si="6"/>
        <v>4730</v>
      </c>
      <c r="I29" s="44">
        <f t="shared" si="6"/>
        <v>6787</v>
      </c>
      <c r="J29" s="44">
        <f t="shared" si="6"/>
        <v>5544</v>
      </c>
      <c r="K29" s="44">
        <f t="shared" si="6"/>
        <v>4170</v>
      </c>
      <c r="L29" s="44">
        <f t="shared" si="6"/>
        <v>4880</v>
      </c>
      <c r="M29" s="44">
        <f t="shared" si="6"/>
        <v>6787</v>
      </c>
      <c r="N29" s="44">
        <f t="shared" si="6"/>
        <v>5410</v>
      </c>
      <c r="O29" s="29">
        <f t="shared" ref="O29:U29" si="7">SUM(O24:O28)</f>
        <v>4180</v>
      </c>
      <c r="P29" s="29">
        <f t="shared" si="7"/>
        <v>4880</v>
      </c>
      <c r="Q29" s="29">
        <f t="shared" si="7"/>
        <v>5847</v>
      </c>
      <c r="R29" s="44">
        <f t="shared" si="7"/>
        <v>4545</v>
      </c>
      <c r="S29" s="44">
        <f t="shared" si="7"/>
        <v>4565</v>
      </c>
      <c r="T29" s="44">
        <f t="shared" si="7"/>
        <v>4020</v>
      </c>
      <c r="U29" s="53">
        <f t="shared" si="7"/>
        <v>5733</v>
      </c>
      <c r="V29" s="29">
        <f t="shared" ref="V29:AH29" si="8">SUM(V24:V28)</f>
        <v>3205</v>
      </c>
      <c r="W29" s="29">
        <f t="shared" si="8"/>
        <v>4480</v>
      </c>
      <c r="X29" s="29">
        <f t="shared" si="8"/>
        <v>3225</v>
      </c>
      <c r="Y29" s="44">
        <f t="shared" si="8"/>
        <v>5660</v>
      </c>
      <c r="Z29" s="44">
        <f t="shared" si="8"/>
        <v>3210</v>
      </c>
      <c r="AA29" s="44">
        <f t="shared" si="8"/>
        <v>3930</v>
      </c>
      <c r="AB29" s="53">
        <f t="shared" si="8"/>
        <v>1455</v>
      </c>
      <c r="AC29" s="44">
        <f t="shared" si="8"/>
        <v>5430</v>
      </c>
      <c r="AD29" s="44">
        <f t="shared" si="8"/>
        <v>3670</v>
      </c>
      <c r="AE29" s="44">
        <f t="shared" si="8"/>
        <v>3335</v>
      </c>
      <c r="AF29" s="44">
        <f t="shared" si="8"/>
        <v>1445</v>
      </c>
      <c r="AG29" s="44">
        <f t="shared" si="8"/>
        <v>3690</v>
      </c>
      <c r="AH29" s="44">
        <f t="shared" si="8"/>
        <v>4420</v>
      </c>
    </row>
    <row r="30" spans="1:34" ht="30" customHeight="1" thickBot="1">
      <c r="A30" s="61" t="s">
        <v>33</v>
      </c>
      <c r="B30" s="62"/>
      <c r="C30" s="31">
        <f t="shared" ref="C30:AH30" si="9">C23+C29</f>
        <v>1309983</v>
      </c>
      <c r="D30" s="45">
        <f t="shared" si="9"/>
        <v>56108</v>
      </c>
      <c r="E30" s="45">
        <f t="shared" si="9"/>
        <v>62774</v>
      </c>
      <c r="F30" s="45">
        <f t="shared" si="9"/>
        <v>43582</v>
      </c>
      <c r="G30" s="54">
        <f t="shared" si="9"/>
        <v>39327</v>
      </c>
      <c r="H30" s="45">
        <f t="shared" si="9"/>
        <v>52686</v>
      </c>
      <c r="I30" s="45">
        <f t="shared" si="9"/>
        <v>59074</v>
      </c>
      <c r="J30" s="45">
        <f t="shared" si="9"/>
        <v>52254</v>
      </c>
      <c r="K30" s="45">
        <f t="shared" si="9"/>
        <v>42842</v>
      </c>
      <c r="L30" s="45">
        <f t="shared" si="9"/>
        <v>52236</v>
      </c>
      <c r="M30" s="45">
        <f t="shared" si="9"/>
        <v>63874</v>
      </c>
      <c r="N30" s="45">
        <f t="shared" si="9"/>
        <v>49935</v>
      </c>
      <c r="O30" s="31">
        <f t="shared" si="9"/>
        <v>40297</v>
      </c>
      <c r="P30" s="31">
        <f t="shared" si="9"/>
        <v>52236</v>
      </c>
      <c r="Q30" s="31">
        <f t="shared" si="9"/>
        <v>49098</v>
      </c>
      <c r="R30" s="45">
        <f t="shared" si="9"/>
        <v>51167</v>
      </c>
      <c r="S30" s="45">
        <f t="shared" si="9"/>
        <v>38282</v>
      </c>
      <c r="T30" s="45">
        <f t="shared" si="9"/>
        <v>56387</v>
      </c>
      <c r="U30" s="54">
        <f t="shared" si="9"/>
        <v>37484</v>
      </c>
      <c r="V30" s="31">
        <f t="shared" si="9"/>
        <v>38167</v>
      </c>
      <c r="W30" s="31">
        <f t="shared" si="9"/>
        <v>32762</v>
      </c>
      <c r="X30" s="31">
        <f t="shared" si="9"/>
        <v>35918</v>
      </c>
      <c r="Y30" s="45">
        <f t="shared" si="9"/>
        <v>30178</v>
      </c>
      <c r="Z30" s="45">
        <f t="shared" si="9"/>
        <v>37280</v>
      </c>
      <c r="AA30" s="45">
        <f t="shared" si="9"/>
        <v>32335</v>
      </c>
      <c r="AB30" s="54">
        <f t="shared" si="9"/>
        <v>21858</v>
      </c>
      <c r="AC30" s="45">
        <f t="shared" si="9"/>
        <v>37814</v>
      </c>
      <c r="AD30" s="45">
        <f t="shared" si="9"/>
        <v>35715</v>
      </c>
      <c r="AE30" s="45">
        <f t="shared" si="9"/>
        <v>24288</v>
      </c>
      <c r="AF30" s="45">
        <f t="shared" si="9"/>
        <v>21548</v>
      </c>
      <c r="AG30" s="45">
        <f t="shared" si="9"/>
        <v>28147</v>
      </c>
      <c r="AH30" s="45">
        <f t="shared" si="9"/>
        <v>34330</v>
      </c>
    </row>
    <row r="31" spans="1:34" ht="30" customHeight="1"/>
    <row r="32" spans="1:34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Normal="10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AH28" sqref="AH28"/>
    </sheetView>
  </sheetViews>
  <sheetFormatPr defaultRowHeight="13.5"/>
  <cols>
    <col min="2" max="2" width="12" bestFit="1" customWidth="1"/>
    <col min="4" max="11" width="6.33203125" style="38" customWidth="1"/>
    <col min="13" max="14" width="6.33203125" customWidth="1"/>
    <col min="15" max="17" width="6.33203125" style="55" customWidth="1"/>
    <col min="18" max="18" width="7.6640625" style="56" customWidth="1"/>
  </cols>
  <sheetData>
    <row r="1" spans="1:34" ht="30" customHeight="1" thickBot="1">
      <c r="A1" s="64" t="s">
        <v>396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0" customHeight="1">
      <c r="A2" s="65" t="s">
        <v>48</v>
      </c>
      <c r="B2" s="66"/>
      <c r="C2" s="73" t="s">
        <v>25</v>
      </c>
      <c r="D2" s="41" t="s">
        <v>439</v>
      </c>
      <c r="E2" s="41" t="s">
        <v>440</v>
      </c>
      <c r="F2" s="41" t="s">
        <v>441</v>
      </c>
      <c r="G2" s="41" t="s">
        <v>442</v>
      </c>
      <c r="H2" s="41" t="s">
        <v>443</v>
      </c>
      <c r="I2" s="41" t="s">
        <v>444</v>
      </c>
      <c r="J2" s="41" t="s">
        <v>445</v>
      </c>
      <c r="K2" s="41" t="s">
        <v>446</v>
      </c>
      <c r="L2" s="48" t="s">
        <v>463</v>
      </c>
      <c r="M2" s="23">
        <v>10</v>
      </c>
      <c r="N2" s="23">
        <v>11</v>
      </c>
      <c r="O2" s="41" t="s">
        <v>101</v>
      </c>
      <c r="P2" s="41" t="s">
        <v>456</v>
      </c>
      <c r="Q2" s="41" t="s">
        <v>457</v>
      </c>
      <c r="R2" s="49">
        <v>15</v>
      </c>
      <c r="S2" s="48" t="s">
        <v>464</v>
      </c>
      <c r="T2" s="23">
        <v>17</v>
      </c>
      <c r="U2" s="23">
        <v>18</v>
      </c>
      <c r="V2" s="41" t="s">
        <v>465</v>
      </c>
      <c r="W2" s="41" t="s">
        <v>466</v>
      </c>
      <c r="X2" s="41" t="s">
        <v>467</v>
      </c>
      <c r="Y2" s="49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4">
        <v>31</v>
      </c>
    </row>
    <row r="3" spans="1:34" ht="30" customHeight="1">
      <c r="A3" s="67" t="s">
        <v>26</v>
      </c>
      <c r="B3" s="68"/>
      <c r="C3" s="74"/>
      <c r="D3" s="42" t="s">
        <v>447</v>
      </c>
      <c r="E3" s="21" t="s">
        <v>448</v>
      </c>
      <c r="F3" s="21" t="s">
        <v>449</v>
      </c>
      <c r="G3" s="42" t="s">
        <v>450</v>
      </c>
      <c r="H3" s="42" t="s">
        <v>451</v>
      </c>
      <c r="I3" s="42" t="s">
        <v>452</v>
      </c>
      <c r="J3" s="42" t="s">
        <v>453</v>
      </c>
      <c r="K3" s="42" t="s">
        <v>447</v>
      </c>
      <c r="L3" s="21" t="s">
        <v>458</v>
      </c>
      <c r="M3" s="21" t="s">
        <v>193</v>
      </c>
      <c r="N3" s="21" t="s">
        <v>194</v>
      </c>
      <c r="O3" s="42" t="s">
        <v>83</v>
      </c>
      <c r="P3" s="42" t="s">
        <v>459</v>
      </c>
      <c r="Q3" s="42" t="s">
        <v>85</v>
      </c>
      <c r="R3" s="50" t="s">
        <v>460</v>
      </c>
      <c r="S3" s="21" t="s">
        <v>468</v>
      </c>
      <c r="T3" s="21" t="s">
        <v>193</v>
      </c>
      <c r="U3" s="21" t="s">
        <v>469</v>
      </c>
      <c r="V3" s="42" t="s">
        <v>470</v>
      </c>
      <c r="W3" s="42" t="s">
        <v>471</v>
      </c>
      <c r="X3" s="42" t="s">
        <v>85</v>
      </c>
      <c r="Y3" s="50" t="s">
        <v>472</v>
      </c>
      <c r="Z3" s="21" t="s">
        <v>476</v>
      </c>
      <c r="AA3" s="21" t="s">
        <v>477</v>
      </c>
      <c r="AB3" s="21" t="s">
        <v>478</v>
      </c>
      <c r="AC3" s="21" t="s">
        <v>479</v>
      </c>
      <c r="AD3" s="21" t="s">
        <v>480</v>
      </c>
      <c r="AE3" s="21" t="s">
        <v>481</v>
      </c>
      <c r="AF3" s="21" t="s">
        <v>482</v>
      </c>
      <c r="AG3" s="21" t="s">
        <v>476</v>
      </c>
      <c r="AH3" s="21" t="s">
        <v>483</v>
      </c>
    </row>
    <row r="4" spans="1:34" ht="30" customHeight="1">
      <c r="A4" s="63" t="s">
        <v>43</v>
      </c>
      <c r="B4" s="22" t="s">
        <v>10</v>
      </c>
      <c r="C4" s="26"/>
      <c r="D4" s="43" t="s">
        <v>454</v>
      </c>
      <c r="E4" s="40" t="s">
        <v>455</v>
      </c>
      <c r="F4" s="39" t="s">
        <v>454</v>
      </c>
      <c r="G4" s="39" t="s">
        <v>454</v>
      </c>
      <c r="H4" s="39" t="s">
        <v>454</v>
      </c>
      <c r="I4" s="39" t="s">
        <v>454</v>
      </c>
      <c r="J4" s="43" t="s">
        <v>454</v>
      </c>
      <c r="K4" s="39" t="s">
        <v>454</v>
      </c>
      <c r="L4" s="27" t="s">
        <v>69</v>
      </c>
      <c r="M4" s="27" t="s">
        <v>62</v>
      </c>
      <c r="N4" s="27" t="s">
        <v>461</v>
      </c>
      <c r="O4" s="39" t="s">
        <v>462</v>
      </c>
      <c r="P4" s="39" t="s">
        <v>62</v>
      </c>
      <c r="Q4" s="39" t="s">
        <v>62</v>
      </c>
      <c r="R4" s="51" t="s">
        <v>62</v>
      </c>
      <c r="S4" s="27" t="s">
        <v>473</v>
      </c>
      <c r="T4" s="27" t="s">
        <v>473</v>
      </c>
      <c r="U4" s="27" t="s">
        <v>473</v>
      </c>
      <c r="V4" s="39" t="s">
        <v>62</v>
      </c>
      <c r="W4" s="39" t="s">
        <v>341</v>
      </c>
      <c r="X4" s="39" t="s">
        <v>474</v>
      </c>
      <c r="Y4" s="51" t="s">
        <v>475</v>
      </c>
      <c r="Z4" s="27" t="s">
        <v>484</v>
      </c>
      <c r="AA4" s="27" t="s">
        <v>72</v>
      </c>
      <c r="AB4" s="27" t="s">
        <v>485</v>
      </c>
      <c r="AC4" s="39" t="s">
        <v>486</v>
      </c>
      <c r="AD4" s="39" t="s">
        <v>487</v>
      </c>
      <c r="AE4" s="39" t="s">
        <v>72</v>
      </c>
      <c r="AF4" s="51" t="s">
        <v>315</v>
      </c>
      <c r="AG4" s="27" t="s">
        <v>488</v>
      </c>
      <c r="AH4" s="27" t="s">
        <v>489</v>
      </c>
    </row>
    <row r="5" spans="1:34" ht="30" customHeight="1">
      <c r="A5" s="63"/>
      <c r="B5" s="22" t="s">
        <v>42</v>
      </c>
      <c r="C5" s="26">
        <f t="shared" ref="C5:C29" si="0">SUM(D5:AH5)</f>
        <v>45300</v>
      </c>
      <c r="D5" s="43">
        <v>950</v>
      </c>
      <c r="E5" s="27">
        <v>800</v>
      </c>
      <c r="F5" s="27">
        <v>2300</v>
      </c>
      <c r="G5" s="27">
        <v>900</v>
      </c>
      <c r="H5" s="27">
        <v>950</v>
      </c>
      <c r="I5" s="27">
        <v>800</v>
      </c>
      <c r="J5" s="43">
        <v>2500</v>
      </c>
      <c r="K5" s="39">
        <v>1000</v>
      </c>
      <c r="L5" s="27">
        <v>950</v>
      </c>
      <c r="M5" s="27">
        <v>1000</v>
      </c>
      <c r="N5" s="27">
        <v>1600</v>
      </c>
      <c r="O5" s="27">
        <v>1000</v>
      </c>
      <c r="P5" s="27">
        <v>950</v>
      </c>
      <c r="Q5" s="27">
        <v>1200</v>
      </c>
      <c r="R5" s="52">
        <v>4300</v>
      </c>
      <c r="S5" s="27">
        <v>1000</v>
      </c>
      <c r="T5" s="27">
        <v>900</v>
      </c>
      <c r="U5" s="27">
        <v>1100</v>
      </c>
      <c r="V5" s="27">
        <v>4000</v>
      </c>
      <c r="W5" s="27">
        <v>1000</v>
      </c>
      <c r="X5" s="27">
        <v>1000</v>
      </c>
      <c r="Y5" s="52">
        <v>1100</v>
      </c>
      <c r="Z5" s="27">
        <v>2800</v>
      </c>
      <c r="AA5" s="27">
        <v>900</v>
      </c>
      <c r="AB5" s="27">
        <v>1000</v>
      </c>
      <c r="AC5" s="27">
        <v>1000</v>
      </c>
      <c r="AD5" s="27">
        <v>3500</v>
      </c>
      <c r="AE5" s="27">
        <v>1000</v>
      </c>
      <c r="AF5" s="52">
        <v>1000</v>
      </c>
      <c r="AG5" s="27">
        <v>1000</v>
      </c>
      <c r="AH5" s="28">
        <v>1800</v>
      </c>
    </row>
    <row r="6" spans="1:34" ht="30" customHeight="1">
      <c r="A6" s="63"/>
      <c r="B6" s="22" t="s">
        <v>45</v>
      </c>
      <c r="C6" s="26">
        <f t="shared" si="0"/>
        <v>202250</v>
      </c>
      <c r="D6" s="39">
        <v>5600</v>
      </c>
      <c r="E6" s="27">
        <v>4200</v>
      </c>
      <c r="F6" s="27">
        <v>5200</v>
      </c>
      <c r="G6" s="27">
        <v>5500</v>
      </c>
      <c r="H6" s="27">
        <v>3700</v>
      </c>
      <c r="I6" s="27">
        <v>7500</v>
      </c>
      <c r="J6" s="39">
        <v>4900</v>
      </c>
      <c r="K6" s="39">
        <v>5900</v>
      </c>
      <c r="L6" s="27">
        <v>5400</v>
      </c>
      <c r="M6" s="27">
        <v>6500</v>
      </c>
      <c r="N6" s="27">
        <v>4900</v>
      </c>
      <c r="O6" s="27">
        <v>5750</v>
      </c>
      <c r="P6" s="27">
        <v>5800</v>
      </c>
      <c r="Q6" s="27">
        <v>17500</v>
      </c>
      <c r="R6" s="50">
        <v>8300</v>
      </c>
      <c r="S6" s="27">
        <v>5700</v>
      </c>
      <c r="T6" s="27">
        <v>5900</v>
      </c>
      <c r="U6" s="27">
        <v>6500</v>
      </c>
      <c r="V6" s="27">
        <v>8400</v>
      </c>
      <c r="W6" s="27">
        <v>5950</v>
      </c>
      <c r="X6" s="27">
        <v>4000</v>
      </c>
      <c r="Y6" s="50">
        <v>10700</v>
      </c>
      <c r="Z6" s="27">
        <v>4450</v>
      </c>
      <c r="AA6" s="27">
        <v>4550</v>
      </c>
      <c r="AB6" s="27">
        <v>4100</v>
      </c>
      <c r="AC6" s="27">
        <v>10500</v>
      </c>
      <c r="AD6" s="27">
        <v>8600</v>
      </c>
      <c r="AE6" s="27">
        <v>4950</v>
      </c>
      <c r="AF6" s="50">
        <v>5400</v>
      </c>
      <c r="AG6" s="27">
        <v>10500</v>
      </c>
      <c r="AH6" s="28">
        <v>5400</v>
      </c>
    </row>
    <row r="7" spans="1:34" ht="30" customHeight="1">
      <c r="A7" s="63"/>
      <c r="B7" s="22" t="s">
        <v>44</v>
      </c>
      <c r="C7" s="26">
        <f t="shared" si="0"/>
        <v>220400</v>
      </c>
      <c r="D7" s="27">
        <v>4750</v>
      </c>
      <c r="E7" s="27">
        <v>6200</v>
      </c>
      <c r="F7" s="27">
        <v>3050</v>
      </c>
      <c r="G7" s="27">
        <v>14500</v>
      </c>
      <c r="H7" s="27">
        <v>5050</v>
      </c>
      <c r="I7" s="27">
        <v>6200</v>
      </c>
      <c r="J7" s="27">
        <v>3850</v>
      </c>
      <c r="K7" s="39">
        <v>15600</v>
      </c>
      <c r="L7" s="27">
        <v>5000</v>
      </c>
      <c r="M7" s="27">
        <v>6200</v>
      </c>
      <c r="N7" s="27">
        <v>0</v>
      </c>
      <c r="O7" s="27">
        <v>7200</v>
      </c>
      <c r="P7" s="27">
        <v>5100</v>
      </c>
      <c r="Q7" s="27">
        <v>12100</v>
      </c>
      <c r="R7" s="50">
        <v>10300</v>
      </c>
      <c r="S7" s="27">
        <v>9200</v>
      </c>
      <c r="T7" s="27">
        <v>5000</v>
      </c>
      <c r="U7" s="27">
        <v>8900</v>
      </c>
      <c r="V7" s="27">
        <v>9300</v>
      </c>
      <c r="W7" s="27">
        <v>9600</v>
      </c>
      <c r="X7" s="27">
        <v>4750</v>
      </c>
      <c r="Y7" s="50">
        <v>8900</v>
      </c>
      <c r="Z7" s="27">
        <v>3700</v>
      </c>
      <c r="AA7" s="27">
        <v>6600</v>
      </c>
      <c r="AB7" s="27">
        <v>4700</v>
      </c>
      <c r="AC7" s="27">
        <v>8400</v>
      </c>
      <c r="AD7" s="27">
        <v>7400</v>
      </c>
      <c r="AE7" s="27">
        <v>12600</v>
      </c>
      <c r="AF7" s="50">
        <v>4650</v>
      </c>
      <c r="AG7" s="27">
        <v>9200</v>
      </c>
      <c r="AH7" s="28">
        <v>2400</v>
      </c>
    </row>
    <row r="8" spans="1:34" ht="30" customHeight="1">
      <c r="A8" s="63"/>
      <c r="B8" s="22" t="s">
        <v>14</v>
      </c>
      <c r="C8" s="26">
        <f t="shared" si="0"/>
        <v>142990</v>
      </c>
      <c r="D8" s="27">
        <v>605</v>
      </c>
      <c r="E8" s="27">
        <v>490</v>
      </c>
      <c r="F8" s="27">
        <v>2380</v>
      </c>
      <c r="G8" s="27">
        <v>8800</v>
      </c>
      <c r="H8" s="27">
        <v>5030</v>
      </c>
      <c r="I8" s="27">
        <v>5300</v>
      </c>
      <c r="J8" s="27">
        <v>2860</v>
      </c>
      <c r="K8" s="39">
        <v>9450</v>
      </c>
      <c r="L8" s="27">
        <v>3390</v>
      </c>
      <c r="M8" s="27">
        <v>2750</v>
      </c>
      <c r="N8" s="27">
        <v>690</v>
      </c>
      <c r="O8" s="27">
        <v>9000</v>
      </c>
      <c r="P8" s="27">
        <v>3460</v>
      </c>
      <c r="Q8" s="27">
        <v>7250</v>
      </c>
      <c r="R8" s="50">
        <v>6430</v>
      </c>
      <c r="S8" s="27">
        <v>7650</v>
      </c>
      <c r="T8" s="27">
        <v>3800</v>
      </c>
      <c r="U8" s="27">
        <v>3250</v>
      </c>
      <c r="V8" s="27">
        <v>6190</v>
      </c>
      <c r="W8" s="27">
        <v>7700</v>
      </c>
      <c r="X8" s="27">
        <v>3890</v>
      </c>
      <c r="Y8" s="50">
        <v>3250</v>
      </c>
      <c r="Z8" s="27">
        <v>2215</v>
      </c>
      <c r="AA8" s="27">
        <v>6420</v>
      </c>
      <c r="AB8" s="27">
        <v>5150</v>
      </c>
      <c r="AC8" s="27">
        <v>3100</v>
      </c>
      <c r="AD8" s="27">
        <v>5180</v>
      </c>
      <c r="AE8" s="27">
        <v>7690</v>
      </c>
      <c r="AF8" s="50">
        <v>4220</v>
      </c>
      <c r="AG8" s="27">
        <v>3100</v>
      </c>
      <c r="AH8" s="28">
        <v>2300</v>
      </c>
    </row>
    <row r="9" spans="1:34" ht="30" customHeight="1">
      <c r="A9" s="63"/>
      <c r="B9" s="22" t="s">
        <v>31</v>
      </c>
      <c r="C9" s="26">
        <f t="shared" si="0"/>
        <v>0</v>
      </c>
      <c r="D9" s="27"/>
      <c r="E9" s="27"/>
      <c r="F9" s="27"/>
      <c r="G9" s="27"/>
      <c r="H9" s="27"/>
      <c r="I9" s="27"/>
      <c r="J9" s="27"/>
      <c r="K9" s="39"/>
      <c r="L9" s="27"/>
      <c r="M9" s="27"/>
      <c r="N9" s="27"/>
      <c r="O9" s="27"/>
      <c r="P9" s="27"/>
      <c r="Q9" s="27"/>
      <c r="R9" s="50"/>
      <c r="S9" s="27"/>
      <c r="T9" s="27"/>
      <c r="U9" s="27"/>
      <c r="V9" s="27"/>
      <c r="W9" s="27"/>
      <c r="X9" s="27"/>
      <c r="Y9" s="50"/>
      <c r="Z9" s="27"/>
      <c r="AA9" s="27"/>
      <c r="AB9" s="27"/>
      <c r="AC9" s="27"/>
      <c r="AD9" s="27"/>
      <c r="AE9" s="27"/>
      <c r="AF9" s="50"/>
      <c r="AG9" s="27"/>
      <c r="AH9" s="28"/>
    </row>
    <row r="10" spans="1:34" ht="30" customHeight="1">
      <c r="A10" s="63"/>
      <c r="B10" s="22" t="s">
        <v>16</v>
      </c>
      <c r="C10" s="26">
        <f t="shared" si="0"/>
        <v>19230</v>
      </c>
      <c r="D10" s="27">
        <v>230</v>
      </c>
      <c r="E10" s="27">
        <v>340</v>
      </c>
      <c r="F10" s="27">
        <v>885</v>
      </c>
      <c r="G10" s="27">
        <v>165</v>
      </c>
      <c r="H10" s="27">
        <v>255</v>
      </c>
      <c r="I10" s="27">
        <v>1950</v>
      </c>
      <c r="J10" s="27">
        <v>1010</v>
      </c>
      <c r="K10" s="39">
        <v>275</v>
      </c>
      <c r="L10" s="27">
        <v>375</v>
      </c>
      <c r="M10" s="27">
        <v>340</v>
      </c>
      <c r="N10" s="27">
        <v>450</v>
      </c>
      <c r="O10" s="27">
        <v>180</v>
      </c>
      <c r="P10" s="27">
        <v>280</v>
      </c>
      <c r="Q10" s="27">
        <v>3750</v>
      </c>
      <c r="R10" s="50">
        <v>1690</v>
      </c>
      <c r="S10" s="27">
        <v>230</v>
      </c>
      <c r="T10" s="27">
        <v>555</v>
      </c>
      <c r="U10" s="27">
        <v>405</v>
      </c>
      <c r="V10" s="27">
        <v>1640</v>
      </c>
      <c r="W10" s="27">
        <v>130</v>
      </c>
      <c r="X10" s="27">
        <v>335</v>
      </c>
      <c r="Y10" s="50">
        <v>405</v>
      </c>
      <c r="Z10" s="27">
        <v>655</v>
      </c>
      <c r="AA10" s="27"/>
      <c r="AB10" s="27">
        <v>90</v>
      </c>
      <c r="AC10" s="27">
        <v>400</v>
      </c>
      <c r="AD10" s="27">
        <v>935</v>
      </c>
      <c r="AE10" s="27"/>
      <c r="AF10" s="50">
        <v>455</v>
      </c>
      <c r="AG10" s="27">
        <v>400</v>
      </c>
      <c r="AH10" s="28">
        <v>420</v>
      </c>
    </row>
    <row r="11" spans="1:34" ht="30" customHeight="1">
      <c r="A11" s="63"/>
      <c r="B11" s="22" t="s">
        <v>11</v>
      </c>
      <c r="C11" s="26">
        <f t="shared" si="0"/>
        <v>0</v>
      </c>
      <c r="D11" s="27"/>
      <c r="E11" s="27"/>
      <c r="F11" s="27"/>
      <c r="G11" s="27"/>
      <c r="H11" s="27"/>
      <c r="I11" s="27"/>
      <c r="J11" s="27"/>
      <c r="K11" s="39"/>
      <c r="L11" s="27"/>
      <c r="M11" s="27"/>
      <c r="N11" s="27"/>
      <c r="O11" s="27"/>
      <c r="P11" s="27"/>
      <c r="Q11" s="27"/>
      <c r="R11" s="50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50"/>
      <c r="AG11" s="27"/>
      <c r="AH11" s="28"/>
    </row>
    <row r="12" spans="1:34" ht="30" customHeight="1">
      <c r="A12" s="63"/>
      <c r="B12" s="22" t="s">
        <v>9</v>
      </c>
      <c r="C12" s="26">
        <f t="shared" si="0"/>
        <v>0</v>
      </c>
      <c r="D12" s="27"/>
      <c r="E12" s="27"/>
      <c r="F12" s="27"/>
      <c r="G12" s="27"/>
      <c r="H12" s="27"/>
      <c r="I12" s="27"/>
      <c r="J12" s="27"/>
      <c r="K12" s="39"/>
      <c r="L12" s="27"/>
      <c r="M12" s="27"/>
      <c r="N12" s="27"/>
      <c r="O12" s="27"/>
      <c r="P12" s="27"/>
      <c r="Q12" s="27"/>
      <c r="R12" s="50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50"/>
      <c r="AG12" s="27"/>
      <c r="AH12" s="28"/>
    </row>
    <row r="13" spans="1:34" ht="30" customHeight="1">
      <c r="A13" s="63"/>
      <c r="B13" s="22" t="s">
        <v>32</v>
      </c>
      <c r="C13" s="26">
        <f t="shared" si="0"/>
        <v>0</v>
      </c>
      <c r="D13" s="27"/>
      <c r="E13" s="27"/>
      <c r="F13" s="27"/>
      <c r="G13" s="27"/>
      <c r="H13" s="27"/>
      <c r="I13" s="27"/>
      <c r="J13" s="27"/>
      <c r="K13" s="39"/>
      <c r="L13" s="27"/>
      <c r="M13" s="27"/>
      <c r="N13" s="27"/>
      <c r="O13" s="27"/>
      <c r="P13" s="27"/>
      <c r="Q13" s="27"/>
      <c r="R13" s="50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50"/>
      <c r="AG13" s="27"/>
      <c r="AH13" s="28"/>
    </row>
    <row r="14" spans="1:34" ht="30" customHeight="1">
      <c r="A14" s="63"/>
      <c r="B14" s="22" t="s">
        <v>47</v>
      </c>
      <c r="C14" s="26">
        <f t="shared" si="0"/>
        <v>0</v>
      </c>
      <c r="D14" s="27"/>
      <c r="E14" s="27"/>
      <c r="F14" s="27"/>
      <c r="G14" s="27"/>
      <c r="H14" s="27"/>
      <c r="I14" s="27"/>
      <c r="J14" s="27"/>
      <c r="K14" s="39"/>
      <c r="L14" s="27"/>
      <c r="M14" s="27"/>
      <c r="N14" s="27"/>
      <c r="O14" s="27"/>
      <c r="P14" s="27"/>
      <c r="Q14" s="27"/>
      <c r="R14" s="50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50"/>
      <c r="AG14" s="27"/>
      <c r="AH14" s="28"/>
    </row>
    <row r="15" spans="1:34" ht="30" customHeight="1">
      <c r="A15" s="63"/>
      <c r="B15" s="22" t="s">
        <v>29</v>
      </c>
      <c r="C15" s="26">
        <f t="shared" si="0"/>
        <v>0</v>
      </c>
      <c r="D15" s="27"/>
      <c r="E15" s="27"/>
      <c r="F15" s="27"/>
      <c r="G15" s="27"/>
      <c r="H15" s="27"/>
      <c r="I15" s="27"/>
      <c r="J15" s="27"/>
      <c r="K15" s="39"/>
      <c r="L15" s="27"/>
      <c r="M15" s="27"/>
      <c r="N15" s="27"/>
      <c r="O15" s="27"/>
      <c r="P15" s="27"/>
      <c r="Q15" s="27"/>
      <c r="R15" s="50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50"/>
      <c r="AG15" s="27"/>
      <c r="AH15" s="28"/>
    </row>
    <row r="16" spans="1:34" ht="30" customHeight="1">
      <c r="A16" s="63"/>
      <c r="B16" s="22" t="s">
        <v>19</v>
      </c>
      <c r="C16" s="26">
        <f t="shared" si="0"/>
        <v>0</v>
      </c>
      <c r="D16" s="27"/>
      <c r="E16" s="27"/>
      <c r="F16" s="27"/>
      <c r="G16" s="27"/>
      <c r="H16" s="27"/>
      <c r="I16" s="27"/>
      <c r="J16" s="27"/>
      <c r="K16" s="39"/>
      <c r="L16" s="27"/>
      <c r="M16" s="27"/>
      <c r="N16" s="27"/>
      <c r="O16" s="27"/>
      <c r="P16" s="27"/>
      <c r="Q16" s="27"/>
      <c r="R16" s="50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50"/>
      <c r="AG16" s="27"/>
      <c r="AH16" s="28"/>
    </row>
    <row r="17" spans="1:34" ht="30" customHeight="1">
      <c r="A17" s="63"/>
      <c r="B17" s="22" t="s">
        <v>30</v>
      </c>
      <c r="C17" s="26">
        <f t="shared" si="0"/>
        <v>260244</v>
      </c>
      <c r="D17" s="27">
        <v>10500</v>
      </c>
      <c r="E17" s="27">
        <v>4900</v>
      </c>
      <c r="F17" s="27">
        <v>8900</v>
      </c>
      <c r="G17" s="27">
        <v>4500</v>
      </c>
      <c r="H17" s="27">
        <v>7655</v>
      </c>
      <c r="I17" s="27">
        <v>5759</v>
      </c>
      <c r="J17" s="27">
        <v>9350</v>
      </c>
      <c r="K17" s="39">
        <v>15450</v>
      </c>
      <c r="L17" s="27">
        <v>10310</v>
      </c>
      <c r="M17" s="27">
        <v>6400</v>
      </c>
      <c r="N17" s="27">
        <v>5100</v>
      </c>
      <c r="O17" s="27">
        <v>13100</v>
      </c>
      <c r="P17" s="27">
        <v>10365</v>
      </c>
      <c r="Q17" s="27">
        <v>9950</v>
      </c>
      <c r="R17" s="50">
        <v>9900</v>
      </c>
      <c r="S17" s="27">
        <v>11850</v>
      </c>
      <c r="T17" s="27">
        <v>10065</v>
      </c>
      <c r="U17" s="27">
        <v>6250</v>
      </c>
      <c r="V17" s="27">
        <v>9000</v>
      </c>
      <c r="W17" s="27">
        <v>10100</v>
      </c>
      <c r="X17" s="27">
        <v>11315</v>
      </c>
      <c r="Y17" s="50">
        <v>7950</v>
      </c>
      <c r="Z17" s="27">
        <v>5680</v>
      </c>
      <c r="AA17" s="27">
        <v>5820</v>
      </c>
      <c r="AB17" s="27">
        <v>6670</v>
      </c>
      <c r="AC17" s="27">
        <v>7900</v>
      </c>
      <c r="AD17" s="27">
        <v>6150</v>
      </c>
      <c r="AE17" s="27">
        <v>8810</v>
      </c>
      <c r="AF17" s="50">
        <v>11470</v>
      </c>
      <c r="AG17" s="27">
        <v>8100</v>
      </c>
      <c r="AH17" s="28">
        <v>975</v>
      </c>
    </row>
    <row r="18" spans="1:34" ht="30" customHeight="1">
      <c r="A18" s="63"/>
      <c r="B18" s="47" t="s">
        <v>214</v>
      </c>
      <c r="C18" s="26">
        <f t="shared" si="0"/>
        <v>1023</v>
      </c>
      <c r="D18" s="27">
        <v>55</v>
      </c>
      <c r="E18" s="27">
        <v>28</v>
      </c>
      <c r="F18" s="27">
        <v>74</v>
      </c>
      <c r="G18" s="27">
        <v>0</v>
      </c>
      <c r="H18" s="27">
        <v>11</v>
      </c>
      <c r="I18" s="27">
        <v>14</v>
      </c>
      <c r="J18" s="27">
        <v>69</v>
      </c>
      <c r="K18" s="39">
        <v>15</v>
      </c>
      <c r="L18" s="27">
        <v>60</v>
      </c>
      <c r="M18" s="27">
        <v>28</v>
      </c>
      <c r="N18" s="27">
        <v>42</v>
      </c>
      <c r="O18" s="27">
        <v>25</v>
      </c>
      <c r="P18" s="27">
        <v>65</v>
      </c>
      <c r="Q18" s="27">
        <v>16</v>
      </c>
      <c r="R18" s="50">
        <v>69</v>
      </c>
      <c r="S18" s="27"/>
      <c r="T18" s="27">
        <v>65</v>
      </c>
      <c r="U18" s="27">
        <v>28</v>
      </c>
      <c r="V18" s="27">
        <v>54</v>
      </c>
      <c r="W18" s="27"/>
      <c r="X18" s="27">
        <v>65</v>
      </c>
      <c r="Y18" s="50">
        <v>28</v>
      </c>
      <c r="Z18" s="27">
        <v>20</v>
      </c>
      <c r="AA18" s="27"/>
      <c r="AB18" s="27"/>
      <c r="AC18" s="27">
        <v>28</v>
      </c>
      <c r="AD18" s="27">
        <v>10</v>
      </c>
      <c r="AE18" s="27"/>
      <c r="AF18" s="50">
        <v>65</v>
      </c>
      <c r="AG18" s="27">
        <v>37</v>
      </c>
      <c r="AH18" s="28">
        <v>52</v>
      </c>
    </row>
    <row r="19" spans="1:34" ht="30" customHeight="1">
      <c r="A19" s="63"/>
      <c r="B19" s="22" t="s">
        <v>27</v>
      </c>
      <c r="C19" s="26">
        <f t="shared" si="0"/>
        <v>2817</v>
      </c>
      <c r="D19" s="27">
        <v>97</v>
      </c>
      <c r="E19" s="27">
        <v>60</v>
      </c>
      <c r="F19" s="27">
        <v>93</v>
      </c>
      <c r="G19" s="27">
        <v>160</v>
      </c>
      <c r="H19" s="27">
        <v>93</v>
      </c>
      <c r="I19" s="27">
        <v>60</v>
      </c>
      <c r="J19" s="27">
        <v>173</v>
      </c>
      <c r="K19" s="39">
        <v>125</v>
      </c>
      <c r="L19" s="27">
        <v>120</v>
      </c>
      <c r="M19" s="27">
        <v>55</v>
      </c>
      <c r="N19" s="27">
        <v>59</v>
      </c>
      <c r="O19" s="27">
        <v>148</v>
      </c>
      <c r="P19" s="27">
        <v>120</v>
      </c>
      <c r="Q19" s="27">
        <v>55</v>
      </c>
      <c r="R19" s="50">
        <v>113</v>
      </c>
      <c r="S19" s="27">
        <v>190</v>
      </c>
      <c r="T19" s="27">
        <v>120</v>
      </c>
      <c r="U19" s="27">
        <v>32</v>
      </c>
      <c r="V19" s="27">
        <v>111</v>
      </c>
      <c r="W19" s="27">
        <v>135</v>
      </c>
      <c r="X19" s="27">
        <v>115</v>
      </c>
      <c r="Y19" s="50">
        <v>32</v>
      </c>
      <c r="Z19" s="27">
        <v>10</v>
      </c>
      <c r="AA19" s="27">
        <v>70</v>
      </c>
      <c r="AB19" s="27">
        <v>94</v>
      </c>
      <c r="AC19" s="27">
        <v>32</v>
      </c>
      <c r="AD19" s="27">
        <v>45</v>
      </c>
      <c r="AE19" s="27">
        <v>150</v>
      </c>
      <c r="AF19" s="50">
        <v>120</v>
      </c>
      <c r="AG19" s="27">
        <v>30</v>
      </c>
      <c r="AH19" s="28"/>
    </row>
    <row r="20" spans="1:34" ht="30" customHeight="1">
      <c r="A20" s="63"/>
      <c r="B20" s="22" t="s">
        <v>28</v>
      </c>
      <c r="C20" s="26">
        <f t="shared" si="0"/>
        <v>3183</v>
      </c>
      <c r="D20" s="27">
        <v>135</v>
      </c>
      <c r="E20" s="27">
        <v>254</v>
      </c>
      <c r="F20" s="27">
        <v>120</v>
      </c>
      <c r="G20" s="27">
        <v>0</v>
      </c>
      <c r="H20" s="27">
        <v>0</v>
      </c>
      <c r="I20" s="27">
        <v>201</v>
      </c>
      <c r="J20" s="27">
        <v>120</v>
      </c>
      <c r="K20" s="39">
        <v>0</v>
      </c>
      <c r="L20" s="27">
        <v>125</v>
      </c>
      <c r="M20" s="27">
        <v>194</v>
      </c>
      <c r="N20" s="27">
        <v>38</v>
      </c>
      <c r="O20" s="27">
        <v>35</v>
      </c>
      <c r="P20" s="27">
        <v>125</v>
      </c>
      <c r="Q20" s="27">
        <v>210</v>
      </c>
      <c r="R20" s="50">
        <v>120</v>
      </c>
      <c r="S20" s="27"/>
      <c r="T20" s="27">
        <v>120</v>
      </c>
      <c r="U20" s="27">
        <v>189</v>
      </c>
      <c r="V20" s="27">
        <v>120</v>
      </c>
      <c r="W20" s="27"/>
      <c r="X20" s="27">
        <v>120</v>
      </c>
      <c r="Y20" s="50">
        <v>189</v>
      </c>
      <c r="Z20" s="27">
        <v>52</v>
      </c>
      <c r="AA20" s="27"/>
      <c r="AB20" s="27"/>
      <c r="AC20" s="27">
        <v>189</v>
      </c>
      <c r="AD20" s="27">
        <v>115</v>
      </c>
      <c r="AE20" s="27"/>
      <c r="AF20" s="50">
        <v>120</v>
      </c>
      <c r="AG20" s="27">
        <v>234</v>
      </c>
      <c r="AH20" s="28">
        <v>58</v>
      </c>
    </row>
    <row r="21" spans="1:34" ht="30" customHeight="1">
      <c r="A21" s="63"/>
      <c r="B21" s="22" t="s">
        <v>24</v>
      </c>
      <c r="C21" s="26">
        <f t="shared" si="0"/>
        <v>4075</v>
      </c>
      <c r="D21" s="27">
        <v>180</v>
      </c>
      <c r="E21" s="27">
        <v>74</v>
      </c>
      <c r="F21" s="27">
        <v>117</v>
      </c>
      <c r="G21" s="27">
        <v>230</v>
      </c>
      <c r="H21" s="27">
        <v>146</v>
      </c>
      <c r="I21" s="27">
        <v>69</v>
      </c>
      <c r="J21" s="27">
        <v>73</v>
      </c>
      <c r="K21" s="39">
        <v>200</v>
      </c>
      <c r="L21" s="27">
        <v>195</v>
      </c>
      <c r="M21" s="27">
        <v>74</v>
      </c>
      <c r="N21" s="27">
        <v>57</v>
      </c>
      <c r="O21" s="27">
        <v>223</v>
      </c>
      <c r="P21" s="27">
        <v>195</v>
      </c>
      <c r="Q21" s="27">
        <v>69</v>
      </c>
      <c r="R21" s="50">
        <v>97</v>
      </c>
      <c r="S21" s="27">
        <v>243</v>
      </c>
      <c r="T21" s="27">
        <v>200</v>
      </c>
      <c r="U21" s="27">
        <v>84</v>
      </c>
      <c r="V21" s="27">
        <v>82</v>
      </c>
      <c r="W21" s="27">
        <v>190</v>
      </c>
      <c r="X21" s="27">
        <v>205</v>
      </c>
      <c r="Y21" s="50">
        <v>84</v>
      </c>
      <c r="Z21" s="27">
        <v>39</v>
      </c>
      <c r="AA21" s="27">
        <v>120</v>
      </c>
      <c r="AB21" s="27">
        <v>170</v>
      </c>
      <c r="AC21" s="27">
        <v>84</v>
      </c>
      <c r="AD21" s="27">
        <v>64</v>
      </c>
      <c r="AE21" s="27">
        <v>190</v>
      </c>
      <c r="AF21" s="50">
        <v>210</v>
      </c>
      <c r="AG21" s="27">
        <v>84</v>
      </c>
      <c r="AH21" s="28">
        <v>27</v>
      </c>
    </row>
    <row r="22" spans="1:34" ht="30" customHeight="1">
      <c r="A22" s="63"/>
      <c r="B22" s="22" t="s">
        <v>22</v>
      </c>
      <c r="C22" s="26">
        <f t="shared" si="0"/>
        <v>0</v>
      </c>
      <c r="D22" s="39"/>
      <c r="E22" s="39"/>
      <c r="F22" s="39"/>
      <c r="G22" s="39"/>
      <c r="H22" s="39"/>
      <c r="I22" s="39"/>
      <c r="J22" s="39"/>
      <c r="K22" s="39"/>
      <c r="L22" s="27"/>
      <c r="M22" s="27"/>
      <c r="N22" s="27"/>
      <c r="O22" s="39"/>
      <c r="P22" s="39"/>
      <c r="Q22" s="39"/>
      <c r="R22" s="50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39"/>
      <c r="AD22" s="27"/>
      <c r="AE22" s="27"/>
      <c r="AF22" s="27"/>
      <c r="AG22" s="27"/>
      <c r="AH22" s="28"/>
    </row>
    <row r="23" spans="1:34" ht="30" customHeight="1">
      <c r="A23" s="69" t="s">
        <v>46</v>
      </c>
      <c r="B23" s="70"/>
      <c r="C23" s="26">
        <f t="shared" si="0"/>
        <v>893762</v>
      </c>
      <c r="D23" s="44">
        <f>SUM(D6:D22)</f>
        <v>22152</v>
      </c>
      <c r="E23" s="44">
        <f>SUM(E5:E22)</f>
        <v>17346</v>
      </c>
      <c r="F23" s="44">
        <f t="shared" ref="F23:H23" si="1">SUM(F4:F22)</f>
        <v>23119</v>
      </c>
      <c r="G23" s="44">
        <f t="shared" si="1"/>
        <v>34755</v>
      </c>
      <c r="H23" s="44">
        <f t="shared" si="1"/>
        <v>22890</v>
      </c>
      <c r="I23" s="44">
        <f>SUM(I5:I22)</f>
        <v>27853</v>
      </c>
      <c r="J23" s="44">
        <f>SUM(J6:J22)</f>
        <v>22405</v>
      </c>
      <c r="K23" s="44">
        <f t="shared" ref="K23" si="2">SUM(K4:K22)</f>
        <v>48015</v>
      </c>
      <c r="L23" s="29">
        <f t="shared" ref="L23:P23" si="3">SUM(L4:L22)</f>
        <v>25925</v>
      </c>
      <c r="M23" s="29">
        <f t="shared" si="3"/>
        <v>23541</v>
      </c>
      <c r="N23" s="29">
        <f t="shared" si="3"/>
        <v>12936</v>
      </c>
      <c r="O23" s="44">
        <f t="shared" si="3"/>
        <v>36661</v>
      </c>
      <c r="P23" s="44">
        <f t="shared" si="3"/>
        <v>26460</v>
      </c>
      <c r="Q23" s="44">
        <f>SUM(Q5:Q22)</f>
        <v>52100</v>
      </c>
      <c r="R23" s="53">
        <f>SUM(R6:R22)</f>
        <v>37019</v>
      </c>
      <c r="S23" s="29">
        <f t="shared" ref="S23:AH23" si="4">SUM(S4:S22)</f>
        <v>36063</v>
      </c>
      <c r="T23" s="29">
        <f t="shared" si="4"/>
        <v>26725</v>
      </c>
      <c r="U23" s="29">
        <f t="shared" si="4"/>
        <v>26738</v>
      </c>
      <c r="V23" s="29">
        <f t="shared" si="4"/>
        <v>38897</v>
      </c>
      <c r="W23" s="29">
        <f t="shared" si="4"/>
        <v>34805</v>
      </c>
      <c r="X23" s="29">
        <f t="shared" si="4"/>
        <v>25795</v>
      </c>
      <c r="Y23" s="29">
        <f t="shared" si="4"/>
        <v>32638</v>
      </c>
      <c r="Z23" s="29">
        <f t="shared" si="4"/>
        <v>19621</v>
      </c>
      <c r="AA23" s="29">
        <f t="shared" si="4"/>
        <v>24480</v>
      </c>
      <c r="AB23" s="29">
        <f t="shared" si="4"/>
        <v>21974</v>
      </c>
      <c r="AC23" s="29">
        <f t="shared" si="4"/>
        <v>31633</v>
      </c>
      <c r="AD23" s="29">
        <f t="shared" si="4"/>
        <v>31999</v>
      </c>
      <c r="AE23" s="29">
        <f t="shared" si="4"/>
        <v>35390</v>
      </c>
      <c r="AF23" s="29">
        <f t="shared" si="4"/>
        <v>27710</v>
      </c>
      <c r="AG23" s="29">
        <f t="shared" si="4"/>
        <v>32685</v>
      </c>
      <c r="AH23" s="30">
        <f t="shared" si="4"/>
        <v>13432</v>
      </c>
    </row>
    <row r="24" spans="1:34" ht="30" customHeight="1">
      <c r="A24" s="63" t="s">
        <v>51</v>
      </c>
      <c r="B24" s="22" t="s">
        <v>13</v>
      </c>
      <c r="C24" s="26">
        <f t="shared" si="0"/>
        <v>18050</v>
      </c>
      <c r="D24" s="27">
        <v>500</v>
      </c>
      <c r="E24" s="27">
        <v>610</v>
      </c>
      <c r="F24" s="27">
        <v>1320</v>
      </c>
      <c r="G24" s="27">
        <v>475</v>
      </c>
      <c r="H24" s="27">
        <v>445</v>
      </c>
      <c r="I24" s="27">
        <v>1200</v>
      </c>
      <c r="J24" s="27">
        <v>755</v>
      </c>
      <c r="K24" s="39">
        <v>535</v>
      </c>
      <c r="L24" s="27">
        <v>500</v>
      </c>
      <c r="M24" s="27">
        <v>590</v>
      </c>
      <c r="N24" s="27">
        <v>245</v>
      </c>
      <c r="O24" s="27">
        <v>290</v>
      </c>
      <c r="P24" s="27">
        <v>460</v>
      </c>
      <c r="Q24" s="27">
        <v>1180</v>
      </c>
      <c r="R24" s="50">
        <v>845</v>
      </c>
      <c r="S24" s="27">
        <v>375</v>
      </c>
      <c r="T24" s="27">
        <v>460</v>
      </c>
      <c r="U24" s="27">
        <v>695</v>
      </c>
      <c r="V24" s="27">
        <v>890</v>
      </c>
      <c r="W24" s="27">
        <v>385</v>
      </c>
      <c r="X24" s="27">
        <v>590</v>
      </c>
      <c r="Y24" s="50">
        <v>695</v>
      </c>
      <c r="Z24" s="27">
        <v>455</v>
      </c>
      <c r="AA24" s="27">
        <v>350</v>
      </c>
      <c r="AB24" s="27"/>
      <c r="AC24" s="27">
        <v>670</v>
      </c>
      <c r="AD24" s="27">
        <v>550</v>
      </c>
      <c r="AE24" s="27">
        <v>265</v>
      </c>
      <c r="AF24" s="50">
        <v>610</v>
      </c>
      <c r="AG24" s="27">
        <v>690</v>
      </c>
      <c r="AH24" s="28">
        <v>420</v>
      </c>
    </row>
    <row r="25" spans="1:34" ht="30" customHeight="1">
      <c r="A25" s="63"/>
      <c r="B25" s="22" t="s">
        <v>18</v>
      </c>
      <c r="C25" s="26">
        <f t="shared" si="0"/>
        <v>11039</v>
      </c>
      <c r="D25" s="27">
        <v>270</v>
      </c>
      <c r="E25" s="27">
        <v>240</v>
      </c>
      <c r="F25" s="27">
        <v>1115</v>
      </c>
      <c r="G25" s="27">
        <v>135</v>
      </c>
      <c r="H25" s="27">
        <v>140</v>
      </c>
      <c r="I25" s="27">
        <v>700</v>
      </c>
      <c r="J25" s="27">
        <v>1060</v>
      </c>
      <c r="K25" s="39">
        <v>190</v>
      </c>
      <c r="L25" s="27">
        <v>270</v>
      </c>
      <c r="M25" s="27">
        <v>240</v>
      </c>
      <c r="N25" s="27">
        <v>160</v>
      </c>
      <c r="O25" s="27">
        <v>157</v>
      </c>
      <c r="P25" s="27">
        <v>270</v>
      </c>
      <c r="Q25" s="27">
        <v>800</v>
      </c>
      <c r="R25" s="50">
        <v>1115</v>
      </c>
      <c r="S25" s="27">
        <v>132</v>
      </c>
      <c r="T25" s="27">
        <v>240</v>
      </c>
      <c r="U25" s="27">
        <v>245</v>
      </c>
      <c r="V25" s="27">
        <v>1075</v>
      </c>
      <c r="W25" s="27">
        <v>165</v>
      </c>
      <c r="X25" s="27">
        <v>240</v>
      </c>
      <c r="Y25" s="50">
        <v>245</v>
      </c>
      <c r="Z25" s="27">
        <v>240</v>
      </c>
      <c r="AA25" s="27">
        <v>70</v>
      </c>
      <c r="AB25" s="27">
        <v>100</v>
      </c>
      <c r="AC25" s="27">
        <v>240</v>
      </c>
      <c r="AD25" s="27">
        <v>205</v>
      </c>
      <c r="AE25" s="27">
        <v>95</v>
      </c>
      <c r="AF25" s="50">
        <v>460</v>
      </c>
      <c r="AG25" s="27">
        <v>250</v>
      </c>
      <c r="AH25" s="28">
        <v>175</v>
      </c>
    </row>
    <row r="26" spans="1:34" ht="30" customHeight="1">
      <c r="A26" s="63"/>
      <c r="B26" s="22" t="s">
        <v>34</v>
      </c>
      <c r="C26" s="26">
        <f t="shared" si="0"/>
        <v>66770</v>
      </c>
      <c r="D26" s="27">
        <v>2780</v>
      </c>
      <c r="E26" s="27">
        <v>595</v>
      </c>
      <c r="F26" s="27">
        <v>1205</v>
      </c>
      <c r="G26" s="27">
        <v>4690</v>
      </c>
      <c r="H26" s="27">
        <v>2580</v>
      </c>
      <c r="I26" s="27">
        <v>1785</v>
      </c>
      <c r="J26" s="27">
        <v>1335</v>
      </c>
      <c r="K26" s="39">
        <v>4405</v>
      </c>
      <c r="L26" s="27">
        <v>3330</v>
      </c>
      <c r="M26" s="27">
        <v>600</v>
      </c>
      <c r="N26" s="27">
        <v>325</v>
      </c>
      <c r="O26" s="27">
        <v>2905</v>
      </c>
      <c r="P26" s="27">
        <v>3480</v>
      </c>
      <c r="Q26" s="27">
        <v>2060</v>
      </c>
      <c r="R26" s="50">
        <v>1250</v>
      </c>
      <c r="S26" s="27">
        <v>2645</v>
      </c>
      <c r="T26" s="27">
        <v>3480</v>
      </c>
      <c r="U26" s="27">
        <v>700</v>
      </c>
      <c r="V26" s="27">
        <v>1470</v>
      </c>
      <c r="W26" s="27">
        <v>2820</v>
      </c>
      <c r="X26" s="27">
        <v>3540</v>
      </c>
      <c r="Y26" s="50">
        <v>700</v>
      </c>
      <c r="Z26" s="27">
        <v>890</v>
      </c>
      <c r="AA26" s="27">
        <v>3440</v>
      </c>
      <c r="AB26" s="27">
        <v>3455</v>
      </c>
      <c r="AC26" s="27">
        <v>650</v>
      </c>
      <c r="AD26" s="27">
        <v>960</v>
      </c>
      <c r="AE26" s="27">
        <v>3615</v>
      </c>
      <c r="AF26" s="50">
        <v>3430</v>
      </c>
      <c r="AG26" s="27">
        <v>730</v>
      </c>
      <c r="AH26" s="28">
        <v>920</v>
      </c>
    </row>
    <row r="27" spans="1:34" ht="30" customHeight="1">
      <c r="A27" s="63"/>
      <c r="B27" s="22" t="s">
        <v>12</v>
      </c>
      <c r="C27" s="26">
        <f t="shared" si="0"/>
        <v>53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39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50">
        <v>0</v>
      </c>
      <c r="S27" s="27">
        <v>8</v>
      </c>
      <c r="T27" s="27"/>
      <c r="U27" s="27"/>
      <c r="V27" s="27">
        <v>15</v>
      </c>
      <c r="W27" s="27"/>
      <c r="X27" s="27"/>
      <c r="Y27" s="50"/>
      <c r="Z27" s="27">
        <v>15</v>
      </c>
      <c r="AA27" s="27"/>
      <c r="AB27" s="27"/>
      <c r="AC27" s="27"/>
      <c r="AD27" s="27">
        <v>10</v>
      </c>
      <c r="AE27" s="27">
        <v>5</v>
      </c>
      <c r="AF27" s="50"/>
      <c r="AG27" s="27"/>
      <c r="AH27" s="28"/>
    </row>
    <row r="28" spans="1:34" ht="30" customHeight="1">
      <c r="A28" s="63"/>
      <c r="B28" s="22" t="s">
        <v>23</v>
      </c>
      <c r="C28" s="26">
        <f t="shared" si="0"/>
        <v>0</v>
      </c>
      <c r="D28" s="39"/>
      <c r="E28" s="39"/>
      <c r="F28" s="39"/>
      <c r="G28" s="39"/>
      <c r="H28" s="39"/>
      <c r="I28" s="39"/>
      <c r="J28" s="39"/>
      <c r="K28" s="39"/>
      <c r="L28" s="27"/>
      <c r="M28" s="27"/>
      <c r="N28" s="27"/>
      <c r="O28" s="39"/>
      <c r="P28" s="39"/>
      <c r="Q28" s="39"/>
      <c r="R28" s="50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39"/>
      <c r="AD28" s="27"/>
      <c r="AE28" s="27"/>
      <c r="AF28" s="27"/>
      <c r="AG28" s="27"/>
      <c r="AH28" s="28"/>
    </row>
    <row r="29" spans="1:34" ht="30" customHeight="1">
      <c r="A29" s="69" t="s">
        <v>46</v>
      </c>
      <c r="B29" s="70"/>
      <c r="C29" s="26">
        <f t="shared" si="0"/>
        <v>95912</v>
      </c>
      <c r="D29" s="44">
        <f t="shared" ref="D29:K29" si="5">SUM(D24:D28)</f>
        <v>3550</v>
      </c>
      <c r="E29" s="44">
        <f t="shared" si="5"/>
        <v>1445</v>
      </c>
      <c r="F29" s="44">
        <f t="shared" si="5"/>
        <v>3640</v>
      </c>
      <c r="G29" s="44">
        <f t="shared" si="5"/>
        <v>5300</v>
      </c>
      <c r="H29" s="44">
        <f t="shared" si="5"/>
        <v>3165</v>
      </c>
      <c r="I29" s="44">
        <f t="shared" si="5"/>
        <v>3685</v>
      </c>
      <c r="J29" s="44">
        <f t="shared" si="5"/>
        <v>3150</v>
      </c>
      <c r="K29" s="44">
        <f t="shared" si="5"/>
        <v>5130</v>
      </c>
      <c r="L29" s="29">
        <f t="shared" ref="L29:R29" si="6">SUM(L24:L28)</f>
        <v>4100</v>
      </c>
      <c r="M29" s="29">
        <f t="shared" si="6"/>
        <v>1430</v>
      </c>
      <c r="N29" s="29">
        <f t="shared" si="6"/>
        <v>730</v>
      </c>
      <c r="O29" s="44">
        <f t="shared" si="6"/>
        <v>3352</v>
      </c>
      <c r="P29" s="44">
        <f t="shared" si="6"/>
        <v>4210</v>
      </c>
      <c r="Q29" s="44">
        <f t="shared" si="6"/>
        <v>4040</v>
      </c>
      <c r="R29" s="53">
        <f t="shared" si="6"/>
        <v>3210</v>
      </c>
      <c r="S29" s="29">
        <f t="shared" ref="S29:AH29" si="7">SUM(S24:S28)</f>
        <v>3160</v>
      </c>
      <c r="T29" s="29">
        <f t="shared" si="7"/>
        <v>4180</v>
      </c>
      <c r="U29" s="29">
        <f t="shared" si="7"/>
        <v>1640</v>
      </c>
      <c r="V29" s="29">
        <f t="shared" si="7"/>
        <v>3450</v>
      </c>
      <c r="W29" s="29">
        <f t="shared" si="7"/>
        <v>3370</v>
      </c>
      <c r="X29" s="29">
        <f t="shared" si="7"/>
        <v>4370</v>
      </c>
      <c r="Y29" s="29">
        <f t="shared" si="7"/>
        <v>1640</v>
      </c>
      <c r="Z29" s="29">
        <f t="shared" si="7"/>
        <v>1600</v>
      </c>
      <c r="AA29" s="29">
        <f t="shared" si="7"/>
        <v>3860</v>
      </c>
      <c r="AB29" s="29">
        <f t="shared" si="7"/>
        <v>3555</v>
      </c>
      <c r="AC29" s="29">
        <f t="shared" si="7"/>
        <v>1560</v>
      </c>
      <c r="AD29" s="29">
        <f t="shared" si="7"/>
        <v>1725</v>
      </c>
      <c r="AE29" s="29">
        <f t="shared" si="7"/>
        <v>3980</v>
      </c>
      <c r="AF29" s="29">
        <f t="shared" si="7"/>
        <v>4500</v>
      </c>
      <c r="AG29" s="29">
        <f t="shared" si="7"/>
        <v>1670</v>
      </c>
      <c r="AH29" s="30">
        <f t="shared" si="7"/>
        <v>1515</v>
      </c>
    </row>
    <row r="30" spans="1:34" ht="30" customHeight="1" thickBot="1">
      <c r="A30" s="61" t="s">
        <v>33</v>
      </c>
      <c r="B30" s="62"/>
      <c r="C30" s="31">
        <f t="shared" ref="C30:AH30" si="8">C23+C29</f>
        <v>989674</v>
      </c>
      <c r="D30" s="45">
        <f t="shared" si="8"/>
        <v>25702</v>
      </c>
      <c r="E30" s="45">
        <f t="shared" si="8"/>
        <v>18791</v>
      </c>
      <c r="F30" s="45">
        <f t="shared" si="8"/>
        <v>26759</v>
      </c>
      <c r="G30" s="45">
        <f t="shared" si="8"/>
        <v>40055</v>
      </c>
      <c r="H30" s="45">
        <f t="shared" si="8"/>
        <v>26055</v>
      </c>
      <c r="I30" s="45">
        <f t="shared" si="8"/>
        <v>31538</v>
      </c>
      <c r="J30" s="45">
        <f t="shared" si="8"/>
        <v>25555</v>
      </c>
      <c r="K30" s="45">
        <f t="shared" si="8"/>
        <v>53145</v>
      </c>
      <c r="L30" s="31">
        <f t="shared" si="8"/>
        <v>30025</v>
      </c>
      <c r="M30" s="31">
        <f t="shared" si="8"/>
        <v>24971</v>
      </c>
      <c r="N30" s="31">
        <f t="shared" si="8"/>
        <v>13666</v>
      </c>
      <c r="O30" s="45">
        <f t="shared" si="8"/>
        <v>40013</v>
      </c>
      <c r="P30" s="45">
        <f t="shared" si="8"/>
        <v>30670</v>
      </c>
      <c r="Q30" s="45">
        <f t="shared" si="8"/>
        <v>56140</v>
      </c>
      <c r="R30" s="54">
        <f t="shared" si="8"/>
        <v>40229</v>
      </c>
      <c r="S30" s="31">
        <f t="shared" si="8"/>
        <v>39223</v>
      </c>
      <c r="T30" s="31">
        <f t="shared" si="8"/>
        <v>30905</v>
      </c>
      <c r="U30" s="31">
        <f t="shared" si="8"/>
        <v>28378</v>
      </c>
      <c r="V30" s="31">
        <f t="shared" si="8"/>
        <v>42347</v>
      </c>
      <c r="W30" s="31">
        <f t="shared" si="8"/>
        <v>38175</v>
      </c>
      <c r="X30" s="31">
        <f t="shared" si="8"/>
        <v>30165</v>
      </c>
      <c r="Y30" s="31">
        <f t="shared" si="8"/>
        <v>34278</v>
      </c>
      <c r="Z30" s="31">
        <f t="shared" si="8"/>
        <v>21221</v>
      </c>
      <c r="AA30" s="31">
        <f t="shared" si="8"/>
        <v>28340</v>
      </c>
      <c r="AB30" s="31">
        <f t="shared" si="8"/>
        <v>25529</v>
      </c>
      <c r="AC30" s="31">
        <f t="shared" si="8"/>
        <v>33193</v>
      </c>
      <c r="AD30" s="31">
        <f t="shared" si="8"/>
        <v>33724</v>
      </c>
      <c r="AE30" s="31">
        <f t="shared" si="8"/>
        <v>39370</v>
      </c>
      <c r="AF30" s="31">
        <f t="shared" si="8"/>
        <v>32210</v>
      </c>
      <c r="AG30" s="31">
        <f t="shared" si="8"/>
        <v>34355</v>
      </c>
      <c r="AH30" s="32">
        <f t="shared" si="8"/>
        <v>14947</v>
      </c>
    </row>
    <row r="31" spans="1:34" ht="30" customHeight="1"/>
    <row r="32" spans="1:34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mergeCells count="9">
    <mergeCell ref="A24:A28"/>
    <mergeCell ref="A29:B29"/>
    <mergeCell ref="A30:B30"/>
    <mergeCell ref="A1:AH1"/>
    <mergeCell ref="A2:B2"/>
    <mergeCell ref="C2:C3"/>
    <mergeCell ref="A3:B3"/>
    <mergeCell ref="A4:A22"/>
    <mergeCell ref="A23:B23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</vt:i4>
      </vt:variant>
    </vt:vector>
  </HeadingPairs>
  <TitlesOfParts>
    <vt:vector size="16" baseType="lpstr">
      <vt:lpstr>1월</vt:lpstr>
      <vt:lpstr>VXXXXXXX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월평균</vt:lpstr>
      <vt:lpstr>총합계</vt:lpstr>
      <vt:lpstr>'1월'!Print_Area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revision>141</cp:revision>
  <cp:lastPrinted>2018-05-02T04:27:23Z</cp:lastPrinted>
  <dcterms:created xsi:type="dcterms:W3CDTF">2005-03-05T05:37:47Z</dcterms:created>
  <dcterms:modified xsi:type="dcterms:W3CDTF">2022-01-03T01:35:46Z</dcterms:modified>
</cp:coreProperties>
</file>