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단속반\월보\이용자현황및안전사고보고서(월보)\"/>
    </mc:Choice>
  </mc:AlternateContent>
  <bookViews>
    <workbookView xWindow="0" yWindow="0" windowWidth="18765" windowHeight="11295" tabRatio="619"/>
  </bookViews>
  <sheets>
    <sheet name="1월 이용객현황" sheetId="1" r:id="rId1"/>
    <sheet name="2월 이용객현황 " sheetId="20" r:id="rId2"/>
    <sheet name="3월 이용객현황" sheetId="21" r:id="rId3"/>
    <sheet name="4월 이용객현황 " sheetId="22" r:id="rId4"/>
    <sheet name="5월 이용객현황  " sheetId="23" r:id="rId5"/>
    <sheet name="6월 이용객현황" sheetId="31" r:id="rId6"/>
    <sheet name="7월 이용객현황 " sheetId="32" r:id="rId7"/>
    <sheet name="6월 이용객현황  " sheetId="24" state="hidden" r:id="rId8"/>
    <sheet name="8월 이용객현황" sheetId="26" r:id="rId9"/>
    <sheet name="9월 이용객현황" sheetId="27" r:id="rId10"/>
    <sheet name="10월 이용객현황" sheetId="28" r:id="rId11"/>
    <sheet name="11월 이용객현황" sheetId="29" r:id="rId12"/>
    <sheet name="12월 이용객현황" sheetId="30" r:id="rId13"/>
  </sheets>
  <calcPr calcId="152511"/>
</workbook>
</file>

<file path=xl/calcChain.xml><?xml version="1.0" encoding="utf-8"?>
<calcChain xmlns="http://schemas.openxmlformats.org/spreadsheetml/2006/main">
  <c r="AI49" i="32" l="1"/>
  <c r="AI24" i="32"/>
  <c r="Z50" i="32"/>
  <c r="V50" i="32"/>
  <c r="R50" i="32"/>
  <c r="N50" i="32"/>
  <c r="J50" i="32"/>
  <c r="AH49" i="32"/>
  <c r="AG49" i="32"/>
  <c r="AF49" i="32"/>
  <c r="AE49" i="32"/>
  <c r="AD49" i="32"/>
  <c r="AC49" i="32"/>
  <c r="AB49" i="32"/>
  <c r="AA49" i="32"/>
  <c r="Z49" i="32"/>
  <c r="Y49" i="32"/>
  <c r="X49" i="32"/>
  <c r="W49" i="32"/>
  <c r="V49" i="32"/>
  <c r="U49" i="32"/>
  <c r="T49" i="32"/>
  <c r="S49" i="32"/>
  <c r="R49" i="32"/>
  <c r="Q49" i="32"/>
  <c r="P49" i="32"/>
  <c r="O49" i="32"/>
  <c r="N49" i="32"/>
  <c r="M49" i="32"/>
  <c r="L49" i="32"/>
  <c r="K49" i="32"/>
  <c r="J49" i="32"/>
  <c r="I49" i="32"/>
  <c r="H49" i="32"/>
  <c r="G49" i="32"/>
  <c r="F49" i="32"/>
  <c r="E49" i="32"/>
  <c r="D49" i="32" s="1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AH24" i="32"/>
  <c r="AH50" i="32" s="1"/>
  <c r="AG24" i="32"/>
  <c r="AG50" i="32" s="1"/>
  <c r="AF24" i="32"/>
  <c r="AF50" i="32" s="1"/>
  <c r="AE24" i="32"/>
  <c r="AE50" i="32" s="1"/>
  <c r="AD24" i="32"/>
  <c r="AD50" i="32" s="1"/>
  <c r="AC24" i="32"/>
  <c r="AC50" i="32" s="1"/>
  <c r="AB24" i="32"/>
  <c r="AB50" i="32" s="1"/>
  <c r="AA24" i="32"/>
  <c r="AA50" i="32" s="1"/>
  <c r="Z24" i="32"/>
  <c r="Y24" i="32"/>
  <c r="Y50" i="32" s="1"/>
  <c r="X24" i="32"/>
  <c r="X50" i="32" s="1"/>
  <c r="W24" i="32"/>
  <c r="W50" i="32" s="1"/>
  <c r="V24" i="32"/>
  <c r="U24" i="32"/>
  <c r="U50" i="32" s="1"/>
  <c r="T24" i="32"/>
  <c r="T50" i="32" s="1"/>
  <c r="S24" i="32"/>
  <c r="S50" i="32" s="1"/>
  <c r="R24" i="32"/>
  <c r="Q24" i="32"/>
  <c r="Q50" i="32" s="1"/>
  <c r="P24" i="32"/>
  <c r="P50" i="32" s="1"/>
  <c r="O24" i="32"/>
  <c r="O50" i="32" s="1"/>
  <c r="N24" i="32"/>
  <c r="M24" i="32"/>
  <c r="M50" i="32" s="1"/>
  <c r="L24" i="32"/>
  <c r="L50" i="32" s="1"/>
  <c r="K24" i="32"/>
  <c r="K50" i="32" s="1"/>
  <c r="J24" i="32"/>
  <c r="I24" i="32"/>
  <c r="I50" i="32" s="1"/>
  <c r="H24" i="32"/>
  <c r="H50" i="32" s="1"/>
  <c r="G24" i="32"/>
  <c r="G50" i="32" s="1"/>
  <c r="F24" i="32"/>
  <c r="F50" i="32" s="1"/>
  <c r="E24" i="32"/>
  <c r="E50" i="32" s="1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AI50" i="32" l="1"/>
  <c r="D24" i="32"/>
  <c r="D50" i="32"/>
  <c r="AH49" i="31"/>
  <c r="AG49" i="31"/>
  <c r="AF49" i="31"/>
  <c r="AE49" i="31"/>
  <c r="AD49" i="31"/>
  <c r="AC49" i="31"/>
  <c r="AB49" i="31"/>
  <c r="AA49" i="31"/>
  <c r="Z49" i="31"/>
  <c r="Y49" i="31"/>
  <c r="X49" i="31"/>
  <c r="W49" i="31"/>
  <c r="V49" i="31"/>
  <c r="U49" i="31"/>
  <c r="T49" i="31"/>
  <c r="S49" i="31"/>
  <c r="R49" i="31"/>
  <c r="Q49" i="31"/>
  <c r="P49" i="31"/>
  <c r="O49" i="31"/>
  <c r="N49" i="31"/>
  <c r="M49" i="31"/>
  <c r="L49" i="31"/>
  <c r="K49" i="31"/>
  <c r="J49" i="31"/>
  <c r="I49" i="31"/>
  <c r="H49" i="31"/>
  <c r="G49" i="31"/>
  <c r="F49" i="31"/>
  <c r="E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AH24" i="31"/>
  <c r="AH50" i="31" s="1"/>
  <c r="AG24" i="31"/>
  <c r="AG50" i="31" s="1"/>
  <c r="AF24" i="31"/>
  <c r="AF50" i="31" s="1"/>
  <c r="AE24" i="31"/>
  <c r="AD24" i="31"/>
  <c r="AD50" i="31" s="1"/>
  <c r="AC24" i="31"/>
  <c r="AC50" i="31" s="1"/>
  <c r="AB24" i="31"/>
  <c r="AB50" i="31" s="1"/>
  <c r="AA24" i="31"/>
  <c r="Z24" i="31"/>
  <c r="Z50" i="31" s="1"/>
  <c r="Y24" i="31"/>
  <c r="Y50" i="31" s="1"/>
  <c r="X24" i="31"/>
  <c r="X50" i="31" s="1"/>
  <c r="W24" i="31"/>
  <c r="V24" i="31"/>
  <c r="V50" i="31" s="1"/>
  <c r="U24" i="31"/>
  <c r="U50" i="31" s="1"/>
  <c r="T24" i="31"/>
  <c r="T50" i="31" s="1"/>
  <c r="S24" i="31"/>
  <c r="R24" i="31"/>
  <c r="R50" i="31" s="1"/>
  <c r="Q24" i="31"/>
  <c r="Q50" i="31" s="1"/>
  <c r="P24" i="31"/>
  <c r="P50" i="31" s="1"/>
  <c r="O24" i="31"/>
  <c r="N24" i="31"/>
  <c r="N50" i="31" s="1"/>
  <c r="M24" i="31"/>
  <c r="M50" i="31" s="1"/>
  <c r="L24" i="31"/>
  <c r="L50" i="31" s="1"/>
  <c r="K24" i="31"/>
  <c r="J24" i="31"/>
  <c r="J50" i="31" s="1"/>
  <c r="I24" i="31"/>
  <c r="I50" i="31" s="1"/>
  <c r="H24" i="31"/>
  <c r="H50" i="31" s="1"/>
  <c r="G24" i="31"/>
  <c r="F24" i="31"/>
  <c r="F50" i="31" s="1"/>
  <c r="E24" i="31"/>
  <c r="E50" i="31" s="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49" i="31" l="1"/>
  <c r="G50" i="31"/>
  <c r="K50" i="31"/>
  <c r="O50" i="31"/>
  <c r="S50" i="31"/>
  <c r="W50" i="31"/>
  <c r="AA50" i="31"/>
  <c r="AE50" i="31"/>
  <c r="D50" i="31"/>
  <c r="D24" i="31"/>
  <c r="D20" i="21"/>
  <c r="D21" i="21" l="1"/>
  <c r="D23" i="21"/>
  <c r="D20" i="1" l="1"/>
  <c r="AI49" i="30" l="1"/>
  <c r="AH49" i="30"/>
  <c r="AG49" i="30"/>
  <c r="AF49" i="30"/>
  <c r="AE49" i="30"/>
  <c r="AD49" i="30"/>
  <c r="AC49" i="30"/>
  <c r="AB49" i="30"/>
  <c r="AA49" i="30"/>
  <c r="Z49" i="30"/>
  <c r="Y49" i="30"/>
  <c r="X49" i="30"/>
  <c r="W49" i="30"/>
  <c r="V49" i="30"/>
  <c r="U49" i="30"/>
  <c r="T49" i="30"/>
  <c r="S49" i="30"/>
  <c r="R49" i="30"/>
  <c r="Q49" i="30"/>
  <c r="P49" i="30"/>
  <c r="O49" i="30"/>
  <c r="N49" i="30"/>
  <c r="M49" i="30"/>
  <c r="L49" i="30"/>
  <c r="K49" i="30"/>
  <c r="J49" i="30"/>
  <c r="I49" i="30"/>
  <c r="H49" i="30"/>
  <c r="D50" i="30" s="1"/>
  <c r="G49" i="30"/>
  <c r="F49" i="30"/>
  <c r="E49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AI24" i="30"/>
  <c r="AI50" i="30" s="1"/>
  <c r="AH24" i="30"/>
  <c r="AH50" i="30" s="1"/>
  <c r="AG24" i="30"/>
  <c r="AG50" i="30" s="1"/>
  <c r="AF24" i="30"/>
  <c r="AF50" i="30" s="1"/>
  <c r="AE24" i="30"/>
  <c r="AE50" i="30" s="1"/>
  <c r="AD24" i="30"/>
  <c r="AD50" i="30" s="1"/>
  <c r="AC24" i="30"/>
  <c r="AC50" i="30" s="1"/>
  <c r="AB24" i="30"/>
  <c r="AB50" i="30" s="1"/>
  <c r="AA24" i="30"/>
  <c r="AA50" i="30" s="1"/>
  <c r="Z24" i="30"/>
  <c r="Z50" i="30" s="1"/>
  <c r="Y24" i="30"/>
  <c r="Y50" i="30" s="1"/>
  <c r="X24" i="30"/>
  <c r="X50" i="30" s="1"/>
  <c r="W24" i="30"/>
  <c r="W50" i="30" s="1"/>
  <c r="V24" i="30"/>
  <c r="V50" i="30" s="1"/>
  <c r="U24" i="30"/>
  <c r="U50" i="30" s="1"/>
  <c r="T24" i="30"/>
  <c r="T50" i="30" s="1"/>
  <c r="S24" i="30"/>
  <c r="S50" i="30" s="1"/>
  <c r="R24" i="30"/>
  <c r="R50" i="30" s="1"/>
  <c r="Q24" i="30"/>
  <c r="Q50" i="30" s="1"/>
  <c r="P24" i="30"/>
  <c r="P50" i="30" s="1"/>
  <c r="O24" i="30"/>
  <c r="O50" i="30" s="1"/>
  <c r="N24" i="30"/>
  <c r="N50" i="30" s="1"/>
  <c r="M24" i="30"/>
  <c r="M50" i="30" s="1"/>
  <c r="L24" i="30"/>
  <c r="L50" i="30" s="1"/>
  <c r="K24" i="30"/>
  <c r="K50" i="30" s="1"/>
  <c r="J24" i="30"/>
  <c r="J50" i="30" s="1"/>
  <c r="I24" i="30"/>
  <c r="I50" i="30" s="1"/>
  <c r="H24" i="30"/>
  <c r="H50" i="30" s="1"/>
  <c r="G24" i="30"/>
  <c r="G50" i="30" s="1"/>
  <c r="F24" i="30"/>
  <c r="F50" i="30" s="1"/>
  <c r="E24" i="30"/>
  <c r="E50" i="30" s="1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AI49" i="29"/>
  <c r="AH49" i="29"/>
  <c r="AG49" i="29"/>
  <c r="AF49" i="29"/>
  <c r="AE49" i="29"/>
  <c r="AD49" i="29"/>
  <c r="AC49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50" i="29" s="1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AI24" i="29"/>
  <c r="AI50" i="29" s="1"/>
  <c r="AH24" i="29"/>
  <c r="AH50" i="29" s="1"/>
  <c r="AG24" i="29"/>
  <c r="AF24" i="29"/>
  <c r="AF50" i="29" s="1"/>
  <c r="AE24" i="29"/>
  <c r="AE50" i="29" s="1"/>
  <c r="AD24" i="29"/>
  <c r="AD50" i="29" s="1"/>
  <c r="AC24" i="29"/>
  <c r="AB24" i="29"/>
  <c r="AB50" i="29" s="1"/>
  <c r="AA24" i="29"/>
  <c r="AA50" i="29" s="1"/>
  <c r="Z24" i="29"/>
  <c r="Z50" i="29" s="1"/>
  <c r="Y24" i="29"/>
  <c r="X24" i="29"/>
  <c r="X50" i="29" s="1"/>
  <c r="W24" i="29"/>
  <c r="W50" i="29" s="1"/>
  <c r="V24" i="29"/>
  <c r="V50" i="29" s="1"/>
  <c r="U24" i="29"/>
  <c r="T24" i="29"/>
  <c r="T50" i="29" s="1"/>
  <c r="S24" i="29"/>
  <c r="S50" i="29" s="1"/>
  <c r="R24" i="29"/>
  <c r="R50" i="29" s="1"/>
  <c r="Q24" i="29"/>
  <c r="P24" i="29"/>
  <c r="P50" i="29" s="1"/>
  <c r="O24" i="29"/>
  <c r="O50" i="29" s="1"/>
  <c r="N24" i="29"/>
  <c r="N50" i="29" s="1"/>
  <c r="M24" i="29"/>
  <c r="L24" i="29"/>
  <c r="L50" i="29" s="1"/>
  <c r="K24" i="29"/>
  <c r="K50" i="29" s="1"/>
  <c r="J24" i="29"/>
  <c r="J50" i="29" s="1"/>
  <c r="I24" i="29"/>
  <c r="H24" i="29"/>
  <c r="H50" i="29" s="1"/>
  <c r="G24" i="29"/>
  <c r="G50" i="29" s="1"/>
  <c r="F24" i="29"/>
  <c r="F50" i="29" s="1"/>
  <c r="E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AI49" i="28"/>
  <c r="AH49" i="28"/>
  <c r="AG49" i="28"/>
  <c r="AF49" i="28"/>
  <c r="AE49" i="28"/>
  <c r="AD49" i="28"/>
  <c r="AC49" i="28"/>
  <c r="AB49" i="28"/>
  <c r="AA49" i="28"/>
  <c r="Z49" i="28"/>
  <c r="Y49" i="28"/>
  <c r="X49" i="28"/>
  <c r="W49" i="28"/>
  <c r="V49" i="28"/>
  <c r="U49" i="28"/>
  <c r="T49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D50" i="28" s="1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AI24" i="28"/>
  <c r="AI50" i="28" s="1"/>
  <c r="AH24" i="28"/>
  <c r="AH50" i="28" s="1"/>
  <c r="AG24" i="28"/>
  <c r="AF24" i="28"/>
  <c r="AF50" i="28" s="1"/>
  <c r="AE24" i="28"/>
  <c r="AE50" i="28" s="1"/>
  <c r="AD24" i="28"/>
  <c r="AD50" i="28" s="1"/>
  <c r="AC24" i="28"/>
  <c r="AB24" i="28"/>
  <c r="AB50" i="28" s="1"/>
  <c r="AA24" i="28"/>
  <c r="AA50" i="28" s="1"/>
  <c r="Z24" i="28"/>
  <c r="Z50" i="28" s="1"/>
  <c r="Y24" i="28"/>
  <c r="X24" i="28"/>
  <c r="X50" i="28" s="1"/>
  <c r="W24" i="28"/>
  <c r="W50" i="28" s="1"/>
  <c r="V24" i="28"/>
  <c r="V50" i="28" s="1"/>
  <c r="U24" i="28"/>
  <c r="T24" i="28"/>
  <c r="T50" i="28" s="1"/>
  <c r="S24" i="28"/>
  <c r="S50" i="28" s="1"/>
  <c r="R24" i="28"/>
  <c r="R50" i="28" s="1"/>
  <c r="Q24" i="28"/>
  <c r="P24" i="28"/>
  <c r="P50" i="28" s="1"/>
  <c r="O24" i="28"/>
  <c r="O50" i="28" s="1"/>
  <c r="N24" i="28"/>
  <c r="N50" i="28" s="1"/>
  <c r="M24" i="28"/>
  <c r="L24" i="28"/>
  <c r="L50" i="28" s="1"/>
  <c r="K24" i="28"/>
  <c r="K50" i="28" s="1"/>
  <c r="J24" i="28"/>
  <c r="J50" i="28" s="1"/>
  <c r="I24" i="28"/>
  <c r="H24" i="28"/>
  <c r="H50" i="28" s="1"/>
  <c r="G24" i="28"/>
  <c r="G50" i="28" s="1"/>
  <c r="F24" i="28"/>
  <c r="F50" i="28" s="1"/>
  <c r="E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50" i="27" s="1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AI24" i="27"/>
  <c r="AI50" i="27" s="1"/>
  <c r="AH24" i="27"/>
  <c r="AH50" i="27" s="1"/>
  <c r="AG24" i="27"/>
  <c r="AF24" i="27"/>
  <c r="AF50" i="27" s="1"/>
  <c r="AE24" i="27"/>
  <c r="AE50" i="27" s="1"/>
  <c r="AD24" i="27"/>
  <c r="AD50" i="27" s="1"/>
  <c r="AC24" i="27"/>
  <c r="AB24" i="27"/>
  <c r="AB50" i="27" s="1"/>
  <c r="AA24" i="27"/>
  <c r="AA50" i="27" s="1"/>
  <c r="Z24" i="27"/>
  <c r="Z50" i="27" s="1"/>
  <c r="Y24" i="27"/>
  <c r="X24" i="27"/>
  <c r="X50" i="27" s="1"/>
  <c r="W24" i="27"/>
  <c r="W50" i="27" s="1"/>
  <c r="V24" i="27"/>
  <c r="V50" i="27" s="1"/>
  <c r="U24" i="27"/>
  <c r="T24" i="27"/>
  <c r="T50" i="27" s="1"/>
  <c r="S24" i="27"/>
  <c r="S50" i="27" s="1"/>
  <c r="R24" i="27"/>
  <c r="R50" i="27" s="1"/>
  <c r="Q24" i="27"/>
  <c r="P24" i="27"/>
  <c r="P50" i="27" s="1"/>
  <c r="O24" i="27"/>
  <c r="O50" i="27" s="1"/>
  <c r="N24" i="27"/>
  <c r="N50" i="27" s="1"/>
  <c r="M24" i="27"/>
  <c r="L24" i="27"/>
  <c r="L50" i="27" s="1"/>
  <c r="K24" i="27"/>
  <c r="K50" i="27" s="1"/>
  <c r="J24" i="27"/>
  <c r="J50" i="27" s="1"/>
  <c r="I24" i="27"/>
  <c r="H24" i="27"/>
  <c r="H50" i="27" s="1"/>
  <c r="G24" i="27"/>
  <c r="G50" i="27" s="1"/>
  <c r="F24" i="27"/>
  <c r="F50" i="27" s="1"/>
  <c r="E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AI49" i="26"/>
  <c r="AH49" i="26"/>
  <c r="AG49" i="26"/>
  <c r="AF49" i="26"/>
  <c r="AE49" i="26"/>
  <c r="AD49" i="26"/>
  <c r="AC49" i="26"/>
  <c r="AB49" i="26"/>
  <c r="AA49" i="26"/>
  <c r="Z49" i="26"/>
  <c r="Y49" i="26"/>
  <c r="X49" i="26"/>
  <c r="W49" i="26"/>
  <c r="V49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 s="1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AI24" i="26"/>
  <c r="AI50" i="26" s="1"/>
  <c r="AH24" i="26"/>
  <c r="AH50" i="26" s="1"/>
  <c r="AG24" i="26"/>
  <c r="AG50" i="26" s="1"/>
  <c r="AF24" i="26"/>
  <c r="AF50" i="26" s="1"/>
  <c r="AE24" i="26"/>
  <c r="AE50" i="26" s="1"/>
  <c r="AD24" i="26"/>
  <c r="AD50" i="26" s="1"/>
  <c r="AC24" i="26"/>
  <c r="AC50" i="26" s="1"/>
  <c r="AB24" i="26"/>
  <c r="AB50" i="26" s="1"/>
  <c r="AA24" i="26"/>
  <c r="AA50" i="26" s="1"/>
  <c r="Z24" i="26"/>
  <c r="Z50" i="26" s="1"/>
  <c r="Y24" i="26"/>
  <c r="Y50" i="26" s="1"/>
  <c r="X24" i="26"/>
  <c r="X50" i="26" s="1"/>
  <c r="W24" i="26"/>
  <c r="W50" i="26" s="1"/>
  <c r="V24" i="26"/>
  <c r="V50" i="26" s="1"/>
  <c r="U24" i="26"/>
  <c r="U50" i="26" s="1"/>
  <c r="T24" i="26"/>
  <c r="T50" i="26" s="1"/>
  <c r="S24" i="26"/>
  <c r="S50" i="26" s="1"/>
  <c r="R24" i="26"/>
  <c r="R50" i="26" s="1"/>
  <c r="Q24" i="26"/>
  <c r="Q50" i="26" s="1"/>
  <c r="P24" i="26"/>
  <c r="P50" i="26" s="1"/>
  <c r="O24" i="26"/>
  <c r="O50" i="26" s="1"/>
  <c r="N24" i="26"/>
  <c r="N50" i="26" s="1"/>
  <c r="M24" i="26"/>
  <c r="M50" i="26" s="1"/>
  <c r="L24" i="26"/>
  <c r="L50" i="26" s="1"/>
  <c r="K24" i="26"/>
  <c r="K50" i="26" s="1"/>
  <c r="J24" i="26"/>
  <c r="J50" i="26" s="1"/>
  <c r="I24" i="26"/>
  <c r="I50" i="26" s="1"/>
  <c r="H24" i="26"/>
  <c r="H50" i="26" s="1"/>
  <c r="G24" i="26"/>
  <c r="G50" i="26" s="1"/>
  <c r="F24" i="26"/>
  <c r="F50" i="26" s="1"/>
  <c r="E24" i="26"/>
  <c r="E50" i="26" s="1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AI49" i="24"/>
  <c r="AH49" i="24"/>
  <c r="AG49" i="24"/>
  <c r="AF49" i="24"/>
  <c r="AE49" i="24"/>
  <c r="AD49" i="24"/>
  <c r="AC49" i="24"/>
  <c r="AB49" i="24"/>
  <c r="AA49" i="24"/>
  <c r="Z49" i="24"/>
  <c r="Y49" i="24"/>
  <c r="X49" i="24"/>
  <c r="W49" i="24"/>
  <c r="V4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AI24" i="24"/>
  <c r="AI50" i="24" s="1"/>
  <c r="AH24" i="24"/>
  <c r="AG24" i="24"/>
  <c r="AG50" i="24" s="1"/>
  <c r="AF24" i="24"/>
  <c r="AF50" i="24" s="1"/>
  <c r="AE24" i="24"/>
  <c r="AE50" i="24" s="1"/>
  <c r="AD24" i="24"/>
  <c r="AC24" i="24"/>
  <c r="AC50" i="24" s="1"/>
  <c r="AB24" i="24"/>
  <c r="AB50" i="24" s="1"/>
  <c r="AA24" i="24"/>
  <c r="AA50" i="24" s="1"/>
  <c r="Z24" i="24"/>
  <c r="Y24" i="24"/>
  <c r="Y50" i="24" s="1"/>
  <c r="X24" i="24"/>
  <c r="X50" i="24" s="1"/>
  <c r="W24" i="24"/>
  <c r="W50" i="24" s="1"/>
  <c r="V24" i="24"/>
  <c r="U24" i="24"/>
  <c r="U50" i="24" s="1"/>
  <c r="T24" i="24"/>
  <c r="T50" i="24" s="1"/>
  <c r="S24" i="24"/>
  <c r="S50" i="24" s="1"/>
  <c r="R24" i="24"/>
  <c r="Q24" i="24"/>
  <c r="Q50" i="24" s="1"/>
  <c r="P24" i="24"/>
  <c r="P50" i="24" s="1"/>
  <c r="O24" i="24"/>
  <c r="O50" i="24" s="1"/>
  <c r="N24" i="24"/>
  <c r="M24" i="24"/>
  <c r="M50" i="24" s="1"/>
  <c r="L24" i="24"/>
  <c r="L50" i="24" s="1"/>
  <c r="K24" i="24"/>
  <c r="K50" i="24" s="1"/>
  <c r="J24" i="24"/>
  <c r="I24" i="24"/>
  <c r="I50" i="24" s="1"/>
  <c r="H24" i="24"/>
  <c r="H50" i="24" s="1"/>
  <c r="G24" i="24"/>
  <c r="G50" i="24" s="1"/>
  <c r="F24" i="24"/>
  <c r="E24" i="24"/>
  <c r="E50" i="24" s="1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AI49" i="23"/>
  <c r="AH49" i="23"/>
  <c r="AG49" i="23"/>
  <c r="AF49" i="23"/>
  <c r="AE49" i="23"/>
  <c r="AD49" i="23"/>
  <c r="AC49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AI24" i="23"/>
  <c r="AI50" i="23" s="1"/>
  <c r="AH24" i="23"/>
  <c r="AG24" i="23"/>
  <c r="AG50" i="23" s="1"/>
  <c r="AF24" i="23"/>
  <c r="AF50" i="23" s="1"/>
  <c r="AE24" i="23"/>
  <c r="AE50" i="23" s="1"/>
  <c r="AD24" i="23"/>
  <c r="AC24" i="23"/>
  <c r="AC50" i="23" s="1"/>
  <c r="AB24" i="23"/>
  <c r="AB50" i="23" s="1"/>
  <c r="AA24" i="23"/>
  <c r="AA50" i="23" s="1"/>
  <c r="Z24" i="23"/>
  <c r="Y24" i="23"/>
  <c r="Y50" i="23" s="1"/>
  <c r="X24" i="23"/>
  <c r="X50" i="23" s="1"/>
  <c r="W24" i="23"/>
  <c r="W50" i="23" s="1"/>
  <c r="V24" i="23"/>
  <c r="U24" i="23"/>
  <c r="U50" i="23" s="1"/>
  <c r="T24" i="23"/>
  <c r="T50" i="23" s="1"/>
  <c r="S24" i="23"/>
  <c r="S50" i="23" s="1"/>
  <c r="R24" i="23"/>
  <c r="Q24" i="23"/>
  <c r="Q50" i="23" s="1"/>
  <c r="P24" i="23"/>
  <c r="P50" i="23" s="1"/>
  <c r="O24" i="23"/>
  <c r="O50" i="23" s="1"/>
  <c r="N24" i="23"/>
  <c r="M24" i="23"/>
  <c r="M50" i="23" s="1"/>
  <c r="L24" i="23"/>
  <c r="L50" i="23" s="1"/>
  <c r="K24" i="23"/>
  <c r="K50" i="23" s="1"/>
  <c r="J24" i="23"/>
  <c r="I24" i="23"/>
  <c r="I50" i="23" s="1"/>
  <c r="H24" i="23"/>
  <c r="H50" i="23" s="1"/>
  <c r="G24" i="23"/>
  <c r="G50" i="23" s="1"/>
  <c r="F24" i="23"/>
  <c r="E24" i="23"/>
  <c r="E50" i="23" s="1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48" i="22"/>
  <c r="D47" i="22"/>
  <c r="D46" i="22"/>
  <c r="D45" i="22"/>
  <c r="D44" i="22"/>
  <c r="D43" i="22"/>
  <c r="D42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3" i="22"/>
  <c r="D22" i="22"/>
  <c r="D21" i="22"/>
  <c r="D20" i="22"/>
  <c r="D19" i="22"/>
  <c r="D24" i="26" l="1"/>
  <c r="F50" i="23"/>
  <c r="J50" i="23"/>
  <c r="N50" i="23"/>
  <c r="R50" i="23"/>
  <c r="V50" i="23"/>
  <c r="Z50" i="23"/>
  <c r="AD50" i="23"/>
  <c r="AH50" i="23"/>
  <c r="F50" i="24"/>
  <c r="J50" i="24"/>
  <c r="N50" i="24"/>
  <c r="R50" i="24"/>
  <c r="V50" i="24"/>
  <c r="Z50" i="24"/>
  <c r="AD50" i="24"/>
  <c r="AH50" i="24"/>
  <c r="E50" i="27"/>
  <c r="I50" i="27"/>
  <c r="M50" i="27"/>
  <c r="Q50" i="27"/>
  <c r="U50" i="27"/>
  <c r="Y50" i="27"/>
  <c r="AC50" i="27"/>
  <c r="AG50" i="27"/>
  <c r="E50" i="28"/>
  <c r="I50" i="28"/>
  <c r="M50" i="28"/>
  <c r="Q50" i="28"/>
  <c r="U50" i="28"/>
  <c r="Y50" i="28"/>
  <c r="AC50" i="28"/>
  <c r="AG50" i="28"/>
  <c r="E50" i="29"/>
  <c r="I50" i="29"/>
  <c r="M50" i="29"/>
  <c r="Q50" i="29"/>
  <c r="U50" i="29"/>
  <c r="Y50" i="29"/>
  <c r="AC50" i="29"/>
  <c r="AG50" i="29"/>
  <c r="D24" i="30"/>
  <c r="D50" i="23"/>
  <c r="D50" i="24"/>
  <c r="D50" i="26"/>
  <c r="D24" i="27"/>
  <c r="D24" i="28"/>
  <c r="D24" i="29"/>
  <c r="D24" i="24"/>
  <c r="D49" i="29"/>
  <c r="D49" i="28"/>
  <c r="D49" i="27"/>
  <c r="D49" i="24"/>
  <c r="D24" i="23"/>
  <c r="D49" i="23"/>
  <c r="AI49" i="22" l="1"/>
  <c r="AH49" i="22"/>
  <c r="AG49" i="22"/>
  <c r="AF49" i="22"/>
  <c r="AE49" i="22"/>
  <c r="AD49" i="22"/>
  <c r="AC49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1" i="22"/>
  <c r="AI24" i="22"/>
  <c r="AH24" i="22"/>
  <c r="AG24" i="22"/>
  <c r="AG50" i="22" s="1"/>
  <c r="AF24" i="22"/>
  <c r="AE24" i="22"/>
  <c r="AD24" i="22"/>
  <c r="AC24" i="22"/>
  <c r="AC50" i="22" s="1"/>
  <c r="AB24" i="22"/>
  <c r="AA24" i="22"/>
  <c r="Z24" i="22"/>
  <c r="Y24" i="22"/>
  <c r="Y50" i="22" s="1"/>
  <c r="X24" i="22"/>
  <c r="W24" i="22"/>
  <c r="V24" i="22"/>
  <c r="U24" i="22"/>
  <c r="U50" i="22" s="1"/>
  <c r="T24" i="22"/>
  <c r="S24" i="22"/>
  <c r="R24" i="22"/>
  <c r="Q24" i="22"/>
  <c r="Q50" i="22" s="1"/>
  <c r="P24" i="22"/>
  <c r="O24" i="22"/>
  <c r="N24" i="22"/>
  <c r="M24" i="22"/>
  <c r="M50" i="22" s="1"/>
  <c r="L24" i="22"/>
  <c r="K24" i="22"/>
  <c r="J24" i="22"/>
  <c r="I24" i="22"/>
  <c r="I50" i="22" s="1"/>
  <c r="H24" i="22"/>
  <c r="G24" i="22"/>
  <c r="F24" i="22"/>
  <c r="E24" i="22"/>
  <c r="E50" i="22" s="1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24" i="22" l="1"/>
  <c r="D49" i="22"/>
  <c r="W50" i="22"/>
  <c r="K50" i="22"/>
  <c r="S50" i="22"/>
  <c r="AE50" i="22"/>
  <c r="L50" i="22"/>
  <c r="T50" i="22"/>
  <c r="G50" i="22"/>
  <c r="O50" i="22"/>
  <c r="AA50" i="22"/>
  <c r="AI50" i="22"/>
  <c r="H50" i="22"/>
  <c r="P50" i="22"/>
  <c r="X50" i="22"/>
  <c r="AB50" i="22"/>
  <c r="AF50" i="22"/>
  <c r="F50" i="22"/>
  <c r="J50" i="22"/>
  <c r="N50" i="22"/>
  <c r="R50" i="22"/>
  <c r="V50" i="22"/>
  <c r="Z50" i="22"/>
  <c r="AD50" i="22"/>
  <c r="AH50" i="22"/>
  <c r="AI49" i="21"/>
  <c r="AH49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2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F50" i="21" l="1"/>
  <c r="J50" i="21"/>
  <c r="N50" i="21"/>
  <c r="R50" i="21"/>
  <c r="Z50" i="21"/>
  <c r="AD50" i="21"/>
  <c r="AH50" i="21"/>
  <c r="V50" i="21"/>
  <c r="G50" i="21"/>
  <c r="K50" i="21"/>
  <c r="O50" i="21"/>
  <c r="S50" i="21"/>
  <c r="W50" i="21"/>
  <c r="AA50" i="21"/>
  <c r="AE50" i="21"/>
  <c r="AI50" i="21"/>
  <c r="H50" i="21"/>
  <c r="L50" i="21"/>
  <c r="P50" i="21"/>
  <c r="T50" i="21"/>
  <c r="X50" i="21"/>
  <c r="AB50" i="21"/>
  <c r="AF50" i="21"/>
  <c r="E50" i="21"/>
  <c r="I50" i="21"/>
  <c r="M50" i="21"/>
  <c r="Q50" i="21"/>
  <c r="U50" i="21"/>
  <c r="Y50" i="21"/>
  <c r="AC50" i="21"/>
  <c r="AG50" i="21"/>
  <c r="D49" i="21"/>
  <c r="D50" i="22"/>
  <c r="D24" i="21"/>
  <c r="AI49" i="20"/>
  <c r="AH49" i="20"/>
  <c r="AG49" i="20"/>
  <c r="AF49" i="20"/>
  <c r="AE49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5" i="20" s="1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0" i="21" l="1"/>
  <c r="G50" i="20"/>
  <c r="K50" i="20"/>
  <c r="O50" i="20"/>
  <c r="S50" i="20"/>
  <c r="AA50" i="20"/>
  <c r="AE50" i="20"/>
  <c r="AI50" i="20"/>
  <c r="W50" i="20"/>
  <c r="H50" i="20"/>
  <c r="L50" i="20"/>
  <c r="P50" i="20"/>
  <c r="T50" i="20"/>
  <c r="X50" i="20"/>
  <c r="AB50" i="20"/>
  <c r="AF50" i="20"/>
  <c r="E50" i="20"/>
  <c r="I50" i="20"/>
  <c r="M50" i="20"/>
  <c r="Q50" i="20"/>
  <c r="U50" i="20"/>
  <c r="Y50" i="20"/>
  <c r="AC50" i="20"/>
  <c r="AG50" i="20"/>
  <c r="F50" i="20"/>
  <c r="J50" i="20"/>
  <c r="N50" i="20"/>
  <c r="R50" i="20"/>
  <c r="V50" i="20"/>
  <c r="Z50" i="20"/>
  <c r="AD50" i="20"/>
  <c r="AH50" i="20"/>
  <c r="D49" i="20"/>
  <c r="D24" i="20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AI24" i="1"/>
  <c r="AI50" i="1" s="1"/>
  <c r="AH24" i="1"/>
  <c r="AH50" i="1" s="1"/>
  <c r="AG24" i="1"/>
  <c r="AG50" i="1" s="1"/>
  <c r="AF24" i="1"/>
  <c r="AE24" i="1"/>
  <c r="AE50" i="1" s="1"/>
  <c r="AD24" i="1"/>
  <c r="AD50" i="1" s="1"/>
  <c r="AC24" i="1"/>
  <c r="AC50" i="1" s="1"/>
  <c r="AB24" i="1"/>
  <c r="AA24" i="1"/>
  <c r="AA50" i="1" s="1"/>
  <c r="Z24" i="1"/>
  <c r="Z50" i="1" s="1"/>
  <c r="Y24" i="1"/>
  <c r="Y50" i="1" s="1"/>
  <c r="X24" i="1"/>
  <c r="W24" i="1"/>
  <c r="W50" i="1" s="1"/>
  <c r="V24" i="1"/>
  <c r="V50" i="1" s="1"/>
  <c r="U24" i="1"/>
  <c r="U50" i="1" s="1"/>
  <c r="T24" i="1"/>
  <c r="S24" i="1"/>
  <c r="S50" i="1" s="1"/>
  <c r="R24" i="1"/>
  <c r="R50" i="1" s="1"/>
  <c r="Q24" i="1"/>
  <c r="Q50" i="1" s="1"/>
  <c r="P24" i="1"/>
  <c r="O24" i="1"/>
  <c r="O50" i="1" s="1"/>
  <c r="N24" i="1"/>
  <c r="N50" i="1" s="1"/>
  <c r="M24" i="1"/>
  <c r="M50" i="1" s="1"/>
  <c r="L24" i="1"/>
  <c r="K24" i="1"/>
  <c r="K50" i="1" s="1"/>
  <c r="J24" i="1"/>
  <c r="J50" i="1" s="1"/>
  <c r="I24" i="1"/>
  <c r="I50" i="1" s="1"/>
  <c r="H24" i="1"/>
  <c r="G24" i="1"/>
  <c r="G50" i="1" s="1"/>
  <c r="F24" i="1"/>
  <c r="F50" i="1" s="1"/>
  <c r="E24" i="1"/>
  <c r="D23" i="1"/>
  <c r="D22" i="1"/>
  <c r="D21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0" i="20" l="1"/>
  <c r="H50" i="1"/>
  <c r="L50" i="1"/>
  <c r="P50" i="1"/>
  <c r="T50" i="1"/>
  <c r="X50" i="1"/>
  <c r="AB50" i="1"/>
  <c r="AF50" i="1"/>
  <c r="D49" i="1"/>
  <c r="D24" i="1"/>
  <c r="E50" i="1"/>
  <c r="D50" i="1" l="1"/>
</calcChain>
</file>

<file path=xl/sharedStrings.xml><?xml version="1.0" encoding="utf-8"?>
<sst xmlns="http://schemas.openxmlformats.org/spreadsheetml/2006/main" count="1497" uniqueCount="267">
  <si>
    <t>일        자</t>
  </si>
  <si>
    <t>일반이용자(낮)</t>
  </si>
  <si>
    <t>요        일</t>
  </si>
  <si>
    <t>특화공원신규 시설물</t>
  </si>
  <si>
    <t>일반이용자(저녁)</t>
  </si>
  <si>
    <t>계절,녹음수광장</t>
  </si>
  <si>
    <t>일반이용자(아침)</t>
  </si>
  <si>
    <t>여의도 시민요트나루</t>
  </si>
  <si>
    <t>여의도</t>
  </si>
  <si>
    <t>총계</t>
  </si>
  <si>
    <t>반포</t>
  </si>
  <si>
    <t>외국인</t>
  </si>
  <si>
    <t>뚝섬</t>
  </si>
  <si>
    <t>장미원</t>
  </si>
  <si>
    <t>수영장</t>
  </si>
  <si>
    <t>인라인</t>
  </si>
  <si>
    <t>캠핑장</t>
  </si>
  <si>
    <t>금</t>
  </si>
  <si>
    <t>마라톤</t>
  </si>
  <si>
    <t>수</t>
  </si>
  <si>
    <t>화</t>
  </si>
  <si>
    <t>골프장</t>
  </si>
  <si>
    <t>토</t>
  </si>
  <si>
    <t>월</t>
  </si>
  <si>
    <t>월계</t>
  </si>
  <si>
    <t>합계</t>
  </si>
  <si>
    <t>야구장</t>
  </si>
  <si>
    <t>자전거</t>
  </si>
  <si>
    <t>목</t>
  </si>
  <si>
    <t>일</t>
  </si>
  <si>
    <t>난지</t>
  </si>
  <si>
    <t>자벌레</t>
  </si>
  <si>
    <t>키즈랜드</t>
  </si>
  <si>
    <t>수상시설</t>
  </si>
  <si>
    <t>운동시설</t>
  </si>
  <si>
    <t>달빛무지개분수</t>
  </si>
  <si>
    <t>오늘날씨</t>
  </si>
  <si>
    <t>수상무대</t>
  </si>
  <si>
    <t>갈대숲탐방로</t>
  </si>
  <si>
    <t>천상계단</t>
  </si>
  <si>
    <t>자전거공원</t>
  </si>
  <si>
    <t>피아노물길</t>
  </si>
  <si>
    <t>물빛광장</t>
  </si>
  <si>
    <t>평화공원브릿지</t>
  </si>
  <si>
    <t>세빛둥둥섬</t>
  </si>
  <si>
    <t>기본시설</t>
  </si>
  <si>
    <t>론볼링장</t>
  </si>
  <si>
    <t>눈썰매장</t>
  </si>
  <si>
    <t>중앙연결브릿지</t>
  </si>
  <si>
    <t>음악분수</t>
  </si>
  <si>
    <t>여의도샛강</t>
  </si>
  <si>
    <t>너른들판테라스</t>
  </si>
  <si>
    <t>거울분수</t>
  </si>
  <si>
    <t>주요행사</t>
  </si>
  <si>
    <t>서울색공원</t>
  </si>
  <si>
    <t>강변물놀이장</t>
  </si>
  <si>
    <t>X게임장</t>
  </si>
  <si>
    <t>수변프롬나드</t>
  </si>
  <si>
    <t>멀티프라자</t>
  </si>
  <si>
    <t>월</t>
    <phoneticPr fontId="20" type="noConversion"/>
  </si>
  <si>
    <t>화</t>
    <phoneticPr fontId="20" type="noConversion"/>
  </si>
  <si>
    <t>송파예술마루</t>
    <phoneticPr fontId="20" type="noConversion"/>
  </si>
  <si>
    <t>수</t>
    <phoneticPr fontId="20" type="noConversion"/>
  </si>
  <si>
    <t>목</t>
    <phoneticPr fontId="20" type="noConversion"/>
  </si>
  <si>
    <t>금</t>
    <phoneticPr fontId="20" type="noConversion"/>
  </si>
  <si>
    <t>토</t>
    <phoneticPr fontId="20" type="noConversion"/>
  </si>
  <si>
    <t>일</t>
    <phoneticPr fontId="20" type="noConversion"/>
  </si>
  <si>
    <t>월</t>
    <phoneticPr fontId="20" type="noConversion"/>
  </si>
  <si>
    <t>화</t>
    <phoneticPr fontId="20" type="noConversion"/>
  </si>
  <si>
    <t>맑음</t>
    <phoneticPr fontId="20" type="noConversion"/>
  </si>
  <si>
    <t>맑음</t>
    <phoneticPr fontId="20" type="noConversion"/>
  </si>
  <si>
    <t>눈</t>
    <phoneticPr fontId="20" type="noConversion"/>
  </si>
  <si>
    <t>맑음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</si>
  <si>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</si>
  <si>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</si>
  <si>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</si>
  <si>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개인형이동장치(PM)</t>
    <phoneticPr fontId="20" type="noConversion"/>
  </si>
  <si>
    <t>잠실 한강공원이용자 현황 (2022,1)</t>
    <phoneticPr fontId="20" type="noConversion"/>
  </si>
  <si>
    <t>잠실 한강공원이용자 현황 (2022,2)</t>
    <phoneticPr fontId="20" type="noConversion"/>
  </si>
  <si>
    <t>잠실 한강공원이용자 현황 (2022,3)</t>
    <phoneticPr fontId="20" type="noConversion"/>
  </si>
  <si>
    <t>잠실 한강공원이용자 현황 (2022,4)</t>
    <phoneticPr fontId="20" type="noConversion"/>
  </si>
  <si>
    <t>잠실 한강공원이용자 현황 (2022,5)</t>
    <phoneticPr fontId="20" type="noConversion"/>
  </si>
  <si>
    <t>잠실 한강공원이용자 현황 (2022,6)</t>
    <phoneticPr fontId="20" type="noConversion"/>
  </si>
  <si>
    <t>잠실 한강공원이용자 현황 (2022,8)</t>
    <phoneticPr fontId="20" type="noConversion"/>
  </si>
  <si>
    <t>잠실 한강공원이용자 현황 (2022,10)</t>
    <phoneticPr fontId="20" type="noConversion"/>
  </si>
  <si>
    <t>잠실 한강공원이용자 현황 (2022,11)</t>
    <phoneticPr fontId="20" type="noConversion"/>
  </si>
  <si>
    <t>잠실 한강공원이용자 현황 (2022,12)</t>
    <phoneticPr fontId="20" type="noConversion"/>
  </si>
  <si>
    <t>개인이동장치</t>
    <phoneticPr fontId="20" type="noConversion"/>
  </si>
  <si>
    <t>롤러장</t>
    <phoneticPr fontId="20" type="noConversion"/>
  </si>
  <si>
    <t>흐림</t>
    <phoneticPr fontId="20" type="noConversion"/>
  </si>
  <si>
    <t>눈</t>
    <phoneticPr fontId="20" type="noConversion"/>
  </si>
  <si>
    <t>토</t>
    <phoneticPr fontId="20" type="noConversion"/>
  </si>
  <si>
    <t>흐리고눈</t>
    <phoneticPr fontId="20" type="noConversion"/>
  </si>
  <si>
    <t>흐림</t>
    <phoneticPr fontId="20" type="noConversion"/>
  </si>
  <si>
    <t>맑음</t>
    <phoneticPr fontId="20" type="noConversion"/>
  </si>
  <si>
    <t>맑음</t>
    <phoneticPr fontId="20" type="noConversion"/>
  </si>
  <si>
    <t>화</t>
    <phoneticPr fontId="20" type="noConversion"/>
  </si>
  <si>
    <t>맑음</t>
    <phoneticPr fontId="20" type="noConversion"/>
  </si>
  <si>
    <t>맑음(미세)</t>
    <phoneticPr fontId="20" type="noConversion"/>
  </si>
  <si>
    <t>개인이동장치(PM)</t>
    <phoneticPr fontId="20" type="noConversion"/>
  </si>
  <si>
    <t>흐림</t>
    <phoneticPr fontId="20" type="noConversion"/>
  </si>
  <si>
    <t>화</t>
    <phoneticPr fontId="20" type="noConversion"/>
  </si>
  <si>
    <t>화</t>
    <phoneticPr fontId="20" type="noConversion"/>
  </si>
  <si>
    <t>맑음</t>
    <phoneticPr fontId="20" type="noConversion"/>
  </si>
  <si>
    <t>맑음</t>
    <phoneticPr fontId="20" type="noConversion"/>
  </si>
  <si>
    <t>개인이동장치(PM)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</si>
  <si>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</si>
  <si>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</si>
  <si>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</si>
  <si>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</si>
  <si>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</si>
  <si>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</si>
  <si>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</si>
  <si>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</si>
  <si>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흐림</t>
    <phoneticPr fontId="20" type="noConversion"/>
  </si>
  <si>
    <t>비.흐림</t>
    <phoneticPr fontId="20" type="noConversion"/>
  </si>
  <si>
    <t>흐리고.비</t>
    <phoneticPr fontId="20" type="noConversion"/>
  </si>
  <si>
    <t>맑음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</si>
  <si>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</si>
  <si>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</si>
  <si>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</si>
  <si>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맑음</t>
    <phoneticPr fontId="20" type="noConversion"/>
  </si>
  <si>
    <t>비/맑음</t>
    <phoneticPr fontId="20" type="noConversion"/>
  </si>
  <si>
    <t>흐림</t>
    <phoneticPr fontId="20" type="noConversion"/>
  </si>
  <si>
    <t>맑음</t>
    <phoneticPr fontId="20" type="noConversion"/>
  </si>
  <si>
    <t>흐림.비</t>
    <phoneticPr fontId="20" type="noConversion"/>
  </si>
  <si>
    <t>맑음</t>
    <phoneticPr fontId="20" type="noConversion"/>
  </si>
  <si>
    <t>맑음</t>
    <phoneticPr fontId="20" type="noConversion"/>
  </si>
  <si>
    <t>금</t>
    <phoneticPr fontId="20" type="noConversion"/>
  </si>
  <si>
    <t>맑음</t>
    <phoneticPr fontId="20" type="noConversion"/>
  </si>
  <si>
    <t>맒음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</si>
  <si>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</si>
  <si>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</si>
  <si>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</si>
  <si>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맒음</t>
    <phoneticPr fontId="20" type="noConversion"/>
  </si>
  <si>
    <t>맑음</t>
    <phoneticPr fontId="20" type="noConversion"/>
  </si>
  <si>
    <t>흐림후비</t>
    <phoneticPr fontId="20" type="noConversion"/>
  </si>
  <si>
    <t>비,흐림</t>
    <phoneticPr fontId="20" type="noConversion"/>
  </si>
  <si>
    <t>맒음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</si>
  <si>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</si>
  <si>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</si>
  <si>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</si>
  <si>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</si>
  <si>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</si>
  <si>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</si>
  <si>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맑음/비</t>
    <phoneticPr fontId="20" type="noConversion"/>
  </si>
  <si>
    <t>맒음</t>
    <phoneticPr fontId="20" type="noConversion"/>
  </si>
  <si>
    <t>맑음</t>
    <phoneticPr fontId="20" type="noConversion"/>
  </si>
  <si>
    <t>일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</si>
  <si>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</si>
  <si>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</si>
  <si>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</si>
  <si>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흐림</t>
    <phoneticPr fontId="20" type="noConversion"/>
  </si>
  <si>
    <t>비</t>
    <phoneticPr fontId="20" type="noConversion"/>
  </si>
  <si>
    <t>비</t>
    <phoneticPr fontId="20" type="noConversion"/>
  </si>
  <si>
    <t>흐림</t>
    <phoneticPr fontId="20" type="noConversion"/>
  </si>
  <si>
    <t>비</t>
    <phoneticPr fontId="20" type="noConversion"/>
  </si>
  <si>
    <t>잠실 한강공원이용자 현황 (2022,7)</t>
    <phoneticPr fontId="20" type="noConversion"/>
  </si>
  <si>
    <t>잠실 한강공원이용자 현황 (2022,6)</t>
    <phoneticPr fontId="20" type="noConversion"/>
  </si>
  <si>
    <t>수</t>
    <phoneticPr fontId="20" type="noConversion"/>
  </si>
  <si>
    <t>목</t>
    <phoneticPr fontId="20" type="noConversion"/>
  </si>
  <si>
    <t>금</t>
    <phoneticPr fontId="20" type="noConversion"/>
  </si>
  <si>
    <t>토</t>
    <phoneticPr fontId="20" type="noConversion"/>
  </si>
  <si>
    <t>맑음</t>
    <phoneticPr fontId="20" type="noConversion"/>
  </si>
  <si>
    <t>비</t>
    <phoneticPr fontId="20" type="noConversion"/>
  </si>
  <si>
    <t>맑음</t>
    <phoneticPr fontId="20" type="noConversion"/>
  </si>
  <si>
    <t>흐림</t>
    <phoneticPr fontId="20" type="noConversion"/>
  </si>
  <si>
    <t>흐림</t>
    <phoneticPr fontId="20" type="noConversion"/>
  </si>
  <si>
    <t>비</t>
    <phoneticPr fontId="20" type="noConversion"/>
  </si>
  <si>
    <t xml:space="preserve">비 </t>
    <phoneticPr fontId="20" type="noConversion"/>
  </si>
  <si>
    <t>비</t>
    <phoneticPr fontId="20" type="noConversion"/>
  </si>
  <si>
    <t>월</t>
    <phoneticPr fontId="20" type="noConversion"/>
  </si>
  <si>
    <t>화</t>
    <phoneticPr fontId="20" type="noConversion"/>
  </si>
  <si>
    <t>비</t>
    <phoneticPr fontId="20" type="noConversion"/>
  </si>
  <si>
    <t>흐림</t>
    <phoneticPr fontId="20" type="noConversion"/>
  </si>
  <si>
    <t>맑음</t>
    <phoneticPr fontId="20" type="noConversion"/>
  </si>
  <si>
    <t>맑음</t>
    <phoneticPr fontId="20" type="noConversion"/>
  </si>
  <si>
    <t>비</t>
    <phoneticPr fontId="20" type="noConversion"/>
  </si>
  <si>
    <t>비</t>
    <phoneticPr fontId="20" type="noConversion"/>
  </si>
  <si>
    <t>맑음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</si>
  <si>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</si>
  <si>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</si>
  <si>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</si>
  <si>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 xml:space="preserve">비 </t>
    <phoneticPr fontId="20" type="noConversion"/>
  </si>
  <si>
    <t xml:space="preserve"> </t>
    <phoneticPr fontId="20" type="noConversion"/>
  </si>
  <si>
    <t xml:space="preserve"> </t>
    <phoneticPr fontId="20" type="noConversion"/>
  </si>
  <si>
    <t xml:space="preserve"> </t>
    <phoneticPr fontId="20" type="noConversion"/>
  </si>
  <si>
    <t>금</t>
    <phoneticPr fontId="20" type="noConversion"/>
  </si>
  <si>
    <t>비</t>
    <phoneticPr fontId="20" type="noConversion"/>
  </si>
  <si>
    <t>흐림</t>
    <phoneticPr fontId="20" type="noConversion"/>
  </si>
  <si>
    <t>맑음</t>
    <phoneticPr fontId="20" type="noConversion"/>
  </si>
  <si>
    <t>맑음</t>
    <phoneticPr fontId="20" type="noConversion"/>
  </si>
  <si>
    <t xml:space="preserve">비 </t>
    <phoneticPr fontId="20" type="noConversion"/>
  </si>
  <si>
    <t>흐림</t>
    <phoneticPr fontId="20" type="noConversion"/>
  </si>
  <si>
    <t>맑음</t>
    <phoneticPr fontId="20" type="noConversion"/>
  </si>
  <si>
    <t>잠실 한강공원이용자 현황 (2022년9월)</t>
    <phoneticPr fontId="20" type="noConversion"/>
  </si>
  <si>
    <t>토</t>
    <phoneticPr fontId="20" type="noConversion"/>
  </si>
  <si>
    <t>일</t>
    <phoneticPr fontId="20" type="noConversion"/>
  </si>
  <si>
    <t>비</t>
    <phoneticPr fontId="20" type="noConversion"/>
  </si>
  <si>
    <t>흐림</t>
    <phoneticPr fontId="20" type="noConversion"/>
  </si>
  <si>
    <t>맑음</t>
    <phoneticPr fontId="20" type="noConversion"/>
  </si>
  <si>
    <t>흐림</t>
    <phoneticPr fontId="20" type="noConversion"/>
  </si>
  <si>
    <t>흐림</t>
    <phoneticPr fontId="20" type="noConversion"/>
  </si>
  <si>
    <t>흐림</t>
    <phoneticPr fontId="20" type="noConversion"/>
  </si>
  <si>
    <t>맑음</t>
    <phoneticPr fontId="20" type="noConversion"/>
  </si>
  <si>
    <t>맑음</t>
    <phoneticPr fontId="20" type="noConversion"/>
  </si>
  <si>
    <t>비</t>
    <phoneticPr fontId="20" type="noConversion"/>
  </si>
  <si>
    <t>비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</si>
  <si>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</si>
  <si>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</si>
  <si>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</si>
  <si>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</si>
  <si>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</si>
  <si>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</si>
  <si>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</si>
  <si>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</si>
  <si>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 xml:space="preserve"> 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</si>
  <si>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</si>
  <si>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</si>
  <si>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</si>
  <si>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</si>
  <si>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수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</si>
  <si>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</si>
  <si>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</si>
  <si>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</si>
  <si>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</si>
  <si>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</si>
  <si>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</si>
  <si>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</si>
  <si>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</si>
  <si>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</si>
  <si>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</si>
  <si>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</si>
  <si>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비</t>
    <phoneticPr fontId="20" type="noConversion"/>
  </si>
  <si>
    <t>맑음</t>
    <phoneticPr fontId="20" type="noConversion"/>
  </si>
  <si>
    <t>흐림</t>
    <phoneticPr fontId="20" type="noConversion"/>
  </si>
  <si>
    <t>비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</si>
  <si>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</si>
  <si>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</si>
  <si>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</si>
  <si>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말음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</si>
  <si>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</si>
  <si>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</si>
  <si>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</si>
  <si>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</si>
  <si>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</si>
  <si>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비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</si>
  <si>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</si>
  <si>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</si>
  <si>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</si>
  <si>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</si>
  <si>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흐림,눈</t>
    <phoneticPr fontId="20" type="noConversion"/>
  </si>
  <si>
    <t>흐림</t>
    <phoneticPr fontId="20" type="noConversion"/>
  </si>
  <si>
    <t>금</t>
    <phoneticPr fontId="20" type="noConversion"/>
  </si>
  <si>
    <t>눈</t>
    <phoneticPr fontId="20" type="noConversion"/>
  </si>
  <si>
    <t>맑음</t>
    <phoneticPr fontId="20" type="noConversion"/>
  </si>
  <si>
    <t>흐림</t>
    <phoneticPr fontId="20" type="noConversion"/>
  </si>
  <si>
    <t>비,흐림</t>
    <phoneticPr fontId="20" type="noConversion"/>
  </si>
  <si>
    <t>눈</t>
    <phoneticPr fontId="20" type="noConversion"/>
  </si>
  <si>
    <t>눈</t>
    <phoneticPr fontId="20" type="noConversion"/>
  </si>
  <si>
    <t>흐림</t>
    <phoneticPr fontId="20" type="noConversion"/>
  </si>
  <si>
    <t>맑음</t>
    <phoneticPr fontId="20" type="noConversion"/>
  </si>
  <si>
    <t>맑음</t>
    <phoneticPr fontId="20" type="noConversion"/>
  </si>
  <si>
    <t>눈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</si>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</sst>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 x14ac:knownFonts="1">
    <font>
      <sz val="11"/>
      <color rgb="FF000000"/>
      <name val="맑은 고딕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19" fillId="2" borderId="0">
      <alignment vertical="center"/>
    </xf>
    <xf numFmtId="0" fontId="19" fillId="3" borderId="0">
      <alignment vertical="center"/>
    </xf>
    <xf numFmtId="0" fontId="19" fillId="4" borderId="0">
      <alignment vertical="center"/>
    </xf>
    <xf numFmtId="0" fontId="19" fillId="5" borderId="0">
      <alignment vertical="center"/>
    </xf>
    <xf numFmtId="0" fontId="19" fillId="6" borderId="0">
      <alignment vertical="center"/>
    </xf>
    <xf numFmtId="0" fontId="19" fillId="7" borderId="0">
      <alignment vertical="center"/>
    </xf>
    <xf numFmtId="0" fontId="19" fillId="8" borderId="0">
      <alignment vertical="center"/>
    </xf>
    <xf numFmtId="0" fontId="19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20" borderId="0">
      <alignment vertical="center"/>
    </xf>
    <xf numFmtId="0" fontId="1" fillId="21" borderId="0">
      <alignment vertical="center"/>
    </xf>
    <xf numFmtId="0" fontId="1" fillId="22" borderId="0">
      <alignment vertical="center"/>
    </xf>
    <xf numFmtId="0" fontId="1" fillId="23" borderId="0">
      <alignment vertical="center"/>
    </xf>
    <xf numFmtId="0" fontId="1" fillId="24" borderId="0">
      <alignment vertical="center"/>
    </xf>
    <xf numFmtId="0" fontId="1" fillId="25" borderId="0">
      <alignment vertical="center"/>
    </xf>
    <xf numFmtId="0" fontId="2" fillId="0" borderId="0">
      <alignment vertical="center"/>
    </xf>
    <xf numFmtId="0" fontId="3" fillId="26" borderId="1">
      <alignment vertical="center"/>
    </xf>
    <xf numFmtId="0" fontId="4" fillId="27" borderId="0">
      <alignment vertical="center"/>
    </xf>
    <xf numFmtId="0" fontId="19" fillId="28" borderId="2">
      <alignment vertical="center"/>
    </xf>
    <xf numFmtId="0" fontId="5" fillId="29" borderId="0">
      <alignment vertical="center"/>
    </xf>
    <xf numFmtId="0" fontId="6" fillId="0" borderId="0">
      <alignment vertical="center"/>
    </xf>
    <xf numFmtId="0" fontId="7" fillId="30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31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32" borderId="0">
      <alignment vertical="center"/>
    </xf>
    <xf numFmtId="0" fontId="16" fillId="26" borderId="9">
      <alignment vertical="center"/>
    </xf>
    <xf numFmtId="41" fontId="22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9" fillId="33" borderId="11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8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9" fillId="33" borderId="10" xfId="0" applyFont="1" applyFill="1" applyBorder="1" applyAlignment="1" applyProtection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0" fillId="35" borderId="10" xfId="0" applyFill="1" applyBorder="1">
      <alignment vertical="center"/>
    </xf>
    <xf numFmtId="0" fontId="9" fillId="35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vertical="center" wrapText="1"/>
    </xf>
    <xf numFmtId="0" fontId="0" fillId="36" borderId="10" xfId="0" applyFill="1" applyBorder="1">
      <alignment vertical="center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1" fontId="0" fillId="0" borderId="10" xfId="42" applyFont="1" applyBorder="1" applyAlignment="1">
      <alignment vertical="center" wrapText="1"/>
    </xf>
    <xf numFmtId="41" fontId="0" fillId="0" borderId="10" xfId="42" applyFont="1" applyBorder="1">
      <alignment vertical="center"/>
    </xf>
    <xf numFmtId="41" fontId="0" fillId="35" borderId="10" xfId="42" applyFont="1" applyFill="1" applyBorder="1" applyAlignment="1">
      <alignment vertical="center" wrapText="1"/>
    </xf>
    <xf numFmtId="41" fontId="0" fillId="35" borderId="10" xfId="42" applyFont="1" applyFill="1" applyBorder="1">
      <alignment vertical="center"/>
    </xf>
    <xf numFmtId="41" fontId="0" fillId="36" borderId="10" xfId="42" applyFont="1" applyFill="1" applyBorder="1" applyAlignment="1">
      <alignment vertical="center" wrapText="1"/>
    </xf>
    <xf numFmtId="41" fontId="0" fillId="36" borderId="10" xfId="42" applyFont="1" applyFill="1" applyBorder="1">
      <alignment vertical="center"/>
    </xf>
    <xf numFmtId="0" fontId="9" fillId="33" borderId="10" xfId="0" applyFont="1" applyFill="1" applyBorder="1" applyAlignment="1">
      <alignment horizontal="center" vertical="center" wrapText="1"/>
    </xf>
    <xf numFmtId="41" fontId="9" fillId="33" borderId="10" xfId="42" applyFont="1" applyFill="1" applyBorder="1" applyAlignment="1">
      <alignment horizontal="center" vertical="center" wrapText="1"/>
    </xf>
    <xf numFmtId="41" fontId="19" fillId="0" borderId="10" xfId="42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41" fontId="9" fillId="34" borderId="10" xfId="42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1" fontId="9" fillId="35" borderId="10" xfId="42" applyFont="1" applyFill="1" applyBorder="1" applyAlignment="1">
      <alignment horizontal="center" vertical="center" wrapText="1"/>
    </xf>
    <xf numFmtId="41" fontId="9" fillId="36" borderId="10" xfId="42" applyFont="1" applyFill="1" applyBorder="1" applyAlignment="1">
      <alignment horizontal="center" vertical="center" wrapText="1"/>
    </xf>
    <xf numFmtId="41" fontId="21" fillId="33" borderId="10" xfId="42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  <xf numFmtId="0" fontId="19" fillId="0" borderId="10" xfId="0" applyFont="1" applyBorder="1">
      <alignment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1" fontId="19" fillId="0" borderId="10" xfId="42" applyFont="1" applyBorder="1">
      <alignment vertical="center"/>
    </xf>
    <xf numFmtId="0" fontId="9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9" fillId="36" borderId="10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34" borderId="13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 wrapText="1"/>
    </xf>
    <xf numFmtId="0" fontId="9" fillId="34" borderId="15" xfId="0" applyFont="1" applyFill="1" applyBorder="1" applyAlignment="1">
      <alignment horizontal="center" vertical="center" wrapText="1"/>
    </xf>
    <xf numFmtId="0" fontId="9" fillId="33" borderId="13" xfId="0" applyFont="1" applyFill="1" applyBorder="1" applyAlignment="1">
      <alignment horizontal="center" vertical="center" wrapText="1"/>
    </xf>
    <xf numFmtId="0" fontId="9" fillId="33" borderId="14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</cellXfs>
  <cellStyles count="43">
    <cellStyle name="20% - 강조색1" xfId="1"/>
    <cellStyle name="20% - 강조색2" xfId="2"/>
    <cellStyle name="20% - 강조색3" xfId="3"/>
    <cellStyle name="20% - 강조색4" xfId="4"/>
    <cellStyle name="20% - 강조색5" xfId="5"/>
    <cellStyle name="20% - 강조색6" xfId="6"/>
    <cellStyle name="40% - 강조색1" xfId="7"/>
    <cellStyle name="40% - 강조색2" xfId="8"/>
    <cellStyle name="40% - 강조색3" xfId="9"/>
    <cellStyle name="40% - 강조색4" xfId="10"/>
    <cellStyle name="40% - 강조색5" xfId="11"/>
    <cellStyle name="40% - 강조색6" xfId="12"/>
    <cellStyle name="60% - 강조색1" xfId="13"/>
    <cellStyle name="60% - 강조색2" xfId="14"/>
    <cellStyle name="60% - 강조색3" xfId="15"/>
    <cellStyle name="60% - 강조색4" xfId="16"/>
    <cellStyle name="60% - 강조색5" xfId="17"/>
    <cellStyle name="60% - 강조색6" xfId="18"/>
    <cellStyle name="강조색1" xfId="19"/>
    <cellStyle name="강조색2" xfId="20"/>
    <cellStyle name="강조색3" xfId="21"/>
    <cellStyle name="강조색4" xfId="22"/>
    <cellStyle name="강조색5" xfId="23"/>
    <cellStyle name="강조색6" xfId="24"/>
    <cellStyle name="경고문" xfId="25"/>
    <cellStyle name="계산" xfId="26"/>
    <cellStyle name="나쁨" xfId="27"/>
    <cellStyle name="메모" xfId="28"/>
    <cellStyle name="보통" xfId="29"/>
    <cellStyle name="설명 텍스트" xfId="30"/>
    <cellStyle name="셀 확인" xfId="31"/>
    <cellStyle name="쉼표 [0]" xfId="42" builtinId="6"/>
    <cellStyle name="연결된 셀" xfId="32"/>
    <cellStyle name="요약" xfId="33"/>
    <cellStyle name="입력" xfId="34"/>
    <cellStyle name="제목" xfId="35"/>
    <cellStyle name="제목 1" xfId="36"/>
    <cellStyle name="제목 2" xfId="37"/>
    <cellStyle name="제목 3" xfId="38"/>
    <cellStyle name="제목 4" xfId="39"/>
    <cellStyle name="좋음" xfId="40"/>
    <cellStyle name="출력" xfId="4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abSelected="1" zoomScale="75" zoomScaleNormal="75" workbookViewId="0">
      <selection activeCell="E21" sqref="E21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19" t="s">
        <v>77</v>
      </c>
      <c r="G1" s="119"/>
      <c r="H1" s="119"/>
      <c r="I1" s="119"/>
      <c r="J1" s="119"/>
      <c r="K1" s="119"/>
    </row>
    <row r="2" spans="1:35" ht="14.25" customHeight="1" x14ac:dyDescent="0.3">
      <c r="A2" s="6"/>
      <c r="B2" s="7"/>
      <c r="C2" s="7"/>
      <c r="D2" s="7"/>
      <c r="E2" s="7"/>
      <c r="F2" s="120"/>
      <c r="G2" s="120"/>
      <c r="H2" s="120"/>
      <c r="I2" s="120"/>
      <c r="J2" s="120"/>
      <c r="K2" s="120"/>
      <c r="L2" s="7"/>
      <c r="M2" s="7"/>
      <c r="N2" s="7"/>
      <c r="O2" s="7"/>
      <c r="P2" s="7"/>
      <c r="Q2" s="7"/>
    </row>
    <row r="3" spans="1:35" ht="16.5" customHeight="1" x14ac:dyDescent="0.3">
      <c r="A3" s="116" t="s">
        <v>0</v>
      </c>
      <c r="B3" s="116"/>
      <c r="C3" s="116"/>
      <c r="D3" s="116" t="s">
        <v>24</v>
      </c>
      <c r="E3" s="10">
        <v>1</v>
      </c>
      <c r="F3" s="10">
        <v>2</v>
      </c>
      <c r="G3" s="10">
        <v>3</v>
      </c>
      <c r="H3" s="10">
        <v>4</v>
      </c>
      <c r="I3" s="10">
        <v>5</v>
      </c>
      <c r="J3" s="10">
        <v>6</v>
      </c>
      <c r="K3" s="10">
        <v>7</v>
      </c>
      <c r="L3" s="10">
        <v>8</v>
      </c>
      <c r="M3" s="10">
        <v>9</v>
      </c>
      <c r="N3" s="10">
        <v>10</v>
      </c>
      <c r="O3" s="10">
        <v>11</v>
      </c>
      <c r="P3" s="10">
        <v>12</v>
      </c>
      <c r="Q3" s="10">
        <v>13</v>
      </c>
      <c r="R3" s="10">
        <v>14</v>
      </c>
      <c r="S3" s="10">
        <v>15</v>
      </c>
      <c r="T3" s="10">
        <v>16</v>
      </c>
      <c r="U3" s="10">
        <v>17</v>
      </c>
      <c r="V3" s="10">
        <v>18</v>
      </c>
      <c r="W3" s="10">
        <v>19</v>
      </c>
      <c r="X3" s="10">
        <v>20</v>
      </c>
      <c r="Y3" s="10">
        <v>21</v>
      </c>
      <c r="Z3" s="10">
        <v>22</v>
      </c>
      <c r="AA3" s="10">
        <v>23</v>
      </c>
      <c r="AB3" s="10">
        <v>24</v>
      </c>
      <c r="AC3" s="10">
        <v>25</v>
      </c>
      <c r="AD3" s="10">
        <v>26</v>
      </c>
      <c r="AE3" s="10">
        <v>27</v>
      </c>
      <c r="AF3" s="10">
        <v>28</v>
      </c>
      <c r="AG3" s="10">
        <v>29</v>
      </c>
      <c r="AH3" s="10">
        <v>30</v>
      </c>
      <c r="AI3" s="10">
        <v>31</v>
      </c>
    </row>
    <row r="4" spans="1:35" ht="16.5" customHeight="1" x14ac:dyDescent="0.3">
      <c r="A4" s="116" t="s">
        <v>2</v>
      </c>
      <c r="B4" s="116"/>
      <c r="C4" s="116"/>
      <c r="D4" s="116"/>
      <c r="E4" s="40" t="s">
        <v>91</v>
      </c>
      <c r="F4" s="69" t="s">
        <v>29</v>
      </c>
      <c r="G4" s="69" t="s">
        <v>23</v>
      </c>
      <c r="H4" s="69" t="s">
        <v>20</v>
      </c>
      <c r="I4" s="69" t="s">
        <v>19</v>
      </c>
      <c r="J4" s="69" t="s">
        <v>28</v>
      </c>
      <c r="K4" s="69" t="s">
        <v>17</v>
      </c>
      <c r="L4" s="69" t="s">
        <v>22</v>
      </c>
      <c r="M4" s="69" t="s">
        <v>29</v>
      </c>
      <c r="N4" s="69" t="s">
        <v>23</v>
      </c>
      <c r="O4" s="69" t="s">
        <v>20</v>
      </c>
      <c r="P4" s="69" t="s">
        <v>19</v>
      </c>
      <c r="Q4" s="69" t="s">
        <v>28</v>
      </c>
      <c r="R4" s="69" t="s">
        <v>17</v>
      </c>
      <c r="S4" s="69" t="s">
        <v>22</v>
      </c>
      <c r="T4" s="69" t="s">
        <v>29</v>
      </c>
      <c r="U4" s="69" t="s">
        <v>23</v>
      </c>
      <c r="V4" s="69" t="s">
        <v>20</v>
      </c>
      <c r="W4" s="69" t="s">
        <v>19</v>
      </c>
      <c r="X4" s="69" t="s">
        <v>28</v>
      </c>
      <c r="Y4" s="69" t="s">
        <v>17</v>
      </c>
      <c r="Z4" s="69" t="s">
        <v>22</v>
      </c>
      <c r="AA4" s="69" t="s">
        <v>29</v>
      </c>
      <c r="AB4" s="69" t="s">
        <v>23</v>
      </c>
      <c r="AC4" s="69" t="s">
        <v>20</v>
      </c>
      <c r="AD4" s="69" t="s">
        <v>19</v>
      </c>
      <c r="AE4" s="69" t="s">
        <v>28</v>
      </c>
      <c r="AF4" s="69" t="s">
        <v>17</v>
      </c>
      <c r="AG4" s="69" t="s">
        <v>22</v>
      </c>
      <c r="AH4" s="69" t="s">
        <v>29</v>
      </c>
      <c r="AI4" s="69" t="s">
        <v>23</v>
      </c>
    </row>
    <row r="5" spans="1:35" ht="16.5" customHeight="1" x14ac:dyDescent="0.3">
      <c r="A5" s="115" t="s">
        <v>45</v>
      </c>
      <c r="B5" s="115" t="s">
        <v>36</v>
      </c>
      <c r="C5" s="115"/>
      <c r="D5" s="4"/>
      <c r="E5" s="22" t="s">
        <v>69</v>
      </c>
      <c r="F5" s="14" t="s">
        <v>69</v>
      </c>
      <c r="G5" s="14" t="s">
        <v>69</v>
      </c>
      <c r="H5" s="13" t="s">
        <v>69</v>
      </c>
      <c r="I5" s="13" t="s">
        <v>69</v>
      </c>
      <c r="J5" s="13" t="s">
        <v>69</v>
      </c>
      <c r="K5" s="13" t="s">
        <v>69</v>
      </c>
      <c r="L5" s="13" t="s">
        <v>89</v>
      </c>
      <c r="M5" s="13" t="s">
        <v>69</v>
      </c>
      <c r="N5" s="13" t="s">
        <v>90</v>
      </c>
      <c r="O5" s="13" t="s">
        <v>70</v>
      </c>
      <c r="P5" s="16" t="s">
        <v>71</v>
      </c>
      <c r="Q5" s="16" t="s">
        <v>70</v>
      </c>
      <c r="R5" s="15" t="s">
        <v>70</v>
      </c>
      <c r="S5" s="15" t="s">
        <v>92</v>
      </c>
      <c r="T5" s="15" t="s">
        <v>70</v>
      </c>
      <c r="U5" s="15" t="s">
        <v>70</v>
      </c>
      <c r="V5" s="15" t="s">
        <v>72</v>
      </c>
      <c r="W5" s="15" t="s">
        <v>73</v>
      </c>
      <c r="X5" s="15" t="s">
        <v>73</v>
      </c>
      <c r="Y5" s="15" t="s">
        <v>69</v>
      </c>
      <c r="Z5" s="15" t="s">
        <v>73</v>
      </c>
      <c r="AA5" s="15" t="s">
        <v>73</v>
      </c>
      <c r="AB5" s="15" t="s">
        <v>93</v>
      </c>
      <c r="AC5" s="16" t="s">
        <v>74</v>
      </c>
      <c r="AD5" s="16" t="s">
        <v>94</v>
      </c>
      <c r="AE5" s="17" t="s">
        <v>75</v>
      </c>
      <c r="AF5" s="17" t="s">
        <v>75</v>
      </c>
      <c r="AG5" s="17" t="s">
        <v>95</v>
      </c>
      <c r="AH5" s="17" t="s">
        <v>95</v>
      </c>
      <c r="AI5" s="17" t="s">
        <v>75</v>
      </c>
    </row>
    <row r="6" spans="1:35" ht="16.5" customHeight="1" x14ac:dyDescent="0.3">
      <c r="A6" s="115"/>
      <c r="B6" s="115" t="s">
        <v>6</v>
      </c>
      <c r="C6" s="115"/>
      <c r="D6" s="10">
        <f t="shared" ref="D6:D50" si="0">SUM(E6:AI6)</f>
        <v>17845</v>
      </c>
      <c r="E6" s="3">
        <v>420</v>
      </c>
      <c r="F6" s="3">
        <v>255</v>
      </c>
      <c r="G6" s="3">
        <v>420</v>
      </c>
      <c r="H6" s="3">
        <v>420</v>
      </c>
      <c r="I6" s="3">
        <v>740</v>
      </c>
      <c r="J6" s="3">
        <v>420</v>
      </c>
      <c r="K6" s="3">
        <v>700</v>
      </c>
      <c r="L6" s="3">
        <v>250</v>
      </c>
      <c r="M6" s="3">
        <v>420</v>
      </c>
      <c r="N6" s="3">
        <v>255</v>
      </c>
      <c r="O6" s="3">
        <v>700</v>
      </c>
      <c r="P6" s="3">
        <v>960</v>
      </c>
      <c r="Q6" s="3">
        <v>420</v>
      </c>
      <c r="R6" s="2">
        <v>240</v>
      </c>
      <c r="S6" s="3">
        <v>700</v>
      </c>
      <c r="T6" s="2">
        <v>360</v>
      </c>
      <c r="U6" s="2">
        <v>420</v>
      </c>
      <c r="V6" s="2">
        <v>255</v>
      </c>
      <c r="W6" s="2">
        <v>700</v>
      </c>
      <c r="X6" s="2">
        <v>900</v>
      </c>
      <c r="Y6" s="2">
        <v>420</v>
      </c>
      <c r="Z6" s="2">
        <v>250</v>
      </c>
      <c r="AA6" s="2">
        <v>900</v>
      </c>
      <c r="AB6" s="2">
        <v>1030</v>
      </c>
      <c r="AC6" s="2">
        <v>420</v>
      </c>
      <c r="AD6" s="2">
        <v>265</v>
      </c>
      <c r="AE6" s="2">
        <v>700</v>
      </c>
      <c r="AF6" s="2">
        <v>1050</v>
      </c>
      <c r="AG6" s="2">
        <v>2080</v>
      </c>
      <c r="AH6" s="2">
        <v>275</v>
      </c>
      <c r="AI6" s="2">
        <v>500</v>
      </c>
    </row>
    <row r="7" spans="1:35" ht="16.5" customHeight="1" x14ac:dyDescent="0.3">
      <c r="A7" s="115"/>
      <c r="B7" s="115" t="s">
        <v>1</v>
      </c>
      <c r="C7" s="115"/>
      <c r="D7" s="10">
        <f t="shared" si="0"/>
        <v>87030</v>
      </c>
      <c r="E7" s="12">
        <v>1550</v>
      </c>
      <c r="F7" s="3">
        <v>2300</v>
      </c>
      <c r="G7" s="3">
        <v>2520</v>
      </c>
      <c r="H7" s="12">
        <v>2520</v>
      </c>
      <c r="I7" s="3">
        <v>3200</v>
      </c>
      <c r="J7" s="3">
        <v>1620</v>
      </c>
      <c r="K7" s="3">
        <v>2200</v>
      </c>
      <c r="L7" s="3">
        <v>4510</v>
      </c>
      <c r="M7" s="3">
        <v>2520</v>
      </c>
      <c r="N7" s="3">
        <v>1800</v>
      </c>
      <c r="O7" s="3">
        <v>1850</v>
      </c>
      <c r="P7" s="3">
        <v>1900</v>
      </c>
      <c r="Q7" s="3">
        <v>1760</v>
      </c>
      <c r="R7" s="2">
        <v>1550</v>
      </c>
      <c r="S7" s="3">
        <v>1970</v>
      </c>
      <c r="T7" s="2">
        <v>5000</v>
      </c>
      <c r="U7" s="2">
        <v>1720</v>
      </c>
      <c r="V7" s="2">
        <v>2150</v>
      </c>
      <c r="W7" s="2">
        <v>1600</v>
      </c>
      <c r="X7" s="2">
        <v>6100</v>
      </c>
      <c r="Y7" s="2">
        <v>2020</v>
      </c>
      <c r="Z7" s="2">
        <v>2900</v>
      </c>
      <c r="AA7" s="2">
        <v>2990</v>
      </c>
      <c r="AB7" s="2">
        <v>5650</v>
      </c>
      <c r="AC7" s="2">
        <v>5650</v>
      </c>
      <c r="AD7" s="2">
        <v>2200</v>
      </c>
      <c r="AE7" s="2">
        <v>2660</v>
      </c>
      <c r="AF7" s="2">
        <v>2700</v>
      </c>
      <c r="AG7" s="2">
        <v>3130</v>
      </c>
      <c r="AH7" s="2">
        <v>3650</v>
      </c>
      <c r="AI7" s="2">
        <v>3140</v>
      </c>
    </row>
    <row r="8" spans="1:35" ht="16.5" customHeight="1" x14ac:dyDescent="0.3">
      <c r="A8" s="115"/>
      <c r="B8" s="115" t="s">
        <v>4</v>
      </c>
      <c r="C8" s="115"/>
      <c r="D8" s="10">
        <f t="shared" si="0"/>
        <v>70595</v>
      </c>
      <c r="E8" s="3">
        <v>3420</v>
      </c>
      <c r="F8" s="3">
        <v>1140</v>
      </c>
      <c r="G8" s="3">
        <v>3420</v>
      </c>
      <c r="H8" s="3">
        <v>3420</v>
      </c>
      <c r="I8" s="3">
        <v>2970</v>
      </c>
      <c r="J8" s="3">
        <v>3420</v>
      </c>
      <c r="K8" s="3">
        <v>2230</v>
      </c>
      <c r="L8" s="3">
        <v>3030</v>
      </c>
      <c r="M8" s="3">
        <v>3360</v>
      </c>
      <c r="N8" s="3">
        <v>1130</v>
      </c>
      <c r="O8" s="3">
        <v>1750</v>
      </c>
      <c r="P8" s="3">
        <v>1470</v>
      </c>
      <c r="Q8" s="3">
        <v>2660</v>
      </c>
      <c r="R8" s="2">
        <v>1125</v>
      </c>
      <c r="S8" s="3">
        <v>1900</v>
      </c>
      <c r="T8" s="2">
        <v>3820</v>
      </c>
      <c r="U8" s="2">
        <v>3010</v>
      </c>
      <c r="V8" s="2">
        <v>1300</v>
      </c>
      <c r="W8" s="2">
        <v>1170</v>
      </c>
      <c r="X8" s="2">
        <v>1460</v>
      </c>
      <c r="Y8" s="2">
        <v>3010</v>
      </c>
      <c r="Z8" s="2">
        <v>1775</v>
      </c>
      <c r="AA8" s="2">
        <v>2100</v>
      </c>
      <c r="AB8" s="2">
        <v>2530</v>
      </c>
      <c r="AC8" s="2">
        <v>3510</v>
      </c>
      <c r="AD8" s="2">
        <v>2120</v>
      </c>
      <c r="AE8" s="2">
        <v>1530</v>
      </c>
      <c r="AF8" s="2">
        <v>2140</v>
      </c>
      <c r="AG8" s="2">
        <v>255</v>
      </c>
      <c r="AH8" s="2">
        <v>1840</v>
      </c>
      <c r="AI8" s="2">
        <v>2580</v>
      </c>
    </row>
    <row r="9" spans="1:35" ht="16.5" customHeight="1" x14ac:dyDescent="0.3">
      <c r="A9" s="115"/>
      <c r="B9" s="115" t="s">
        <v>34</v>
      </c>
      <c r="C9" s="115"/>
      <c r="D9" s="10">
        <f t="shared" si="0"/>
        <v>8091</v>
      </c>
      <c r="E9" s="3">
        <v>83</v>
      </c>
      <c r="F9" s="3">
        <v>200</v>
      </c>
      <c r="G9" s="3">
        <v>75</v>
      </c>
      <c r="H9" s="3">
        <v>75</v>
      </c>
      <c r="I9" s="3">
        <v>95</v>
      </c>
      <c r="J9" s="3">
        <v>115</v>
      </c>
      <c r="K9" s="3">
        <v>103</v>
      </c>
      <c r="L9" s="3">
        <v>112</v>
      </c>
      <c r="M9" s="3">
        <v>250</v>
      </c>
      <c r="N9" s="3">
        <v>156</v>
      </c>
      <c r="O9" s="3">
        <v>139</v>
      </c>
      <c r="P9" s="3">
        <v>100</v>
      </c>
      <c r="Q9" s="3">
        <v>123</v>
      </c>
      <c r="R9" s="2">
        <v>137</v>
      </c>
      <c r="S9" s="3">
        <v>323</v>
      </c>
      <c r="T9" s="2">
        <v>222</v>
      </c>
      <c r="U9" s="2">
        <v>222</v>
      </c>
      <c r="V9" s="2">
        <v>166</v>
      </c>
      <c r="W9" s="2">
        <v>391</v>
      </c>
      <c r="X9" s="2">
        <v>469</v>
      </c>
      <c r="Y9" s="2">
        <v>206</v>
      </c>
      <c r="Z9" s="2">
        <v>270</v>
      </c>
      <c r="AA9" s="2">
        <v>752</v>
      </c>
      <c r="AB9" s="2">
        <v>283</v>
      </c>
      <c r="AC9" s="2">
        <v>225</v>
      </c>
      <c r="AD9" s="2">
        <v>230</v>
      </c>
      <c r="AE9" s="2">
        <v>732</v>
      </c>
      <c r="AF9" s="2">
        <v>290</v>
      </c>
      <c r="AG9" s="2"/>
      <c r="AH9" s="2">
        <v>527</v>
      </c>
      <c r="AI9" s="2">
        <v>1020</v>
      </c>
    </row>
    <row r="10" spans="1:35" ht="16.5" customHeight="1" x14ac:dyDescent="0.3">
      <c r="A10" s="115"/>
      <c r="B10" s="118" t="s">
        <v>26</v>
      </c>
      <c r="C10" s="118"/>
      <c r="D10" s="19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15"/>
      <c r="B11" s="115" t="s">
        <v>33</v>
      </c>
      <c r="C11" s="115"/>
      <c r="D11" s="10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15"/>
      <c r="B12" s="115" t="s">
        <v>61</v>
      </c>
      <c r="C12" s="115"/>
      <c r="D12" s="10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15"/>
      <c r="B13" s="118" t="s">
        <v>40</v>
      </c>
      <c r="C13" s="118"/>
      <c r="D13" s="19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15"/>
      <c r="B14" s="121" t="s">
        <v>14</v>
      </c>
      <c r="C14" s="121"/>
      <c r="D14" s="24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15"/>
      <c r="B15" s="115" t="s">
        <v>88</v>
      </c>
      <c r="C15" s="115"/>
      <c r="D15" s="10">
        <f t="shared" si="0"/>
        <v>23</v>
      </c>
      <c r="E15" s="3">
        <v>3</v>
      </c>
      <c r="F15" s="3">
        <v>2</v>
      </c>
      <c r="G15" s="3">
        <v>4</v>
      </c>
      <c r="H15" s="3">
        <v>3</v>
      </c>
      <c r="I15" s="3"/>
      <c r="J15" s="3">
        <v>3</v>
      </c>
      <c r="K15" s="3">
        <v>4</v>
      </c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>
        <v>4</v>
      </c>
    </row>
    <row r="16" spans="1:35" ht="16.5" customHeight="1" x14ac:dyDescent="0.3">
      <c r="A16" s="115"/>
      <c r="B16" s="118" t="s">
        <v>16</v>
      </c>
      <c r="C16" s="118"/>
      <c r="D16" s="19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15"/>
      <c r="B17" s="118" t="s">
        <v>47</v>
      </c>
      <c r="C17" s="118"/>
      <c r="D17" s="19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15"/>
      <c r="B18" s="115" t="s">
        <v>27</v>
      </c>
      <c r="C18" s="115"/>
      <c r="D18" s="10">
        <f t="shared" si="0"/>
        <v>91519</v>
      </c>
      <c r="E18" s="3">
        <v>1996</v>
      </c>
      <c r="F18" s="3">
        <v>2630</v>
      </c>
      <c r="G18" s="3">
        <v>2736</v>
      </c>
      <c r="H18" s="3">
        <v>420</v>
      </c>
      <c r="I18" s="3">
        <v>1720</v>
      </c>
      <c r="J18" s="3">
        <v>2410</v>
      </c>
      <c r="K18" s="3">
        <v>3190</v>
      </c>
      <c r="L18" s="3">
        <v>3890</v>
      </c>
      <c r="M18" s="3">
        <v>3240</v>
      </c>
      <c r="N18" s="3">
        <v>2345</v>
      </c>
      <c r="O18" s="3">
        <v>2800</v>
      </c>
      <c r="P18" s="3">
        <v>3030</v>
      </c>
      <c r="Q18" s="3">
        <v>2160</v>
      </c>
      <c r="R18" s="2">
        <v>1785</v>
      </c>
      <c r="S18" s="3">
        <v>2890</v>
      </c>
      <c r="T18" s="2">
        <v>4830</v>
      </c>
      <c r="U18" s="2">
        <v>2540</v>
      </c>
      <c r="V18" s="2">
        <v>2560</v>
      </c>
      <c r="W18" s="2">
        <v>800</v>
      </c>
      <c r="X18" s="2">
        <v>2047</v>
      </c>
      <c r="Y18" s="2">
        <v>2550</v>
      </c>
      <c r="Z18" s="2">
        <v>3565</v>
      </c>
      <c r="AA18" s="2">
        <v>4370</v>
      </c>
      <c r="AB18" s="2">
        <v>4530</v>
      </c>
      <c r="AC18" s="2">
        <v>2830</v>
      </c>
      <c r="AD18" s="2">
        <v>3010</v>
      </c>
      <c r="AE18" s="2">
        <v>3680</v>
      </c>
      <c r="AF18" s="2">
        <v>3180</v>
      </c>
      <c r="AG18" s="2">
        <v>4550</v>
      </c>
      <c r="AH18" s="2">
        <v>4565</v>
      </c>
      <c r="AI18" s="2">
        <v>4670</v>
      </c>
    </row>
    <row r="19" spans="1:35" ht="16.5" customHeight="1" x14ac:dyDescent="0.3">
      <c r="A19" s="115"/>
      <c r="B19" s="115" t="s">
        <v>15</v>
      </c>
      <c r="C19" s="115"/>
      <c r="D19" s="10">
        <f t="shared" si="0"/>
        <v>24</v>
      </c>
      <c r="E19" s="3">
        <v>3</v>
      </c>
      <c r="F19" s="3">
        <v>6</v>
      </c>
      <c r="G19" s="3"/>
      <c r="H19" s="3"/>
      <c r="I19" s="3"/>
      <c r="J19" s="3">
        <v>2</v>
      </c>
      <c r="K19" s="3"/>
      <c r="L19" s="3"/>
      <c r="M19" s="3"/>
      <c r="N19" s="3">
        <v>3</v>
      </c>
      <c r="O19" s="3"/>
      <c r="P19" s="3"/>
      <c r="Q19" s="3">
        <v>2</v>
      </c>
      <c r="R19" s="2">
        <v>4</v>
      </c>
      <c r="S19" s="3"/>
      <c r="T19" s="2"/>
      <c r="U19" s="2">
        <v>2</v>
      </c>
      <c r="V19" s="2"/>
      <c r="W19" s="2"/>
      <c r="X19" s="2"/>
      <c r="Y19" s="2">
        <v>2</v>
      </c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15"/>
      <c r="B20" s="69"/>
      <c r="C20" s="69" t="s">
        <v>87</v>
      </c>
      <c r="D20" s="68">
        <f>E20+F20+G20+H20+I20+J20+K20+L20+M20+N20+O20+P20+Q20+R20+S20+T20+U20+V20+W20+X20+Y20+Z20+AA20+AB20+AC20+AD20+AE20+AF20+AG20+AH20+AI20</f>
        <v>779</v>
      </c>
      <c r="E20" s="3">
        <v>23</v>
      </c>
      <c r="F20" s="3">
        <v>31</v>
      </c>
      <c r="G20" s="3">
        <v>25</v>
      </c>
      <c r="H20" s="3">
        <v>3</v>
      </c>
      <c r="I20" s="3">
        <v>13</v>
      </c>
      <c r="J20" s="3">
        <v>19</v>
      </c>
      <c r="K20" s="3">
        <v>26</v>
      </c>
      <c r="L20" s="3">
        <v>42</v>
      </c>
      <c r="M20" s="3">
        <v>21</v>
      </c>
      <c r="N20" s="3">
        <v>23</v>
      </c>
      <c r="O20" s="3">
        <v>21</v>
      </c>
      <c r="P20" s="3">
        <v>11</v>
      </c>
      <c r="Q20" s="3">
        <v>14</v>
      </c>
      <c r="R20" s="2">
        <v>27</v>
      </c>
      <c r="S20" s="3">
        <v>28</v>
      </c>
      <c r="T20" s="2">
        <v>45</v>
      </c>
      <c r="U20" s="2">
        <v>16</v>
      </c>
      <c r="V20" s="2">
        <v>29</v>
      </c>
      <c r="W20" s="2">
        <v>25</v>
      </c>
      <c r="X20" s="2">
        <v>31</v>
      </c>
      <c r="Y20" s="2">
        <v>15</v>
      </c>
      <c r="Z20" s="2">
        <v>24</v>
      </c>
      <c r="AA20" s="2">
        <v>28</v>
      </c>
      <c r="AB20" s="2">
        <v>26</v>
      </c>
      <c r="AC20" s="2">
        <v>25</v>
      </c>
      <c r="AD20" s="2">
        <v>19</v>
      </c>
      <c r="AE20" s="2">
        <v>27</v>
      </c>
      <c r="AF20" s="2">
        <v>48</v>
      </c>
      <c r="AG20" s="2">
        <v>39</v>
      </c>
      <c r="AH20" s="2">
        <v>22</v>
      </c>
      <c r="AI20" s="2">
        <v>33</v>
      </c>
    </row>
    <row r="21" spans="1:35" ht="16.5" customHeight="1" x14ac:dyDescent="0.3">
      <c r="A21" s="115"/>
      <c r="B21" s="115" t="s">
        <v>18</v>
      </c>
      <c r="C21" s="115"/>
      <c r="D21" s="10">
        <f t="shared" si="0"/>
        <v>2183</v>
      </c>
      <c r="E21" s="3">
        <v>33</v>
      </c>
      <c r="F21" s="3">
        <v>141</v>
      </c>
      <c r="G21" s="3">
        <v>74</v>
      </c>
      <c r="H21" s="3">
        <v>20</v>
      </c>
      <c r="I21" s="3">
        <v>8</v>
      </c>
      <c r="J21" s="3">
        <v>36</v>
      </c>
      <c r="K21" s="3">
        <v>83</v>
      </c>
      <c r="L21" s="3">
        <v>4</v>
      </c>
      <c r="M21" s="3">
        <v>74</v>
      </c>
      <c r="N21" s="3">
        <v>104</v>
      </c>
      <c r="O21" s="3">
        <v>79</v>
      </c>
      <c r="P21" s="3">
        <v>66</v>
      </c>
      <c r="Q21" s="3">
        <v>71</v>
      </c>
      <c r="R21" s="2">
        <v>99</v>
      </c>
      <c r="S21" s="3">
        <v>97</v>
      </c>
      <c r="T21" s="2">
        <v>15</v>
      </c>
      <c r="U21" s="2">
        <v>69</v>
      </c>
      <c r="V21" s="2">
        <v>141</v>
      </c>
      <c r="W21" s="2">
        <v>79</v>
      </c>
      <c r="X21" s="2">
        <v>22</v>
      </c>
      <c r="Y21" s="2">
        <v>52</v>
      </c>
      <c r="Z21" s="2">
        <v>166</v>
      </c>
      <c r="AA21" s="2">
        <v>83</v>
      </c>
      <c r="AB21" s="2">
        <v>8</v>
      </c>
      <c r="AC21" s="2">
        <v>10</v>
      </c>
      <c r="AD21" s="2">
        <v>106</v>
      </c>
      <c r="AE21" s="2">
        <v>84</v>
      </c>
      <c r="AF21" s="2">
        <v>83</v>
      </c>
      <c r="AG21" s="2">
        <v>62</v>
      </c>
      <c r="AH21" s="2">
        <v>123</v>
      </c>
      <c r="AI21" s="2">
        <v>91</v>
      </c>
    </row>
    <row r="22" spans="1:35" ht="16.5" customHeight="1" x14ac:dyDescent="0.3">
      <c r="A22" s="115"/>
      <c r="B22" s="115" t="s">
        <v>11</v>
      </c>
      <c r="C22" s="115"/>
      <c r="D22" s="10">
        <f t="shared" si="0"/>
        <v>1246</v>
      </c>
      <c r="E22" s="3">
        <v>52</v>
      </c>
      <c r="F22" s="3">
        <v>35</v>
      </c>
      <c r="G22" s="3">
        <v>12</v>
      </c>
      <c r="H22" s="3"/>
      <c r="I22" s="3">
        <v>4</v>
      </c>
      <c r="J22" s="3">
        <v>43</v>
      </c>
      <c r="K22" s="3">
        <v>17</v>
      </c>
      <c r="L22" s="3">
        <v>21</v>
      </c>
      <c r="M22" s="3">
        <v>113</v>
      </c>
      <c r="N22" s="3">
        <v>48</v>
      </c>
      <c r="O22" s="3">
        <v>12</v>
      </c>
      <c r="P22" s="3">
        <v>4</v>
      </c>
      <c r="Q22" s="3">
        <v>70</v>
      </c>
      <c r="R22" s="2">
        <v>50</v>
      </c>
      <c r="S22" s="3">
        <v>11</v>
      </c>
      <c r="T22" s="2">
        <v>15</v>
      </c>
      <c r="U22" s="2">
        <v>79</v>
      </c>
      <c r="V22" s="2">
        <v>68</v>
      </c>
      <c r="W22" s="2">
        <v>12</v>
      </c>
      <c r="X22" s="2">
        <v>11</v>
      </c>
      <c r="Y22" s="2">
        <v>70</v>
      </c>
      <c r="Z22" s="2">
        <v>96</v>
      </c>
      <c r="AA22" s="2">
        <v>16</v>
      </c>
      <c r="AB22" s="2">
        <v>8</v>
      </c>
      <c r="AC22" s="2"/>
      <c r="AD22" s="2">
        <v>115</v>
      </c>
      <c r="AE22" s="2">
        <v>24</v>
      </c>
      <c r="AF22" s="2">
        <v>23</v>
      </c>
      <c r="AG22" s="2">
        <v>104</v>
      </c>
      <c r="AH22" s="2">
        <v>89</v>
      </c>
      <c r="AI22" s="2">
        <v>24</v>
      </c>
    </row>
    <row r="23" spans="1:35" ht="16.5" customHeight="1" x14ac:dyDescent="0.3">
      <c r="A23" s="115"/>
      <c r="B23" s="115" t="s">
        <v>53</v>
      </c>
      <c r="C23" s="115"/>
      <c r="D23" s="10">
        <f t="shared" si="0"/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6.5" customHeight="1" x14ac:dyDescent="0.3">
      <c r="A24" s="116" t="s">
        <v>25</v>
      </c>
      <c r="B24" s="116"/>
      <c r="C24" s="116"/>
      <c r="D24" s="21">
        <f t="shared" si="0"/>
        <v>279335</v>
      </c>
      <c r="E24" s="10">
        <f t="shared" ref="E24:AI24" si="1">SUM(E6:E23)</f>
        <v>7583</v>
      </c>
      <c r="F24" s="10">
        <f t="shared" si="1"/>
        <v>6740</v>
      </c>
      <c r="G24" s="10">
        <f t="shared" si="1"/>
        <v>9286</v>
      </c>
      <c r="H24" s="10">
        <f t="shared" si="1"/>
        <v>6881</v>
      </c>
      <c r="I24" s="10">
        <f t="shared" si="1"/>
        <v>8750</v>
      </c>
      <c r="J24" s="10">
        <f t="shared" si="1"/>
        <v>8088</v>
      </c>
      <c r="K24" s="10">
        <f t="shared" si="1"/>
        <v>8553</v>
      </c>
      <c r="L24" s="10">
        <f t="shared" si="1"/>
        <v>11859</v>
      </c>
      <c r="M24" s="10">
        <f t="shared" si="1"/>
        <v>9998</v>
      </c>
      <c r="N24" s="10">
        <f t="shared" si="1"/>
        <v>5864</v>
      </c>
      <c r="O24" s="10">
        <f t="shared" si="1"/>
        <v>7351</v>
      </c>
      <c r="P24" s="10">
        <f t="shared" si="1"/>
        <v>7541</v>
      </c>
      <c r="Q24" s="10">
        <f t="shared" si="1"/>
        <v>7280</v>
      </c>
      <c r="R24" s="10">
        <f t="shared" si="1"/>
        <v>5017</v>
      </c>
      <c r="S24" s="10">
        <f t="shared" si="1"/>
        <v>7919</v>
      </c>
      <c r="T24" s="10">
        <f t="shared" si="1"/>
        <v>14307</v>
      </c>
      <c r="U24" s="10">
        <f t="shared" si="1"/>
        <v>8078</v>
      </c>
      <c r="V24" s="10">
        <f t="shared" si="1"/>
        <v>6669</v>
      </c>
      <c r="W24" s="10">
        <f t="shared" si="1"/>
        <v>4777</v>
      </c>
      <c r="X24" s="10">
        <f t="shared" si="1"/>
        <v>11040</v>
      </c>
      <c r="Y24" s="10">
        <f t="shared" si="1"/>
        <v>8345</v>
      </c>
      <c r="Z24" s="10">
        <f t="shared" si="1"/>
        <v>9046</v>
      </c>
      <c r="AA24" s="10">
        <f t="shared" si="1"/>
        <v>11239</v>
      </c>
      <c r="AB24" s="10">
        <f t="shared" si="1"/>
        <v>14065</v>
      </c>
      <c r="AC24" s="10">
        <f t="shared" si="1"/>
        <v>12670</v>
      </c>
      <c r="AD24" s="10">
        <f t="shared" si="1"/>
        <v>8065</v>
      </c>
      <c r="AE24" s="10">
        <f t="shared" si="1"/>
        <v>9437</v>
      </c>
      <c r="AF24" s="10">
        <f t="shared" si="1"/>
        <v>9514</v>
      </c>
      <c r="AG24" s="10">
        <f t="shared" si="1"/>
        <v>10220</v>
      </c>
      <c r="AH24" s="10">
        <f t="shared" si="1"/>
        <v>11091</v>
      </c>
      <c r="AI24" s="10">
        <f t="shared" si="1"/>
        <v>12062</v>
      </c>
    </row>
    <row r="25" spans="1:35" x14ac:dyDescent="0.3">
      <c r="A25" s="115" t="s">
        <v>3</v>
      </c>
      <c r="B25" s="115" t="s">
        <v>8</v>
      </c>
      <c r="C25" s="9" t="s">
        <v>37</v>
      </c>
      <c r="D25" s="10">
        <f t="shared" si="0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15"/>
      <c r="B26" s="115"/>
      <c r="C26" s="9" t="s">
        <v>5</v>
      </c>
      <c r="D26" s="10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15"/>
      <c r="B27" s="115"/>
      <c r="C27" s="9" t="s">
        <v>39</v>
      </c>
      <c r="D27" s="10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15"/>
      <c r="B28" s="115"/>
      <c r="C28" s="9" t="s">
        <v>41</v>
      </c>
      <c r="D28" s="10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15"/>
      <c r="B29" s="115"/>
      <c r="C29" s="9" t="s">
        <v>58</v>
      </c>
      <c r="D29" s="10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15"/>
      <c r="B30" s="115"/>
      <c r="C30" s="9" t="s">
        <v>54</v>
      </c>
      <c r="D30" s="10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15"/>
      <c r="B31" s="115"/>
      <c r="C31" s="9" t="s">
        <v>42</v>
      </c>
      <c r="D31" s="10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15"/>
      <c r="B32" s="115"/>
      <c r="C32" s="9" t="s">
        <v>51</v>
      </c>
      <c r="D32" s="10">
        <f t="shared" si="0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15"/>
      <c r="B33" s="115"/>
      <c r="C33" s="9" t="s">
        <v>21</v>
      </c>
      <c r="D33" s="10">
        <f t="shared" si="0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15"/>
      <c r="B34" s="115"/>
      <c r="C34" s="9" t="s">
        <v>50</v>
      </c>
      <c r="D34" s="10">
        <f t="shared" si="0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15"/>
      <c r="B35" s="115"/>
      <c r="C35" s="9" t="s">
        <v>7</v>
      </c>
      <c r="D35" s="10">
        <f t="shared" si="0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15"/>
      <c r="B36" s="115" t="s">
        <v>12</v>
      </c>
      <c r="C36" s="9" t="s">
        <v>49</v>
      </c>
      <c r="D36" s="10">
        <f t="shared" si="0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15"/>
      <c r="B37" s="115"/>
      <c r="C37" s="9" t="s">
        <v>32</v>
      </c>
      <c r="D37" s="10">
        <f t="shared" si="0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15"/>
      <c r="B38" s="115"/>
      <c r="C38" s="9" t="s">
        <v>13</v>
      </c>
      <c r="D38" s="10">
        <f t="shared" si="0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15"/>
      <c r="B39" s="115"/>
      <c r="C39" s="9" t="s">
        <v>56</v>
      </c>
      <c r="D39" s="10">
        <f t="shared" si="0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15"/>
      <c r="B40" s="115"/>
      <c r="C40" s="9" t="s">
        <v>31</v>
      </c>
      <c r="D40" s="10">
        <f t="shared" si="0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15"/>
      <c r="B41" s="115" t="s">
        <v>30</v>
      </c>
      <c r="C41" s="9" t="s">
        <v>43</v>
      </c>
      <c r="D41" s="10">
        <f t="shared" si="0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15"/>
      <c r="B42" s="115"/>
      <c r="C42" s="9" t="s">
        <v>52</v>
      </c>
      <c r="D42" s="10">
        <f t="shared" si="0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15"/>
      <c r="B43" s="115"/>
      <c r="C43" s="9" t="s">
        <v>55</v>
      </c>
      <c r="D43" s="10">
        <f t="shared" si="0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15"/>
      <c r="B44" s="115"/>
      <c r="C44" s="9" t="s">
        <v>57</v>
      </c>
      <c r="D44" s="10">
        <f t="shared" si="0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15"/>
      <c r="B45" s="115"/>
      <c r="C45" s="9" t="s">
        <v>48</v>
      </c>
      <c r="D45" s="10">
        <f t="shared" si="0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15"/>
      <c r="B46" s="115"/>
      <c r="C46" s="9" t="s">
        <v>38</v>
      </c>
      <c r="D46" s="10">
        <f t="shared" si="0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15"/>
      <c r="B47" s="115" t="s">
        <v>10</v>
      </c>
      <c r="C47" s="9" t="s">
        <v>35</v>
      </c>
      <c r="D47" s="10">
        <f t="shared" si="0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3">
      <c r="A48" s="115"/>
      <c r="B48" s="115"/>
      <c r="C48" s="9" t="s">
        <v>44</v>
      </c>
      <c r="D48" s="10">
        <f t="shared" si="0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116" t="s">
        <v>25</v>
      </c>
      <c r="B49" s="116"/>
      <c r="C49" s="116"/>
      <c r="D49" s="10">
        <f t="shared" si="0"/>
        <v>0</v>
      </c>
      <c r="E49" s="8">
        <f t="shared" ref="E49:AI49" si="2">SUM(E25:E48)</f>
        <v>0</v>
      </c>
      <c r="F49" s="8">
        <f t="shared" si="2"/>
        <v>0</v>
      </c>
      <c r="G49" s="8">
        <f t="shared" si="2"/>
        <v>0</v>
      </c>
      <c r="H49" s="8">
        <f t="shared" si="2"/>
        <v>0</v>
      </c>
      <c r="I49" s="8">
        <f t="shared" si="2"/>
        <v>0</v>
      </c>
      <c r="J49" s="8">
        <f t="shared" si="2"/>
        <v>0</v>
      </c>
      <c r="K49" s="8">
        <f t="shared" si="2"/>
        <v>0</v>
      </c>
      <c r="L49" s="8">
        <f t="shared" si="2"/>
        <v>0</v>
      </c>
      <c r="M49" s="8">
        <f t="shared" si="2"/>
        <v>0</v>
      </c>
      <c r="N49" s="8">
        <f t="shared" si="2"/>
        <v>0</v>
      </c>
      <c r="O49" s="8">
        <f t="shared" si="2"/>
        <v>0</v>
      </c>
      <c r="P49" s="8">
        <f t="shared" si="2"/>
        <v>0</v>
      </c>
      <c r="Q49" s="8">
        <f t="shared" si="2"/>
        <v>0</v>
      </c>
      <c r="R49" s="8">
        <f t="shared" si="2"/>
        <v>0</v>
      </c>
      <c r="S49" s="8">
        <f t="shared" si="2"/>
        <v>0</v>
      </c>
      <c r="T49" s="8">
        <f t="shared" si="2"/>
        <v>0</v>
      </c>
      <c r="U49" s="8">
        <f t="shared" si="2"/>
        <v>0</v>
      </c>
      <c r="V49" s="8">
        <f t="shared" si="2"/>
        <v>0</v>
      </c>
      <c r="W49" s="8">
        <f t="shared" si="2"/>
        <v>0</v>
      </c>
      <c r="X49" s="8">
        <f t="shared" si="2"/>
        <v>0</v>
      </c>
      <c r="Y49" s="8">
        <f t="shared" si="2"/>
        <v>0</v>
      </c>
      <c r="Z49" s="8">
        <f t="shared" si="2"/>
        <v>0</v>
      </c>
      <c r="AA49" s="8">
        <f t="shared" si="2"/>
        <v>0</v>
      </c>
      <c r="AB49" s="8">
        <f t="shared" si="2"/>
        <v>0</v>
      </c>
      <c r="AC49" s="8">
        <f t="shared" si="2"/>
        <v>0</v>
      </c>
      <c r="AD49" s="8">
        <f t="shared" si="2"/>
        <v>0</v>
      </c>
      <c r="AE49" s="8">
        <f t="shared" si="2"/>
        <v>0</v>
      </c>
      <c r="AF49" s="8">
        <f t="shared" si="2"/>
        <v>0</v>
      </c>
      <c r="AG49" s="8">
        <f t="shared" si="2"/>
        <v>0</v>
      </c>
      <c r="AH49" s="8">
        <f t="shared" si="2"/>
        <v>0</v>
      </c>
      <c r="AI49" s="8">
        <f t="shared" si="2"/>
        <v>0</v>
      </c>
    </row>
    <row r="50" spans="1:35" ht="16.5" customHeight="1" x14ac:dyDescent="0.3">
      <c r="A50" s="117" t="s">
        <v>9</v>
      </c>
      <c r="B50" s="117"/>
      <c r="C50" s="117"/>
      <c r="D50" s="23">
        <f t="shared" si="0"/>
        <v>279335</v>
      </c>
      <c r="E50" s="11">
        <f t="shared" ref="E50:AI50" si="3">SUM(E24,E49)</f>
        <v>7583</v>
      </c>
      <c r="F50" s="11">
        <f t="shared" si="3"/>
        <v>6740</v>
      </c>
      <c r="G50" s="11">
        <f t="shared" si="3"/>
        <v>9286</v>
      </c>
      <c r="H50" s="11">
        <f t="shared" si="3"/>
        <v>6881</v>
      </c>
      <c r="I50" s="11">
        <f t="shared" si="3"/>
        <v>8750</v>
      </c>
      <c r="J50" s="11">
        <f t="shared" si="3"/>
        <v>8088</v>
      </c>
      <c r="K50" s="11">
        <f t="shared" si="3"/>
        <v>8553</v>
      </c>
      <c r="L50" s="11">
        <f t="shared" si="3"/>
        <v>11859</v>
      </c>
      <c r="M50" s="11">
        <f t="shared" si="3"/>
        <v>9998</v>
      </c>
      <c r="N50" s="11">
        <f t="shared" si="3"/>
        <v>5864</v>
      </c>
      <c r="O50" s="11">
        <f t="shared" si="3"/>
        <v>7351</v>
      </c>
      <c r="P50" s="11">
        <f t="shared" si="3"/>
        <v>7541</v>
      </c>
      <c r="Q50" s="11">
        <f t="shared" si="3"/>
        <v>7280</v>
      </c>
      <c r="R50" s="11">
        <f t="shared" si="3"/>
        <v>5017</v>
      </c>
      <c r="S50" s="11">
        <f t="shared" si="3"/>
        <v>7919</v>
      </c>
      <c r="T50" s="11">
        <f t="shared" si="3"/>
        <v>14307</v>
      </c>
      <c r="U50" s="11">
        <f t="shared" si="3"/>
        <v>8078</v>
      </c>
      <c r="V50" s="11">
        <f t="shared" si="3"/>
        <v>6669</v>
      </c>
      <c r="W50" s="11">
        <f t="shared" si="3"/>
        <v>4777</v>
      </c>
      <c r="X50" s="11">
        <f t="shared" si="3"/>
        <v>11040</v>
      </c>
      <c r="Y50" s="11">
        <f t="shared" si="3"/>
        <v>8345</v>
      </c>
      <c r="Z50" s="11">
        <f t="shared" si="3"/>
        <v>9046</v>
      </c>
      <c r="AA50" s="11">
        <f t="shared" si="3"/>
        <v>11239</v>
      </c>
      <c r="AB50" s="11">
        <f t="shared" si="3"/>
        <v>14065</v>
      </c>
      <c r="AC50" s="11">
        <f t="shared" si="3"/>
        <v>12670</v>
      </c>
      <c r="AD50" s="11">
        <f t="shared" si="3"/>
        <v>8065</v>
      </c>
      <c r="AE50" s="11">
        <f t="shared" si="3"/>
        <v>9437</v>
      </c>
      <c r="AF50" s="11">
        <f t="shared" si="3"/>
        <v>9514</v>
      </c>
      <c r="AG50" s="11">
        <f t="shared" si="3"/>
        <v>10220</v>
      </c>
      <c r="AH50" s="11">
        <f t="shared" si="3"/>
        <v>11091</v>
      </c>
      <c r="AI50" s="11">
        <f t="shared" si="3"/>
        <v>12062</v>
      </c>
    </row>
  </sheetData>
  <mergeCells count="31"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2:C22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1:C21"/>
    <mergeCell ref="A49:C49"/>
    <mergeCell ref="A50:C50"/>
    <mergeCell ref="B23:C23"/>
    <mergeCell ref="A24:C24"/>
    <mergeCell ref="A25:A48"/>
    <mergeCell ref="B25:B35"/>
    <mergeCell ref="B36:B40"/>
    <mergeCell ref="B41:B46"/>
    <mergeCell ref="B47:B4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C1" zoomScale="75" zoomScaleNormal="75" workbookViewId="0">
      <selection activeCell="F19" sqref="F19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19" t="s">
        <v>195</v>
      </c>
      <c r="G1" s="119"/>
      <c r="H1" s="119"/>
      <c r="I1" s="119"/>
      <c r="J1" s="119"/>
      <c r="K1" s="119"/>
    </row>
    <row r="2" spans="1:35" ht="14.25" customHeight="1" x14ac:dyDescent="0.3">
      <c r="A2" s="6"/>
      <c r="B2" s="7"/>
      <c r="C2" s="7"/>
      <c r="D2" s="7"/>
      <c r="E2" s="7"/>
      <c r="F2" s="120"/>
      <c r="G2" s="120"/>
      <c r="H2" s="120"/>
      <c r="I2" s="120"/>
      <c r="J2" s="120"/>
      <c r="K2" s="120"/>
      <c r="L2" s="7"/>
      <c r="M2" s="7"/>
      <c r="N2" s="7"/>
      <c r="O2" s="7"/>
      <c r="P2" s="7"/>
      <c r="Q2" s="7"/>
    </row>
    <row r="3" spans="1:35" ht="16.5" customHeight="1" x14ac:dyDescent="0.3">
      <c r="A3" s="116" t="s">
        <v>0</v>
      </c>
      <c r="B3" s="116"/>
      <c r="C3" s="116"/>
      <c r="D3" s="116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/>
    </row>
    <row r="4" spans="1:35" ht="16.5" customHeight="1" x14ac:dyDescent="0.3">
      <c r="A4" s="116" t="s">
        <v>2</v>
      </c>
      <c r="B4" s="116"/>
      <c r="C4" s="116"/>
      <c r="D4" s="116"/>
      <c r="E4" s="41" t="s">
        <v>63</v>
      </c>
      <c r="F4" s="64" t="s">
        <v>187</v>
      </c>
      <c r="G4" s="106" t="s">
        <v>22</v>
      </c>
      <c r="H4" s="106" t="s">
        <v>29</v>
      </c>
      <c r="I4" s="106" t="s">
        <v>23</v>
      </c>
      <c r="J4" s="106" t="s">
        <v>20</v>
      </c>
      <c r="K4" s="106" t="s">
        <v>19</v>
      </c>
      <c r="L4" s="106" t="s">
        <v>28</v>
      </c>
      <c r="M4" s="106" t="s">
        <v>17</v>
      </c>
      <c r="N4" s="106" t="s">
        <v>22</v>
      </c>
      <c r="O4" s="106" t="s">
        <v>29</v>
      </c>
      <c r="P4" s="106" t="s">
        <v>23</v>
      </c>
      <c r="Q4" s="106" t="s">
        <v>20</v>
      </c>
      <c r="R4" s="106" t="s">
        <v>19</v>
      </c>
      <c r="S4" s="106" t="s">
        <v>28</v>
      </c>
      <c r="T4" s="106" t="s">
        <v>17</v>
      </c>
      <c r="U4" s="106" t="s">
        <v>22</v>
      </c>
      <c r="V4" s="106" t="s">
        <v>29</v>
      </c>
      <c r="W4" s="106" t="s">
        <v>23</v>
      </c>
      <c r="X4" s="106" t="s">
        <v>20</v>
      </c>
      <c r="Y4" s="106" t="s">
        <v>19</v>
      </c>
      <c r="Z4" s="106" t="s">
        <v>28</v>
      </c>
      <c r="AA4" s="106" t="s">
        <v>17</v>
      </c>
      <c r="AB4" s="106" t="s">
        <v>22</v>
      </c>
      <c r="AC4" s="106" t="s">
        <v>29</v>
      </c>
      <c r="AD4" s="106" t="s">
        <v>23</v>
      </c>
      <c r="AE4" s="106" t="s">
        <v>20</v>
      </c>
      <c r="AF4" s="106" t="s">
        <v>19</v>
      </c>
      <c r="AG4" s="106" t="s">
        <v>28</v>
      </c>
      <c r="AH4" s="106" t="s">
        <v>17</v>
      </c>
      <c r="AI4" s="41"/>
    </row>
    <row r="5" spans="1:35" ht="16.5" customHeight="1" x14ac:dyDescent="0.3">
      <c r="A5" s="130" t="s">
        <v>45</v>
      </c>
      <c r="B5" s="115" t="s">
        <v>36</v>
      </c>
      <c r="C5" s="115"/>
      <c r="D5" s="4"/>
      <c r="E5" s="41" t="s">
        <v>190</v>
      </c>
      <c r="F5" s="41" t="s">
        <v>190</v>
      </c>
      <c r="G5" s="41" t="s">
        <v>189</v>
      </c>
      <c r="H5" s="41" t="s">
        <v>188</v>
      </c>
      <c r="I5" s="41" t="s">
        <v>188</v>
      </c>
      <c r="J5" s="41" t="s">
        <v>191</v>
      </c>
      <c r="K5" s="109" t="s">
        <v>191</v>
      </c>
      <c r="L5" s="109" t="s">
        <v>191</v>
      </c>
      <c r="M5" s="109" t="s">
        <v>191</v>
      </c>
      <c r="N5" s="109" t="s">
        <v>191</v>
      </c>
      <c r="O5" s="109" t="s">
        <v>191</v>
      </c>
      <c r="P5" s="109" t="s">
        <v>191</v>
      </c>
      <c r="Q5" s="109" t="s">
        <v>191</v>
      </c>
      <c r="R5" s="109" t="s">
        <v>191</v>
      </c>
      <c r="S5" s="109" t="s">
        <v>191</v>
      </c>
      <c r="T5" s="41" t="s">
        <v>192</v>
      </c>
      <c r="U5" s="41" t="s">
        <v>193</v>
      </c>
      <c r="V5" s="41" t="s">
        <v>194</v>
      </c>
      <c r="W5" s="109" t="s">
        <v>194</v>
      </c>
      <c r="X5" s="109" t="s">
        <v>194</v>
      </c>
      <c r="Y5" s="109" t="s">
        <v>194</v>
      </c>
      <c r="Z5" s="109" t="s">
        <v>194</v>
      </c>
      <c r="AA5" s="109" t="s">
        <v>194</v>
      </c>
      <c r="AB5" s="109" t="s">
        <v>194</v>
      </c>
      <c r="AC5" s="109" t="s">
        <v>194</v>
      </c>
      <c r="AD5" s="109" t="s">
        <v>194</v>
      </c>
      <c r="AE5" s="109" t="s">
        <v>194</v>
      </c>
      <c r="AF5" s="109" t="s">
        <v>194</v>
      </c>
      <c r="AG5" s="109" t="s">
        <v>194</v>
      </c>
      <c r="AH5" s="109" t="s">
        <v>194</v>
      </c>
      <c r="AI5" s="17"/>
    </row>
    <row r="6" spans="1:35" ht="16.5" customHeight="1" x14ac:dyDescent="0.3">
      <c r="A6" s="131"/>
      <c r="B6" s="115" t="s">
        <v>6</v>
      </c>
      <c r="C6" s="115"/>
      <c r="D6" s="42">
        <f t="shared" ref="D6:D18" si="0">SUM(E6:AI6)</f>
        <v>16900</v>
      </c>
      <c r="E6" s="55">
        <v>200</v>
      </c>
      <c r="F6" s="55">
        <v>1500</v>
      </c>
      <c r="G6" s="55">
        <v>750</v>
      </c>
      <c r="H6" s="55">
        <v>780</v>
      </c>
      <c r="I6" s="55">
        <v>20</v>
      </c>
      <c r="J6" s="3">
        <v>350</v>
      </c>
      <c r="K6" s="3">
        <v>570</v>
      </c>
      <c r="L6" s="55">
        <v>750</v>
      </c>
      <c r="M6" s="3">
        <v>500</v>
      </c>
      <c r="N6" s="3">
        <v>430</v>
      </c>
      <c r="O6" s="3">
        <v>550</v>
      </c>
      <c r="P6" s="3">
        <v>550</v>
      </c>
      <c r="Q6" s="3">
        <v>650</v>
      </c>
      <c r="R6" s="2">
        <v>420</v>
      </c>
      <c r="S6" s="2">
        <v>350</v>
      </c>
      <c r="T6" s="3">
        <v>120</v>
      </c>
      <c r="U6" s="3">
        <v>250</v>
      </c>
      <c r="V6" s="2">
        <v>560</v>
      </c>
      <c r="W6" s="2">
        <v>570</v>
      </c>
      <c r="X6" s="2">
        <v>800</v>
      </c>
      <c r="Y6" s="2">
        <v>850</v>
      </c>
      <c r="Z6" s="2">
        <v>500</v>
      </c>
      <c r="AA6" s="2">
        <v>560</v>
      </c>
      <c r="AB6" s="2">
        <v>750</v>
      </c>
      <c r="AC6" s="2">
        <v>560</v>
      </c>
      <c r="AD6" s="2">
        <v>590</v>
      </c>
      <c r="AE6" s="2">
        <v>650</v>
      </c>
      <c r="AF6" s="2">
        <v>720</v>
      </c>
      <c r="AG6" s="2">
        <v>500</v>
      </c>
      <c r="AH6" s="2">
        <v>550</v>
      </c>
      <c r="AI6" s="2"/>
    </row>
    <row r="7" spans="1:35" ht="16.5" customHeight="1" x14ac:dyDescent="0.3">
      <c r="A7" s="131"/>
      <c r="B7" s="115" t="s">
        <v>1</v>
      </c>
      <c r="C7" s="115"/>
      <c r="D7" s="42">
        <f t="shared" si="0"/>
        <v>64630</v>
      </c>
      <c r="E7" s="55">
        <v>670</v>
      </c>
      <c r="F7" s="55">
        <v>2000</v>
      </c>
      <c r="G7" s="55">
        <v>1300</v>
      </c>
      <c r="H7" s="55">
        <v>100</v>
      </c>
      <c r="I7" s="55">
        <v>60</v>
      </c>
      <c r="J7" s="3">
        <v>2550</v>
      </c>
      <c r="K7" s="3">
        <v>2550</v>
      </c>
      <c r="L7" s="55">
        <v>1300</v>
      </c>
      <c r="M7" s="3">
        <v>2650</v>
      </c>
      <c r="N7" s="3">
        <v>2750</v>
      </c>
      <c r="O7" s="3">
        <v>4560</v>
      </c>
      <c r="P7" s="3">
        <v>3550</v>
      </c>
      <c r="Q7" s="3">
        <v>2650</v>
      </c>
      <c r="R7" s="2">
        <v>2700</v>
      </c>
      <c r="S7" s="2">
        <v>2350</v>
      </c>
      <c r="T7" s="3">
        <v>450</v>
      </c>
      <c r="U7" s="3">
        <v>1600</v>
      </c>
      <c r="V7" s="2">
        <v>1570</v>
      </c>
      <c r="W7" s="2">
        <v>3350</v>
      </c>
      <c r="X7" s="2">
        <v>2700</v>
      </c>
      <c r="Y7" s="2">
        <v>1650</v>
      </c>
      <c r="Z7" s="2">
        <v>4600</v>
      </c>
      <c r="AA7" s="2">
        <v>1570</v>
      </c>
      <c r="AB7" s="2">
        <v>3200</v>
      </c>
      <c r="AC7" s="2">
        <v>2200</v>
      </c>
      <c r="AD7" s="2">
        <v>2900</v>
      </c>
      <c r="AE7" s="2">
        <v>2200</v>
      </c>
      <c r="AF7" s="2">
        <v>1180</v>
      </c>
      <c r="AG7" s="2">
        <v>1150</v>
      </c>
      <c r="AH7" s="2">
        <v>2570</v>
      </c>
      <c r="AI7" s="2"/>
    </row>
    <row r="8" spans="1:35" ht="16.5" customHeight="1" x14ac:dyDescent="0.3">
      <c r="A8" s="131"/>
      <c r="B8" s="115" t="s">
        <v>4</v>
      </c>
      <c r="C8" s="115"/>
      <c r="D8" s="42">
        <f t="shared" si="0"/>
        <v>61785</v>
      </c>
      <c r="E8" s="55">
        <v>550</v>
      </c>
      <c r="F8" s="55">
        <v>2780</v>
      </c>
      <c r="G8" s="55">
        <v>1020</v>
      </c>
      <c r="H8" s="55">
        <v>1470</v>
      </c>
      <c r="I8" s="55">
        <v>170</v>
      </c>
      <c r="J8" s="3">
        <v>2150</v>
      </c>
      <c r="K8" s="3">
        <v>2120</v>
      </c>
      <c r="L8" s="55">
        <v>1020</v>
      </c>
      <c r="M8" s="3">
        <v>1870</v>
      </c>
      <c r="N8" s="3">
        <v>1030</v>
      </c>
      <c r="O8" s="3">
        <v>3115</v>
      </c>
      <c r="P8" s="3">
        <v>3120</v>
      </c>
      <c r="Q8" s="3">
        <v>1410</v>
      </c>
      <c r="R8" s="2">
        <v>1620</v>
      </c>
      <c r="S8" s="2">
        <v>1980</v>
      </c>
      <c r="T8" s="3">
        <v>300</v>
      </c>
      <c r="U8" s="3">
        <v>1750</v>
      </c>
      <c r="V8" s="2">
        <v>2750</v>
      </c>
      <c r="W8" s="2">
        <v>2890</v>
      </c>
      <c r="X8" s="2">
        <v>3010</v>
      </c>
      <c r="Y8" s="2">
        <v>2900</v>
      </c>
      <c r="Z8" s="2">
        <v>2350</v>
      </c>
      <c r="AA8" s="2">
        <v>2750</v>
      </c>
      <c r="AB8" s="2">
        <v>1500</v>
      </c>
      <c r="AC8" s="2">
        <v>3910</v>
      </c>
      <c r="AD8" s="2">
        <v>2200</v>
      </c>
      <c r="AE8" s="2">
        <v>2510</v>
      </c>
      <c r="AF8" s="2">
        <v>2470</v>
      </c>
      <c r="AG8" s="2">
        <v>2720</v>
      </c>
      <c r="AH8" s="2">
        <v>2350</v>
      </c>
      <c r="AI8" s="2"/>
    </row>
    <row r="9" spans="1:35" ht="16.5" customHeight="1" x14ac:dyDescent="0.3">
      <c r="A9" s="131"/>
      <c r="B9" s="115" t="s">
        <v>34</v>
      </c>
      <c r="C9" s="115"/>
      <c r="D9" s="42">
        <f t="shared" si="0"/>
        <v>21490</v>
      </c>
      <c r="E9" s="55">
        <v>140</v>
      </c>
      <c r="F9" s="55">
        <v>1030</v>
      </c>
      <c r="G9" s="55">
        <v>785</v>
      </c>
      <c r="H9" s="55">
        <v>65</v>
      </c>
      <c r="I9" s="55"/>
      <c r="J9" s="3">
        <v>480</v>
      </c>
      <c r="K9" s="3">
        <v>420</v>
      </c>
      <c r="L9" s="55">
        <v>785</v>
      </c>
      <c r="M9" s="3">
        <v>650</v>
      </c>
      <c r="N9" s="3">
        <v>590</v>
      </c>
      <c r="O9" s="3">
        <v>320</v>
      </c>
      <c r="P9" s="3">
        <v>520</v>
      </c>
      <c r="Q9" s="3">
        <v>100</v>
      </c>
      <c r="R9" s="2">
        <v>420</v>
      </c>
      <c r="S9" s="2">
        <v>770</v>
      </c>
      <c r="T9" s="3">
        <v>375</v>
      </c>
      <c r="U9" s="3">
        <v>150</v>
      </c>
      <c r="V9" s="2">
        <v>1420</v>
      </c>
      <c r="W9" s="2">
        <v>1200</v>
      </c>
      <c r="X9" s="2">
        <v>1230</v>
      </c>
      <c r="Y9" s="2">
        <v>1400</v>
      </c>
      <c r="Z9" s="2">
        <v>790</v>
      </c>
      <c r="AA9" s="2">
        <v>1420</v>
      </c>
      <c r="AB9" s="2">
        <v>130</v>
      </c>
      <c r="AC9" s="2">
        <v>1100</v>
      </c>
      <c r="AD9" s="2">
        <v>1050</v>
      </c>
      <c r="AE9" s="2">
        <v>1320</v>
      </c>
      <c r="AF9" s="2">
        <v>1250</v>
      </c>
      <c r="AG9" s="2">
        <v>1050</v>
      </c>
      <c r="AH9" s="2">
        <v>530</v>
      </c>
      <c r="AI9" s="2"/>
    </row>
    <row r="10" spans="1:35" ht="16.5" customHeight="1" x14ac:dyDescent="0.3">
      <c r="A10" s="131"/>
      <c r="B10" s="118" t="s">
        <v>26</v>
      </c>
      <c r="C10" s="118"/>
      <c r="D10" s="44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8"/>
      <c r="N10" s="57"/>
      <c r="O10" s="57"/>
      <c r="P10" s="57"/>
      <c r="Q10" s="57"/>
      <c r="R10" s="58"/>
      <c r="S10" s="58"/>
      <c r="T10" s="57"/>
      <c r="U10" s="57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18"/>
    </row>
    <row r="11" spans="1:35" ht="16.5" customHeight="1" x14ac:dyDescent="0.3">
      <c r="A11" s="131"/>
      <c r="B11" s="115" t="s">
        <v>33</v>
      </c>
      <c r="C11" s="115"/>
      <c r="D11" s="4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6"/>
      <c r="N11" s="55"/>
      <c r="O11" s="55"/>
      <c r="P11" s="55"/>
      <c r="Q11" s="55"/>
      <c r="R11" s="56"/>
      <c r="S11" s="56"/>
      <c r="T11" s="55"/>
      <c r="U11" s="55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2"/>
    </row>
    <row r="12" spans="1:35" ht="16.5" customHeight="1" x14ac:dyDescent="0.3">
      <c r="A12" s="131"/>
      <c r="B12" s="115" t="s">
        <v>61</v>
      </c>
      <c r="C12" s="115"/>
      <c r="D12" s="4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6"/>
      <c r="N12" s="55"/>
      <c r="O12" s="55"/>
      <c r="P12" s="55"/>
      <c r="Q12" s="55"/>
      <c r="R12" s="56"/>
      <c r="S12" s="56"/>
      <c r="T12" s="55"/>
      <c r="U12" s="55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2"/>
    </row>
    <row r="13" spans="1:35" ht="16.5" customHeight="1" x14ac:dyDescent="0.3">
      <c r="A13" s="131"/>
      <c r="B13" s="118" t="s">
        <v>40</v>
      </c>
      <c r="C13" s="118"/>
      <c r="D13" s="44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8"/>
      <c r="N13" s="57"/>
      <c r="O13" s="57"/>
      <c r="P13" s="57"/>
      <c r="Q13" s="57"/>
      <c r="R13" s="58"/>
      <c r="S13" s="58"/>
      <c r="T13" s="57"/>
      <c r="U13" s="57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18"/>
    </row>
    <row r="14" spans="1:35" ht="16.5" customHeight="1" x14ac:dyDescent="0.3">
      <c r="A14" s="131"/>
      <c r="B14" s="121" t="s">
        <v>14</v>
      </c>
      <c r="C14" s="121"/>
      <c r="D14" s="45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60"/>
      <c r="N14" s="59"/>
      <c r="O14" s="59"/>
      <c r="P14" s="59"/>
      <c r="Q14" s="59"/>
      <c r="R14" s="60"/>
      <c r="S14" s="60"/>
      <c r="T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26"/>
    </row>
    <row r="15" spans="1:35" ht="16.5" customHeight="1" x14ac:dyDescent="0.3">
      <c r="A15" s="131"/>
      <c r="B15" s="115" t="s">
        <v>46</v>
      </c>
      <c r="C15" s="115"/>
      <c r="D15" s="42">
        <f t="shared" si="0"/>
        <v>229</v>
      </c>
      <c r="E15" s="55"/>
      <c r="F15" s="55"/>
      <c r="G15" s="55"/>
      <c r="H15" s="55">
        <v>10</v>
      </c>
      <c r="I15" s="55"/>
      <c r="J15" s="3">
        <v>11</v>
      </c>
      <c r="K15" s="3">
        <v>9</v>
      </c>
      <c r="L15" s="55"/>
      <c r="M15" s="2"/>
      <c r="N15" s="3"/>
      <c r="O15" s="107" t="s">
        <v>184</v>
      </c>
      <c r="P15" s="3">
        <v>9</v>
      </c>
      <c r="Q15" s="3">
        <v>0</v>
      </c>
      <c r="R15" s="108" t="s">
        <v>184</v>
      </c>
      <c r="S15" s="2">
        <v>25</v>
      </c>
      <c r="T15" s="107" t="s">
        <v>184</v>
      </c>
      <c r="U15" s="3">
        <v>5</v>
      </c>
      <c r="V15" s="2">
        <v>11</v>
      </c>
      <c r="W15" s="2">
        <v>22</v>
      </c>
      <c r="X15" s="2"/>
      <c r="Y15" s="2">
        <v>12</v>
      </c>
      <c r="Z15" s="2">
        <v>52</v>
      </c>
      <c r="AA15" s="2">
        <v>11</v>
      </c>
      <c r="AB15" s="2"/>
      <c r="AC15" s="2">
        <v>30</v>
      </c>
      <c r="AD15" s="2">
        <v>0</v>
      </c>
      <c r="AE15" s="2"/>
      <c r="AF15" s="2">
        <v>10</v>
      </c>
      <c r="AG15" s="2">
        <v>12</v>
      </c>
      <c r="AH15" s="2"/>
      <c r="AI15" s="2"/>
    </row>
    <row r="16" spans="1:35" ht="16.5" customHeight="1" x14ac:dyDescent="0.3">
      <c r="A16" s="131"/>
      <c r="B16" s="118" t="s">
        <v>16</v>
      </c>
      <c r="C16" s="118"/>
      <c r="D16" s="44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8"/>
      <c r="N16" s="57"/>
      <c r="O16" s="57"/>
      <c r="P16" s="57"/>
      <c r="Q16" s="57"/>
      <c r="R16" s="58"/>
      <c r="S16" s="58"/>
      <c r="T16" s="57"/>
      <c r="U16" s="57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18"/>
    </row>
    <row r="17" spans="1:35" ht="16.5" customHeight="1" x14ac:dyDescent="0.3">
      <c r="A17" s="131"/>
      <c r="B17" s="118" t="s">
        <v>47</v>
      </c>
      <c r="C17" s="118"/>
      <c r="D17" s="44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8"/>
      <c r="N17" s="57"/>
      <c r="O17" s="57"/>
      <c r="P17" s="57"/>
      <c r="Q17" s="57"/>
      <c r="R17" s="58"/>
      <c r="S17" s="58"/>
      <c r="T17" s="57"/>
      <c r="U17" s="57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18"/>
    </row>
    <row r="18" spans="1:35" ht="16.5" customHeight="1" x14ac:dyDescent="0.3">
      <c r="A18" s="131"/>
      <c r="B18" s="115" t="s">
        <v>27</v>
      </c>
      <c r="C18" s="115"/>
      <c r="D18" s="42">
        <f t="shared" si="0"/>
        <v>69737</v>
      </c>
      <c r="E18" s="55">
        <v>550</v>
      </c>
      <c r="F18" s="55">
        <v>3750</v>
      </c>
      <c r="G18" s="55">
        <v>2930</v>
      </c>
      <c r="H18" s="55">
        <v>530</v>
      </c>
      <c r="I18" s="55">
        <v>245</v>
      </c>
      <c r="J18" s="3">
        <v>2590</v>
      </c>
      <c r="K18" s="3">
        <v>2950</v>
      </c>
      <c r="L18" s="55">
        <v>2730</v>
      </c>
      <c r="M18" s="2">
        <v>3200</v>
      </c>
      <c r="N18" s="3">
        <v>2830</v>
      </c>
      <c r="O18" s="3">
        <v>2965</v>
      </c>
      <c r="P18" s="3">
        <v>2630</v>
      </c>
      <c r="Q18" s="3">
        <v>1120</v>
      </c>
      <c r="R18" s="2">
        <v>2240</v>
      </c>
      <c r="S18" s="2">
        <v>2860</v>
      </c>
      <c r="T18" s="3">
        <v>163</v>
      </c>
      <c r="U18" s="3">
        <v>1230</v>
      </c>
      <c r="V18" s="2">
        <v>2950</v>
      </c>
      <c r="W18" s="2">
        <v>2540</v>
      </c>
      <c r="X18" s="2">
        <v>2590</v>
      </c>
      <c r="Y18" s="2">
        <v>2230</v>
      </c>
      <c r="Z18" s="2">
        <v>2840</v>
      </c>
      <c r="AA18" s="2">
        <v>2950</v>
      </c>
      <c r="AB18" s="2">
        <v>3250</v>
      </c>
      <c r="AC18" s="2">
        <v>3500</v>
      </c>
      <c r="AD18" s="2">
        <v>2450</v>
      </c>
      <c r="AE18" s="2">
        <v>2074</v>
      </c>
      <c r="AF18" s="2">
        <v>2320</v>
      </c>
      <c r="AG18" s="2">
        <v>2210</v>
      </c>
      <c r="AH18" s="2">
        <v>2320</v>
      </c>
      <c r="AI18" s="2"/>
    </row>
    <row r="19" spans="1:35" ht="16.5" customHeight="1" x14ac:dyDescent="0.3">
      <c r="A19" s="131"/>
      <c r="B19" s="115" t="s">
        <v>15</v>
      </c>
      <c r="C19" s="115"/>
      <c r="D19" s="42">
        <f>SUM(E19:AI19)</f>
        <v>1814</v>
      </c>
      <c r="E19" s="55"/>
      <c r="F19" s="55">
        <v>20</v>
      </c>
      <c r="G19" s="55"/>
      <c r="H19" s="55">
        <v>10</v>
      </c>
      <c r="I19" s="55"/>
      <c r="J19" s="3">
        <v>100</v>
      </c>
      <c r="K19" s="3">
        <v>2</v>
      </c>
      <c r="L19" s="55"/>
      <c r="M19" s="2">
        <v>140</v>
      </c>
      <c r="N19" s="3">
        <v>23</v>
      </c>
      <c r="O19" s="3">
        <v>35</v>
      </c>
      <c r="P19" s="3">
        <v>0</v>
      </c>
      <c r="Q19" s="3">
        <v>5</v>
      </c>
      <c r="R19" s="2">
        <v>140</v>
      </c>
      <c r="S19" s="2">
        <v>110</v>
      </c>
      <c r="T19" s="3">
        <v>2</v>
      </c>
      <c r="U19" s="3">
        <v>10</v>
      </c>
      <c r="V19" s="2">
        <v>140</v>
      </c>
      <c r="W19" s="2">
        <v>17</v>
      </c>
      <c r="X19" s="2">
        <v>170</v>
      </c>
      <c r="Y19" s="2">
        <v>60</v>
      </c>
      <c r="Z19" s="2">
        <v>120</v>
      </c>
      <c r="AA19" s="2">
        <v>140</v>
      </c>
      <c r="AB19" s="2">
        <v>110</v>
      </c>
      <c r="AC19" s="2">
        <v>60</v>
      </c>
      <c r="AD19" s="2">
        <v>10</v>
      </c>
      <c r="AE19" s="2">
        <v>120</v>
      </c>
      <c r="AF19" s="2">
        <v>60</v>
      </c>
      <c r="AG19" s="2">
        <v>100</v>
      </c>
      <c r="AH19" s="2">
        <v>110</v>
      </c>
      <c r="AI19" s="2"/>
    </row>
    <row r="20" spans="1:35" ht="16.5" customHeight="1" x14ac:dyDescent="0.3">
      <c r="A20" s="131"/>
      <c r="B20" s="115" t="s">
        <v>76</v>
      </c>
      <c r="C20" s="115"/>
      <c r="D20" s="42">
        <f>SUM(E20:AI20)</f>
        <v>2423</v>
      </c>
      <c r="E20" s="55">
        <v>65</v>
      </c>
      <c r="F20" s="55">
        <v>60</v>
      </c>
      <c r="G20" s="55">
        <v>55</v>
      </c>
      <c r="H20" s="55">
        <v>18</v>
      </c>
      <c r="I20" s="55"/>
      <c r="J20" s="3">
        <v>50</v>
      </c>
      <c r="K20" s="3">
        <v>100</v>
      </c>
      <c r="L20" s="55">
        <v>55</v>
      </c>
      <c r="M20" s="2">
        <v>70</v>
      </c>
      <c r="N20" s="3">
        <v>160</v>
      </c>
      <c r="O20" s="3">
        <v>50</v>
      </c>
      <c r="P20" s="3">
        <v>120</v>
      </c>
      <c r="Q20" s="3">
        <v>95</v>
      </c>
      <c r="R20" s="2">
        <v>50</v>
      </c>
      <c r="S20" s="2">
        <v>160</v>
      </c>
      <c r="T20" s="3">
        <v>55</v>
      </c>
      <c r="U20" s="3">
        <v>105</v>
      </c>
      <c r="V20" s="2">
        <v>30</v>
      </c>
      <c r="W20" s="2">
        <v>93</v>
      </c>
      <c r="X20" s="2">
        <v>120</v>
      </c>
      <c r="Y20" s="2">
        <v>150</v>
      </c>
      <c r="Z20" s="2">
        <v>140</v>
      </c>
      <c r="AA20" s="2">
        <v>30</v>
      </c>
      <c r="AB20" s="2">
        <v>90</v>
      </c>
      <c r="AC20" s="2">
        <v>70</v>
      </c>
      <c r="AD20" s="2">
        <v>99</v>
      </c>
      <c r="AE20" s="2">
        <v>98</v>
      </c>
      <c r="AF20" s="2">
        <v>150</v>
      </c>
      <c r="AG20" s="2">
        <v>75</v>
      </c>
      <c r="AH20" s="2">
        <v>10</v>
      </c>
      <c r="AI20" s="2"/>
    </row>
    <row r="21" spans="1:35" ht="16.5" customHeight="1" x14ac:dyDescent="0.3">
      <c r="A21" s="131"/>
      <c r="B21" s="115" t="s">
        <v>18</v>
      </c>
      <c r="C21" s="115"/>
      <c r="D21" s="42">
        <f>SUM(E21:AI21)</f>
        <v>2502</v>
      </c>
      <c r="E21" s="55"/>
      <c r="F21" s="55">
        <v>75</v>
      </c>
      <c r="G21" s="55">
        <v>100</v>
      </c>
      <c r="H21" s="55">
        <v>90</v>
      </c>
      <c r="I21" s="55">
        <v>60</v>
      </c>
      <c r="J21" s="3">
        <v>45</v>
      </c>
      <c r="K21" s="3">
        <v>98</v>
      </c>
      <c r="L21" s="55">
        <v>100</v>
      </c>
      <c r="M21" s="2">
        <v>60</v>
      </c>
      <c r="N21" s="3">
        <v>52</v>
      </c>
      <c r="O21" s="3">
        <v>55</v>
      </c>
      <c r="P21" s="3">
        <v>125</v>
      </c>
      <c r="Q21" s="3">
        <v>6</v>
      </c>
      <c r="R21" s="2">
        <v>36</v>
      </c>
      <c r="S21" s="2">
        <v>265</v>
      </c>
      <c r="T21" s="3">
        <v>38</v>
      </c>
      <c r="U21" s="3">
        <v>10</v>
      </c>
      <c r="V21" s="2">
        <v>105</v>
      </c>
      <c r="W21" s="2">
        <v>95</v>
      </c>
      <c r="X21" s="2">
        <v>92</v>
      </c>
      <c r="Y21" s="2">
        <v>60</v>
      </c>
      <c r="Z21" s="2">
        <v>225</v>
      </c>
      <c r="AA21" s="2">
        <v>105</v>
      </c>
      <c r="AB21" s="2">
        <v>53</v>
      </c>
      <c r="AC21" s="2">
        <v>95</v>
      </c>
      <c r="AD21" s="2">
        <v>102</v>
      </c>
      <c r="AE21" s="2">
        <v>65</v>
      </c>
      <c r="AF21" s="2">
        <v>60</v>
      </c>
      <c r="AG21" s="2">
        <v>210</v>
      </c>
      <c r="AH21" s="2">
        <v>20</v>
      </c>
      <c r="AI21" s="2"/>
    </row>
    <row r="22" spans="1:35" ht="16.5" customHeight="1" x14ac:dyDescent="0.3">
      <c r="A22" s="131"/>
      <c r="B22" s="115" t="s">
        <v>11</v>
      </c>
      <c r="C22" s="115"/>
      <c r="D22" s="42">
        <f>SUM(E22:AI22)</f>
        <v>1142</v>
      </c>
      <c r="E22" s="55">
        <v>40</v>
      </c>
      <c r="F22" s="55">
        <v>26</v>
      </c>
      <c r="G22" s="55">
        <v>45</v>
      </c>
      <c r="H22" s="55">
        <v>28</v>
      </c>
      <c r="I22" s="55"/>
      <c r="J22" s="3">
        <v>5</v>
      </c>
      <c r="K22" s="3">
        <v>50</v>
      </c>
      <c r="L22" s="55">
        <v>45</v>
      </c>
      <c r="M22" s="2">
        <v>25</v>
      </c>
      <c r="N22" s="3">
        <v>23</v>
      </c>
      <c r="O22" s="3">
        <v>29</v>
      </c>
      <c r="P22" s="3">
        <v>55</v>
      </c>
      <c r="Q22" s="3">
        <v>25</v>
      </c>
      <c r="R22" s="2">
        <v>40</v>
      </c>
      <c r="S22" s="2">
        <v>74</v>
      </c>
      <c r="T22" s="3">
        <v>20</v>
      </c>
      <c r="U22" s="3">
        <v>35</v>
      </c>
      <c r="V22" s="2">
        <v>60</v>
      </c>
      <c r="W22" s="2">
        <v>65</v>
      </c>
      <c r="X22" s="2">
        <v>52</v>
      </c>
      <c r="Y22" s="2">
        <v>50</v>
      </c>
      <c r="Z22" s="2">
        <v>55</v>
      </c>
      <c r="AA22" s="2">
        <v>60</v>
      </c>
      <c r="AB22" s="2">
        <v>21</v>
      </c>
      <c r="AC22" s="2">
        <v>44</v>
      </c>
      <c r="AD22" s="2">
        <v>45</v>
      </c>
      <c r="AE22" s="2">
        <v>23</v>
      </c>
      <c r="AF22" s="2">
        <v>50</v>
      </c>
      <c r="AG22" s="2">
        <v>40</v>
      </c>
      <c r="AH22" s="2">
        <v>12</v>
      </c>
      <c r="AI22" s="2"/>
    </row>
    <row r="23" spans="1:35" ht="16.5" customHeight="1" x14ac:dyDescent="0.3">
      <c r="A23" s="132"/>
      <c r="B23" s="115" t="s">
        <v>53</v>
      </c>
      <c r="C23" s="115"/>
      <c r="D23" s="42">
        <f>SUM(E23:AI23)</f>
        <v>0</v>
      </c>
      <c r="E23" s="55"/>
      <c r="F23" s="55"/>
      <c r="G23" s="55"/>
      <c r="H23" s="55"/>
      <c r="I23" s="55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242652</v>
      </c>
      <c r="E24" s="62">
        <f t="shared" si="1"/>
        <v>2215</v>
      </c>
      <c r="F24" s="62">
        <f t="shared" si="1"/>
        <v>11241</v>
      </c>
      <c r="G24" s="62">
        <f t="shared" si="1"/>
        <v>6985</v>
      </c>
      <c r="H24" s="62">
        <f t="shared" si="1"/>
        <v>3101</v>
      </c>
      <c r="I24" s="62">
        <f t="shared" si="1"/>
        <v>555</v>
      </c>
      <c r="J24" s="62">
        <f t="shared" si="1"/>
        <v>8331</v>
      </c>
      <c r="K24" s="62">
        <f t="shared" si="1"/>
        <v>8869</v>
      </c>
      <c r="L24" s="62">
        <f t="shared" si="1"/>
        <v>6785</v>
      </c>
      <c r="M24" s="62">
        <f t="shared" si="1"/>
        <v>9165</v>
      </c>
      <c r="N24" s="62">
        <f t="shared" si="1"/>
        <v>7888</v>
      </c>
      <c r="O24" s="62">
        <f t="shared" si="1"/>
        <v>11679</v>
      </c>
      <c r="P24" s="62">
        <f t="shared" si="1"/>
        <v>10679</v>
      </c>
      <c r="Q24" s="62">
        <f t="shared" si="1"/>
        <v>6061</v>
      </c>
      <c r="R24" s="62">
        <f t="shared" si="1"/>
        <v>7666</v>
      </c>
      <c r="S24" s="62">
        <f t="shared" si="1"/>
        <v>8944</v>
      </c>
      <c r="T24" s="62">
        <f t="shared" si="1"/>
        <v>1523</v>
      </c>
      <c r="U24" s="62">
        <f t="shared" si="1"/>
        <v>5145</v>
      </c>
      <c r="V24" s="62">
        <f t="shared" si="1"/>
        <v>9596</v>
      </c>
      <c r="W24" s="62">
        <f t="shared" si="1"/>
        <v>10842</v>
      </c>
      <c r="X24" s="62">
        <f t="shared" si="1"/>
        <v>10764</v>
      </c>
      <c r="Y24" s="62">
        <f t="shared" si="1"/>
        <v>9362</v>
      </c>
      <c r="Z24" s="62">
        <f t="shared" si="1"/>
        <v>11672</v>
      </c>
      <c r="AA24" s="62">
        <f t="shared" si="1"/>
        <v>9596</v>
      </c>
      <c r="AB24" s="62">
        <f t="shared" si="1"/>
        <v>9104</v>
      </c>
      <c r="AC24" s="62">
        <f t="shared" si="1"/>
        <v>11569</v>
      </c>
      <c r="AD24" s="62">
        <f t="shared" si="1"/>
        <v>9446</v>
      </c>
      <c r="AE24" s="62">
        <f t="shared" si="1"/>
        <v>9060</v>
      </c>
      <c r="AF24" s="62">
        <f t="shared" si="1"/>
        <v>8270</v>
      </c>
      <c r="AG24" s="62">
        <f t="shared" si="1"/>
        <v>8067</v>
      </c>
      <c r="AH24" s="62">
        <f t="shared" si="1"/>
        <v>8472</v>
      </c>
      <c r="AI24" s="42">
        <f t="shared" si="1"/>
        <v>0</v>
      </c>
    </row>
    <row r="25" spans="1:35" x14ac:dyDescent="0.3">
      <c r="A25" s="115" t="s">
        <v>3</v>
      </c>
      <c r="B25" s="115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15"/>
      <c r="B26" s="115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15"/>
      <c r="B27" s="115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15"/>
      <c r="B28" s="115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15"/>
      <c r="B29" s="115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15"/>
      <c r="B30" s="115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15"/>
      <c r="B31" s="115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15"/>
      <c r="B32" s="115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15"/>
      <c r="B33" s="115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15"/>
      <c r="B34" s="115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15"/>
      <c r="B35" s="115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15"/>
      <c r="B36" s="115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15"/>
      <c r="B37" s="115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15"/>
      <c r="B38" s="115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15"/>
      <c r="B39" s="115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15"/>
      <c r="B40" s="115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15"/>
      <c r="B41" s="115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15"/>
      <c r="B42" s="115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15"/>
      <c r="B43" s="115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15"/>
      <c r="B44" s="115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15"/>
      <c r="B45" s="115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15"/>
      <c r="B46" s="115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15"/>
      <c r="B47" s="115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15"/>
      <c r="B48" s="115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2215</v>
      </c>
      <c r="F50" s="43">
        <f t="shared" si="5"/>
        <v>11241</v>
      </c>
      <c r="G50" s="43">
        <f t="shared" si="5"/>
        <v>6985</v>
      </c>
      <c r="H50" s="43">
        <f t="shared" si="5"/>
        <v>3101</v>
      </c>
      <c r="I50" s="43">
        <f t="shared" si="5"/>
        <v>555</v>
      </c>
      <c r="J50" s="43">
        <f t="shared" si="5"/>
        <v>8331</v>
      </c>
      <c r="K50" s="43">
        <f t="shared" si="5"/>
        <v>8869</v>
      </c>
      <c r="L50" s="43">
        <f t="shared" si="5"/>
        <v>6785</v>
      </c>
      <c r="M50" s="43">
        <f t="shared" si="5"/>
        <v>9165</v>
      </c>
      <c r="N50" s="43">
        <f t="shared" si="5"/>
        <v>7888</v>
      </c>
      <c r="O50" s="43">
        <f t="shared" si="5"/>
        <v>11679</v>
      </c>
      <c r="P50" s="43">
        <f t="shared" si="5"/>
        <v>10679</v>
      </c>
      <c r="Q50" s="43">
        <f t="shared" si="5"/>
        <v>6061</v>
      </c>
      <c r="R50" s="43">
        <f t="shared" si="5"/>
        <v>7666</v>
      </c>
      <c r="S50" s="43">
        <f t="shared" si="5"/>
        <v>8944</v>
      </c>
      <c r="T50" s="43">
        <f t="shared" si="5"/>
        <v>1523</v>
      </c>
      <c r="U50" s="43">
        <f t="shared" si="5"/>
        <v>5145</v>
      </c>
      <c r="V50" s="43">
        <f t="shared" si="5"/>
        <v>9596</v>
      </c>
      <c r="W50" s="43">
        <f t="shared" si="5"/>
        <v>10842</v>
      </c>
      <c r="X50" s="43">
        <f t="shared" si="5"/>
        <v>10764</v>
      </c>
      <c r="Y50" s="43">
        <f t="shared" si="5"/>
        <v>9362</v>
      </c>
      <c r="Z50" s="43">
        <f t="shared" si="5"/>
        <v>11672</v>
      </c>
      <c r="AA50" s="43">
        <f t="shared" si="5"/>
        <v>9596</v>
      </c>
      <c r="AB50" s="43">
        <f t="shared" si="5"/>
        <v>9104</v>
      </c>
      <c r="AC50" s="43">
        <f t="shared" si="5"/>
        <v>11569</v>
      </c>
      <c r="AD50" s="43">
        <f t="shared" si="5"/>
        <v>9446</v>
      </c>
      <c r="AE50" s="43">
        <f t="shared" si="5"/>
        <v>9060</v>
      </c>
      <c r="AF50" s="43">
        <f t="shared" si="5"/>
        <v>8270</v>
      </c>
      <c r="AG50" s="43">
        <f t="shared" si="5"/>
        <v>8067</v>
      </c>
      <c r="AH50" s="43">
        <f t="shared" si="5"/>
        <v>8472</v>
      </c>
      <c r="AI50" s="43">
        <f t="shared" si="5"/>
        <v>0</v>
      </c>
    </row>
  </sheetData>
  <mergeCells count="29">
    <mergeCell ref="B8:C8"/>
    <mergeCell ref="B9:C9"/>
    <mergeCell ref="B21:C21"/>
    <mergeCell ref="B10:C10"/>
    <mergeCell ref="B11:C11"/>
    <mergeCell ref="B12:C12"/>
    <mergeCell ref="B13:C13"/>
    <mergeCell ref="B14:C14"/>
    <mergeCell ref="F1:K2"/>
    <mergeCell ref="A3:C3"/>
    <mergeCell ref="D3:D4"/>
    <mergeCell ref="A4:C4"/>
    <mergeCell ref="B5:C5"/>
    <mergeCell ref="B47:B48"/>
    <mergeCell ref="B20:C20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6:C6"/>
    <mergeCell ref="B7:C7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D1" zoomScale="75" zoomScaleNormal="75" workbookViewId="0">
      <selection activeCell="AI23" sqref="AI2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19" t="s">
        <v>84</v>
      </c>
      <c r="G1" s="119"/>
      <c r="H1" s="119"/>
      <c r="I1" s="119"/>
      <c r="J1" s="119"/>
      <c r="K1" s="119"/>
    </row>
    <row r="2" spans="1:35" ht="14.25" customHeight="1" x14ac:dyDescent="0.3">
      <c r="A2" s="6"/>
      <c r="B2" s="7"/>
      <c r="C2" s="7"/>
      <c r="D2" s="7"/>
      <c r="E2" s="7"/>
      <c r="F2" s="120"/>
      <c r="G2" s="120"/>
      <c r="H2" s="120"/>
      <c r="I2" s="120"/>
      <c r="J2" s="120"/>
      <c r="K2" s="120"/>
      <c r="L2" s="7"/>
      <c r="M2" s="7"/>
      <c r="N2" s="7"/>
      <c r="O2" s="7"/>
      <c r="P2" s="7"/>
      <c r="Q2" s="7"/>
    </row>
    <row r="3" spans="1:35" ht="16.5" customHeight="1" x14ac:dyDescent="0.3">
      <c r="A3" s="116" t="s">
        <v>0</v>
      </c>
      <c r="B3" s="116"/>
      <c r="C3" s="116"/>
      <c r="D3" s="116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>
        <v>31</v>
      </c>
    </row>
    <row r="4" spans="1:35" ht="16.5" customHeight="1" x14ac:dyDescent="0.3">
      <c r="A4" s="116" t="s">
        <v>2</v>
      </c>
      <c r="B4" s="116"/>
      <c r="C4" s="116"/>
      <c r="D4" s="116"/>
      <c r="E4" s="41" t="s">
        <v>196</v>
      </c>
      <c r="F4" s="64" t="s">
        <v>197</v>
      </c>
      <c r="G4" s="110" t="s">
        <v>23</v>
      </c>
      <c r="H4" s="110" t="s">
        <v>20</v>
      </c>
      <c r="I4" s="110" t="s">
        <v>19</v>
      </c>
      <c r="J4" s="110" t="s">
        <v>28</v>
      </c>
      <c r="K4" s="110" t="s">
        <v>17</v>
      </c>
      <c r="L4" s="110" t="s">
        <v>22</v>
      </c>
      <c r="M4" s="110" t="s">
        <v>29</v>
      </c>
      <c r="N4" s="110" t="s">
        <v>23</v>
      </c>
      <c r="O4" s="110" t="s">
        <v>20</v>
      </c>
      <c r="P4" s="110" t="s">
        <v>19</v>
      </c>
      <c r="Q4" s="110" t="s">
        <v>28</v>
      </c>
      <c r="R4" s="110" t="s">
        <v>17</v>
      </c>
      <c r="S4" s="110" t="s">
        <v>22</v>
      </c>
      <c r="T4" s="110" t="s">
        <v>29</v>
      </c>
      <c r="U4" s="110" t="s">
        <v>23</v>
      </c>
      <c r="V4" s="110" t="s">
        <v>20</v>
      </c>
      <c r="W4" s="110" t="s">
        <v>19</v>
      </c>
      <c r="X4" s="110" t="s">
        <v>28</v>
      </c>
      <c r="Y4" s="110" t="s">
        <v>17</v>
      </c>
      <c r="Z4" s="110" t="s">
        <v>22</v>
      </c>
      <c r="AA4" s="110" t="s">
        <v>29</v>
      </c>
      <c r="AB4" s="110" t="s">
        <v>23</v>
      </c>
      <c r="AC4" s="110" t="s">
        <v>20</v>
      </c>
      <c r="AD4" s="110" t="s">
        <v>19</v>
      </c>
      <c r="AE4" s="110" t="s">
        <v>28</v>
      </c>
      <c r="AF4" s="110" t="s">
        <v>17</v>
      </c>
      <c r="AG4" s="110" t="s">
        <v>22</v>
      </c>
      <c r="AH4" s="110" t="s">
        <v>29</v>
      </c>
      <c r="AI4" s="110" t="s">
        <v>23</v>
      </c>
    </row>
    <row r="5" spans="1:35" ht="16.5" customHeight="1" x14ac:dyDescent="0.3">
      <c r="A5" s="130" t="s">
        <v>45</v>
      </c>
      <c r="B5" s="115" t="s">
        <v>36</v>
      </c>
      <c r="C5" s="115"/>
      <c r="D5" s="4"/>
      <c r="E5" s="41" t="s">
        <v>200</v>
      </c>
      <c r="F5" s="41" t="s">
        <v>199</v>
      </c>
      <c r="G5" s="41" t="s">
        <v>198</v>
      </c>
      <c r="H5" s="41" t="s">
        <v>201</v>
      </c>
      <c r="I5" s="41" t="s">
        <v>202</v>
      </c>
      <c r="J5" s="41" t="s">
        <v>203</v>
      </c>
      <c r="K5" s="41" t="s">
        <v>204</v>
      </c>
      <c r="L5" s="41" t="s">
        <v>205</v>
      </c>
      <c r="M5" s="41" t="s">
        <v>206</v>
      </c>
      <c r="N5" s="41" t="s">
        <v>207</v>
      </c>
      <c r="O5" s="41" t="s">
        <v>208</v>
      </c>
      <c r="P5" s="41" t="s">
        <v>209</v>
      </c>
      <c r="Q5" s="41" t="s">
        <v>210</v>
      </c>
      <c r="R5" s="41" t="s">
        <v>211</v>
      </c>
      <c r="S5" s="41" t="s">
        <v>211</v>
      </c>
      <c r="T5" s="41" t="s">
        <v>212</v>
      </c>
      <c r="U5" s="41" t="s">
        <v>211</v>
      </c>
      <c r="V5" s="41" t="s">
        <v>211</v>
      </c>
      <c r="W5" s="41" t="s">
        <v>211</v>
      </c>
      <c r="X5" s="41" t="s">
        <v>213</v>
      </c>
      <c r="Y5" s="41" t="s">
        <v>213</v>
      </c>
      <c r="Z5" s="41" t="s">
        <v>213</v>
      </c>
      <c r="AA5" s="41" t="s">
        <v>214</v>
      </c>
      <c r="AB5" s="41" t="s">
        <v>215</v>
      </c>
      <c r="AC5" s="41" t="s">
        <v>217</v>
      </c>
      <c r="AD5" s="41" t="s">
        <v>218</v>
      </c>
      <c r="AE5" s="67" t="s">
        <v>219</v>
      </c>
      <c r="AF5" s="67" t="s">
        <v>220</v>
      </c>
      <c r="AG5" s="67" t="s">
        <v>220</v>
      </c>
      <c r="AH5" s="67" t="s">
        <v>220</v>
      </c>
      <c r="AI5" s="67" t="s">
        <v>220</v>
      </c>
    </row>
    <row r="6" spans="1:35" ht="16.5" customHeight="1" x14ac:dyDescent="0.3">
      <c r="A6" s="131"/>
      <c r="B6" s="115" t="s">
        <v>6</v>
      </c>
      <c r="C6" s="115"/>
      <c r="D6" s="42">
        <f t="shared" ref="D6:D18" si="0">SUM(E6:AI6)</f>
        <v>17278</v>
      </c>
      <c r="E6" s="55">
        <v>500</v>
      </c>
      <c r="F6" s="55">
        <v>80</v>
      </c>
      <c r="G6" s="55">
        <v>70</v>
      </c>
      <c r="H6" s="55">
        <v>200</v>
      </c>
      <c r="I6" s="55">
        <v>650</v>
      </c>
      <c r="J6" s="55">
        <v>1300</v>
      </c>
      <c r="K6" s="55">
        <v>950</v>
      </c>
      <c r="L6" s="55">
        <v>350</v>
      </c>
      <c r="M6" s="55">
        <v>700</v>
      </c>
      <c r="N6" s="55">
        <v>800</v>
      </c>
      <c r="O6" s="55">
        <v>500</v>
      </c>
      <c r="P6" s="55">
        <v>400</v>
      </c>
      <c r="Q6" s="55">
        <v>1700</v>
      </c>
      <c r="R6" s="56">
        <v>825</v>
      </c>
      <c r="S6" s="55">
        <v>850</v>
      </c>
      <c r="T6" s="56">
        <v>250</v>
      </c>
      <c r="U6" s="56">
        <v>500</v>
      </c>
      <c r="V6" s="56">
        <v>203</v>
      </c>
      <c r="W6" s="56">
        <v>500</v>
      </c>
      <c r="X6" s="56">
        <v>300</v>
      </c>
      <c r="Y6" s="56">
        <v>550</v>
      </c>
      <c r="Z6" s="56">
        <v>930</v>
      </c>
      <c r="AA6" s="56">
        <v>350</v>
      </c>
      <c r="AB6" s="56">
        <v>350</v>
      </c>
      <c r="AC6" s="56">
        <v>500</v>
      </c>
      <c r="AD6" s="56">
        <v>350</v>
      </c>
      <c r="AE6" s="56">
        <v>320</v>
      </c>
      <c r="AF6" s="56">
        <v>550</v>
      </c>
      <c r="AG6" s="56">
        <v>700</v>
      </c>
      <c r="AH6" s="56">
        <v>750</v>
      </c>
      <c r="AI6" s="56">
        <v>300</v>
      </c>
    </row>
    <row r="7" spans="1:35" ht="16.5" customHeight="1" x14ac:dyDescent="0.3">
      <c r="A7" s="131"/>
      <c r="B7" s="115" t="s">
        <v>1</v>
      </c>
      <c r="C7" s="115"/>
      <c r="D7" s="42">
        <f t="shared" si="0"/>
        <v>65749</v>
      </c>
      <c r="E7" s="55">
        <v>1200</v>
      </c>
      <c r="F7" s="55">
        <v>4000</v>
      </c>
      <c r="G7" s="55">
        <v>1550</v>
      </c>
      <c r="H7" s="55">
        <v>1900</v>
      </c>
      <c r="I7" s="55">
        <v>1300</v>
      </c>
      <c r="J7" s="55">
        <v>900</v>
      </c>
      <c r="K7" s="55">
        <v>2300</v>
      </c>
      <c r="L7" s="55">
        <v>9000</v>
      </c>
      <c r="M7" s="55">
        <v>900</v>
      </c>
      <c r="N7" s="55">
        <v>2600</v>
      </c>
      <c r="O7" s="55">
        <v>2500</v>
      </c>
      <c r="P7" s="55">
        <v>1700</v>
      </c>
      <c r="Q7" s="55">
        <v>1500</v>
      </c>
      <c r="R7" s="56">
        <v>60</v>
      </c>
      <c r="S7" s="55">
        <v>3600</v>
      </c>
      <c r="T7" s="56">
        <v>2200</v>
      </c>
      <c r="U7" s="56">
        <v>1600</v>
      </c>
      <c r="V7" s="56">
        <v>2200</v>
      </c>
      <c r="W7" s="56">
        <v>1100</v>
      </c>
      <c r="X7" s="56">
        <v>2100</v>
      </c>
      <c r="Y7" s="56">
        <v>1900</v>
      </c>
      <c r="Z7" s="56">
        <v>450</v>
      </c>
      <c r="AA7" s="56">
        <v>2800</v>
      </c>
      <c r="AB7" s="56">
        <v>2100</v>
      </c>
      <c r="AC7" s="56">
        <v>2000</v>
      </c>
      <c r="AD7" s="56">
        <v>2550</v>
      </c>
      <c r="AE7" s="56">
        <v>1459</v>
      </c>
      <c r="AF7" s="56">
        <v>1700</v>
      </c>
      <c r="AG7" s="56">
        <v>2530</v>
      </c>
      <c r="AH7" s="56">
        <v>2750</v>
      </c>
      <c r="AI7" s="56">
        <v>1300</v>
      </c>
    </row>
    <row r="8" spans="1:35" ht="16.5" customHeight="1" x14ac:dyDescent="0.3">
      <c r="A8" s="131"/>
      <c r="B8" s="115" t="s">
        <v>4</v>
      </c>
      <c r="C8" s="115"/>
      <c r="D8" s="42">
        <f t="shared" si="0"/>
        <v>69770</v>
      </c>
      <c r="E8" s="55">
        <v>2080</v>
      </c>
      <c r="F8" s="55">
        <v>680</v>
      </c>
      <c r="G8" s="55">
        <v>180</v>
      </c>
      <c r="H8" s="55">
        <v>1500</v>
      </c>
      <c r="I8" s="55">
        <v>2270</v>
      </c>
      <c r="J8" s="55">
        <v>1950</v>
      </c>
      <c r="K8" s="55">
        <v>3590</v>
      </c>
      <c r="L8" s="55">
        <v>6100</v>
      </c>
      <c r="M8" s="55">
        <v>310</v>
      </c>
      <c r="N8" s="55">
        <v>1370</v>
      </c>
      <c r="O8" s="55">
        <v>1200</v>
      </c>
      <c r="P8" s="55">
        <v>2500</v>
      </c>
      <c r="Q8" s="55">
        <v>1920</v>
      </c>
      <c r="R8" s="56">
        <v>3450</v>
      </c>
      <c r="S8" s="55">
        <v>6620</v>
      </c>
      <c r="T8" s="56">
        <v>2150</v>
      </c>
      <c r="U8" s="56">
        <v>360</v>
      </c>
      <c r="V8" s="56">
        <v>2100</v>
      </c>
      <c r="W8" s="56">
        <v>730</v>
      </c>
      <c r="X8" s="56">
        <v>2400</v>
      </c>
      <c r="Y8" s="56">
        <v>2220</v>
      </c>
      <c r="Z8" s="56">
        <v>3480</v>
      </c>
      <c r="AA8" s="56">
        <v>3780</v>
      </c>
      <c r="AB8" s="56">
        <v>1200</v>
      </c>
      <c r="AC8" s="56">
        <v>1080</v>
      </c>
      <c r="AD8" s="56">
        <v>2550</v>
      </c>
      <c r="AE8" s="56">
        <v>1100</v>
      </c>
      <c r="AF8" s="56">
        <v>2100</v>
      </c>
      <c r="AG8" s="56">
        <v>3200</v>
      </c>
      <c r="AH8" s="56">
        <v>3300</v>
      </c>
      <c r="AI8" s="56">
        <v>2300</v>
      </c>
    </row>
    <row r="9" spans="1:35" ht="16.5" customHeight="1" x14ac:dyDescent="0.3">
      <c r="A9" s="131"/>
      <c r="B9" s="115" t="s">
        <v>34</v>
      </c>
      <c r="C9" s="115"/>
      <c r="D9" s="42">
        <f t="shared" si="0"/>
        <v>23130</v>
      </c>
      <c r="E9" s="55"/>
      <c r="F9" s="55">
        <v>450</v>
      </c>
      <c r="G9" s="55">
        <v>380</v>
      </c>
      <c r="H9" s="55">
        <v>1020</v>
      </c>
      <c r="I9" s="55">
        <v>1040</v>
      </c>
      <c r="J9" s="55">
        <v>400</v>
      </c>
      <c r="K9" s="55">
        <v>460</v>
      </c>
      <c r="L9" s="55">
        <v>1310</v>
      </c>
      <c r="M9" s="55">
        <v>50</v>
      </c>
      <c r="N9" s="55">
        <v>680</v>
      </c>
      <c r="O9" s="55">
        <v>250</v>
      </c>
      <c r="P9" s="55">
        <v>960</v>
      </c>
      <c r="Q9" s="55">
        <v>1580</v>
      </c>
      <c r="R9" s="56">
        <v>995</v>
      </c>
      <c r="S9" s="55">
        <v>750</v>
      </c>
      <c r="T9" s="56">
        <v>1120</v>
      </c>
      <c r="U9" s="56">
        <v>100</v>
      </c>
      <c r="V9" s="56">
        <v>310</v>
      </c>
      <c r="W9" s="56">
        <v>450</v>
      </c>
      <c r="X9" s="56">
        <v>630</v>
      </c>
      <c r="Y9" s="56">
        <v>860</v>
      </c>
      <c r="Z9" s="56">
        <v>1225</v>
      </c>
      <c r="AA9" s="56">
        <v>630</v>
      </c>
      <c r="AB9" s="56">
        <v>940</v>
      </c>
      <c r="AC9" s="56">
        <v>1050</v>
      </c>
      <c r="AD9" s="56">
        <v>380</v>
      </c>
      <c r="AE9" s="56">
        <v>300</v>
      </c>
      <c r="AF9" s="56">
        <v>450</v>
      </c>
      <c r="AG9" s="56">
        <v>1600</v>
      </c>
      <c r="AH9" s="56">
        <v>1900</v>
      </c>
      <c r="AI9" s="56">
        <v>860</v>
      </c>
    </row>
    <row r="10" spans="1:35" ht="16.5" customHeight="1" x14ac:dyDescent="0.3">
      <c r="A10" s="131"/>
      <c r="B10" s="118" t="s">
        <v>26</v>
      </c>
      <c r="C10" s="118"/>
      <c r="D10" s="44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57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ht="16.5" customHeight="1" x14ac:dyDescent="0.3">
      <c r="A11" s="131"/>
      <c r="B11" s="115" t="s">
        <v>33</v>
      </c>
      <c r="C11" s="115"/>
      <c r="D11" s="4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55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</row>
    <row r="12" spans="1:35" ht="16.5" customHeight="1" x14ac:dyDescent="0.3">
      <c r="A12" s="131"/>
      <c r="B12" s="115" t="s">
        <v>61</v>
      </c>
      <c r="C12" s="115"/>
      <c r="D12" s="4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55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</row>
    <row r="13" spans="1:35" ht="16.5" customHeight="1" x14ac:dyDescent="0.3">
      <c r="A13" s="131"/>
      <c r="B13" s="118" t="s">
        <v>40</v>
      </c>
      <c r="C13" s="118"/>
      <c r="D13" s="44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57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5" ht="16.5" customHeight="1" x14ac:dyDescent="0.3">
      <c r="A14" s="131"/>
      <c r="B14" s="121" t="s">
        <v>14</v>
      </c>
      <c r="C14" s="121"/>
      <c r="D14" s="45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0"/>
      <c r="S14" s="59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35" ht="16.5" customHeight="1" x14ac:dyDescent="0.3">
      <c r="A15" s="131"/>
      <c r="B15" s="115" t="s">
        <v>46</v>
      </c>
      <c r="C15" s="115"/>
      <c r="D15" s="42">
        <f t="shared" si="0"/>
        <v>157</v>
      </c>
      <c r="E15" s="55"/>
      <c r="F15" s="55"/>
      <c r="G15" s="55"/>
      <c r="H15" s="55"/>
      <c r="I15" s="55"/>
      <c r="J15" s="55">
        <v>50</v>
      </c>
      <c r="K15" s="55"/>
      <c r="L15" s="55"/>
      <c r="M15" s="55"/>
      <c r="N15" s="55">
        <v>10</v>
      </c>
      <c r="O15" s="55">
        <v>15</v>
      </c>
      <c r="P15" s="55"/>
      <c r="Q15" s="55">
        <v>40</v>
      </c>
      <c r="R15" s="56"/>
      <c r="S15" s="55"/>
      <c r="T15" s="56"/>
      <c r="U15" s="56"/>
      <c r="V15" s="56"/>
      <c r="W15" s="56"/>
      <c r="X15" s="56"/>
      <c r="Y15" s="56"/>
      <c r="Z15" s="56"/>
      <c r="AA15" s="56"/>
      <c r="AB15" s="56"/>
      <c r="AC15" s="56">
        <v>40</v>
      </c>
      <c r="AD15" s="56">
        <v>2</v>
      </c>
      <c r="AE15" s="56"/>
      <c r="AF15" s="56"/>
      <c r="AG15" s="56"/>
      <c r="AH15" s="56"/>
      <c r="AI15" s="56"/>
    </row>
    <row r="16" spans="1:35" ht="16.5" customHeight="1" x14ac:dyDescent="0.3">
      <c r="A16" s="131"/>
      <c r="B16" s="118" t="s">
        <v>16</v>
      </c>
      <c r="C16" s="118"/>
      <c r="D16" s="44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57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 ht="16.5" customHeight="1" x14ac:dyDescent="0.3">
      <c r="A17" s="131"/>
      <c r="B17" s="118" t="s">
        <v>47</v>
      </c>
      <c r="C17" s="118"/>
      <c r="D17" s="44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57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1:35" ht="16.5" customHeight="1" x14ac:dyDescent="0.3">
      <c r="A18" s="131"/>
      <c r="B18" s="115" t="s">
        <v>27</v>
      </c>
      <c r="C18" s="115"/>
      <c r="D18" s="42">
        <f t="shared" si="0"/>
        <v>178730</v>
      </c>
      <c r="E18" s="55">
        <v>2900</v>
      </c>
      <c r="F18" s="55">
        <v>9300</v>
      </c>
      <c r="G18" s="55">
        <v>870</v>
      </c>
      <c r="H18" s="55">
        <v>5140</v>
      </c>
      <c r="I18" s="55">
        <v>6310</v>
      </c>
      <c r="J18" s="55">
        <v>7400</v>
      </c>
      <c r="K18" s="55">
        <v>6380</v>
      </c>
      <c r="L18" s="55">
        <v>7220</v>
      </c>
      <c r="M18" s="55">
        <v>2110</v>
      </c>
      <c r="N18" s="55">
        <v>3760</v>
      </c>
      <c r="O18" s="55">
        <v>2410</v>
      </c>
      <c r="P18" s="55">
        <v>4970</v>
      </c>
      <c r="Q18" s="55">
        <v>4200</v>
      </c>
      <c r="R18" s="56">
        <v>12350</v>
      </c>
      <c r="S18" s="55">
        <v>16350</v>
      </c>
      <c r="T18" s="56">
        <v>4170</v>
      </c>
      <c r="U18" s="56">
        <v>2010</v>
      </c>
      <c r="V18" s="56">
        <v>5500</v>
      </c>
      <c r="W18" s="56">
        <v>4260</v>
      </c>
      <c r="X18" s="56">
        <v>7800</v>
      </c>
      <c r="Y18" s="56">
        <v>4520</v>
      </c>
      <c r="Z18" s="56">
        <v>12850</v>
      </c>
      <c r="AA18" s="56">
        <v>13050</v>
      </c>
      <c r="AB18" s="56">
        <v>3670</v>
      </c>
      <c r="AC18" s="56">
        <v>5680</v>
      </c>
      <c r="AD18" s="56">
        <v>6000</v>
      </c>
      <c r="AE18" s="56">
        <v>1750</v>
      </c>
      <c r="AF18" s="56">
        <v>2500</v>
      </c>
      <c r="AG18" s="56">
        <v>5400</v>
      </c>
      <c r="AH18" s="56">
        <v>5600</v>
      </c>
      <c r="AI18" s="56">
        <v>2300</v>
      </c>
    </row>
    <row r="19" spans="1:35" ht="16.5" customHeight="1" x14ac:dyDescent="0.3">
      <c r="A19" s="131"/>
      <c r="B19" s="115" t="s">
        <v>15</v>
      </c>
      <c r="C19" s="115"/>
      <c r="D19" s="42">
        <f>SUM(E19:AI19)</f>
        <v>308</v>
      </c>
      <c r="E19" s="55"/>
      <c r="F19" s="55"/>
      <c r="G19" s="55"/>
      <c r="H19" s="55"/>
      <c r="I19" s="55"/>
      <c r="J19" s="55">
        <v>20</v>
      </c>
      <c r="K19" s="55">
        <v>10</v>
      </c>
      <c r="L19" s="55"/>
      <c r="M19" s="55">
        <v>7</v>
      </c>
      <c r="N19" s="55"/>
      <c r="O19" s="55">
        <v>5</v>
      </c>
      <c r="P19" s="55"/>
      <c r="Q19" s="55">
        <v>20</v>
      </c>
      <c r="R19" s="56">
        <v>16</v>
      </c>
      <c r="S19" s="55">
        <v>10</v>
      </c>
      <c r="T19" s="56"/>
      <c r="U19" s="56"/>
      <c r="V19" s="56"/>
      <c r="W19" s="56"/>
      <c r="X19" s="56"/>
      <c r="Y19" s="56"/>
      <c r="Z19" s="56">
        <v>106</v>
      </c>
      <c r="AA19" s="56">
        <v>8</v>
      </c>
      <c r="AB19" s="111" t="s">
        <v>216</v>
      </c>
      <c r="AC19" s="56">
        <v>20</v>
      </c>
      <c r="AD19" s="56">
        <v>46</v>
      </c>
      <c r="AE19" s="56"/>
      <c r="AF19" s="56">
        <v>10</v>
      </c>
      <c r="AG19" s="56">
        <v>10</v>
      </c>
      <c r="AH19" s="56"/>
      <c r="AI19" s="56">
        <v>20</v>
      </c>
    </row>
    <row r="20" spans="1:35" ht="16.5" customHeight="1" x14ac:dyDescent="0.3">
      <c r="A20" s="131"/>
      <c r="B20" s="115" t="s">
        <v>76</v>
      </c>
      <c r="C20" s="115"/>
      <c r="D20" s="42">
        <f>SUM(E20:AI20)</f>
        <v>2083</v>
      </c>
      <c r="E20" s="55">
        <v>120</v>
      </c>
      <c r="F20" s="55">
        <v>44</v>
      </c>
      <c r="G20" s="55">
        <v>195</v>
      </c>
      <c r="H20" s="55">
        <v>115</v>
      </c>
      <c r="I20" s="55">
        <v>95</v>
      </c>
      <c r="J20" s="55">
        <v>70</v>
      </c>
      <c r="K20" s="55">
        <v>63</v>
      </c>
      <c r="L20" s="55"/>
      <c r="M20" s="55"/>
      <c r="N20" s="55">
        <v>15</v>
      </c>
      <c r="O20" s="55">
        <v>10</v>
      </c>
      <c r="P20" s="55">
        <v>65</v>
      </c>
      <c r="Q20" s="55">
        <v>60</v>
      </c>
      <c r="R20" s="56">
        <v>90</v>
      </c>
      <c r="S20" s="55">
        <v>66</v>
      </c>
      <c r="T20" s="56">
        <v>50</v>
      </c>
      <c r="U20" s="56">
        <v>15</v>
      </c>
      <c r="V20" s="56">
        <v>50</v>
      </c>
      <c r="W20" s="56">
        <v>85</v>
      </c>
      <c r="X20" s="56"/>
      <c r="Y20" s="56">
        <v>95</v>
      </c>
      <c r="Z20" s="56">
        <v>90</v>
      </c>
      <c r="AA20" s="56">
        <v>85</v>
      </c>
      <c r="AB20" s="56">
        <v>20</v>
      </c>
      <c r="AC20" s="56">
        <v>55</v>
      </c>
      <c r="AD20" s="56">
        <v>80</v>
      </c>
      <c r="AE20" s="56">
        <v>140</v>
      </c>
      <c r="AF20" s="56">
        <v>85</v>
      </c>
      <c r="AG20" s="56">
        <v>70</v>
      </c>
      <c r="AH20" s="56">
        <v>90</v>
      </c>
      <c r="AI20" s="56">
        <v>65</v>
      </c>
    </row>
    <row r="21" spans="1:35" ht="16.5" customHeight="1" x14ac:dyDescent="0.3">
      <c r="A21" s="131"/>
      <c r="B21" s="115" t="s">
        <v>18</v>
      </c>
      <c r="C21" s="115"/>
      <c r="D21" s="42">
        <f>SUM(E21:AI21)</f>
        <v>10475</v>
      </c>
      <c r="E21" s="55">
        <v>200</v>
      </c>
      <c r="F21" s="55">
        <v>865</v>
      </c>
      <c r="G21" s="55">
        <v>3250</v>
      </c>
      <c r="H21" s="55">
        <v>180</v>
      </c>
      <c r="I21" s="55">
        <v>220</v>
      </c>
      <c r="J21" s="55">
        <v>145</v>
      </c>
      <c r="K21" s="55">
        <v>248</v>
      </c>
      <c r="L21" s="55">
        <v>60</v>
      </c>
      <c r="M21" s="55">
        <v>10</v>
      </c>
      <c r="N21" s="55">
        <v>565</v>
      </c>
      <c r="O21" s="55">
        <v>320</v>
      </c>
      <c r="P21" s="55">
        <v>100</v>
      </c>
      <c r="Q21" s="55">
        <v>245</v>
      </c>
      <c r="R21" s="56">
        <v>350</v>
      </c>
      <c r="S21" s="55">
        <v>405</v>
      </c>
      <c r="T21" s="56">
        <v>145</v>
      </c>
      <c r="U21" s="56">
        <v>55</v>
      </c>
      <c r="V21" s="56">
        <v>317</v>
      </c>
      <c r="W21" s="56">
        <v>165</v>
      </c>
      <c r="X21" s="56">
        <v>190</v>
      </c>
      <c r="Y21" s="56">
        <v>220</v>
      </c>
      <c r="Z21" s="56">
        <v>590</v>
      </c>
      <c r="AA21" s="56">
        <v>425</v>
      </c>
      <c r="AB21" s="56">
        <v>110</v>
      </c>
      <c r="AC21" s="56">
        <v>120</v>
      </c>
      <c r="AD21" s="56">
        <v>265</v>
      </c>
      <c r="AE21" s="56">
        <v>140</v>
      </c>
      <c r="AF21" s="56">
        <v>100</v>
      </c>
      <c r="AG21" s="56">
        <v>210</v>
      </c>
      <c r="AH21" s="56">
        <v>190</v>
      </c>
      <c r="AI21" s="56">
        <v>70</v>
      </c>
    </row>
    <row r="22" spans="1:35" ht="16.5" customHeight="1" x14ac:dyDescent="0.3">
      <c r="A22" s="131"/>
      <c r="B22" s="115" t="s">
        <v>11</v>
      </c>
      <c r="C22" s="115"/>
      <c r="D22" s="42">
        <f>SUM(E22:AI22)</f>
        <v>1669</v>
      </c>
      <c r="E22" s="55">
        <v>11</v>
      </c>
      <c r="F22" s="55">
        <v>26</v>
      </c>
      <c r="G22" s="55">
        <v>120</v>
      </c>
      <c r="H22" s="55">
        <v>48</v>
      </c>
      <c r="I22" s="55">
        <v>85</v>
      </c>
      <c r="J22" s="55">
        <v>59</v>
      </c>
      <c r="K22" s="55">
        <v>46</v>
      </c>
      <c r="L22" s="55">
        <v>50</v>
      </c>
      <c r="M22" s="55">
        <v>12</v>
      </c>
      <c r="N22" s="55">
        <v>38</v>
      </c>
      <c r="O22" s="55">
        <v>20</v>
      </c>
      <c r="P22" s="55">
        <v>25</v>
      </c>
      <c r="Q22" s="55">
        <v>95</v>
      </c>
      <c r="R22" s="56">
        <v>42</v>
      </c>
      <c r="S22" s="55">
        <v>87</v>
      </c>
      <c r="T22" s="56">
        <v>95</v>
      </c>
      <c r="U22" s="56">
        <v>17</v>
      </c>
      <c r="V22" s="56">
        <v>43</v>
      </c>
      <c r="W22" s="56">
        <v>18</v>
      </c>
      <c r="X22" s="56">
        <v>23</v>
      </c>
      <c r="Y22" s="56">
        <v>80</v>
      </c>
      <c r="Z22" s="56">
        <v>82</v>
      </c>
      <c r="AA22" s="56">
        <v>49</v>
      </c>
      <c r="AB22" s="56">
        <v>80</v>
      </c>
      <c r="AC22" s="56">
        <v>35</v>
      </c>
      <c r="AD22" s="56">
        <v>41</v>
      </c>
      <c r="AE22" s="56">
        <v>70</v>
      </c>
      <c r="AF22" s="56">
        <v>42</v>
      </c>
      <c r="AG22" s="56">
        <v>80</v>
      </c>
      <c r="AH22" s="56">
        <v>90</v>
      </c>
      <c r="AI22" s="56">
        <v>60</v>
      </c>
    </row>
    <row r="23" spans="1:35" ht="16.5" customHeight="1" x14ac:dyDescent="0.3">
      <c r="A23" s="132"/>
      <c r="B23" s="115" t="s">
        <v>53</v>
      </c>
      <c r="C23" s="115"/>
      <c r="D23" s="42">
        <f>SUM(E23:AI23)</f>
        <v>1</v>
      </c>
      <c r="E23" s="55"/>
      <c r="F23" s="55"/>
      <c r="G23" s="55">
        <v>1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</row>
    <row r="24" spans="1:35" x14ac:dyDescent="0.3">
      <c r="A24" s="46" t="s">
        <v>25</v>
      </c>
      <c r="B24" s="47"/>
      <c r="C24" s="48"/>
      <c r="D24" s="21">
        <f t="shared" ref="D24:AI24" si="1">SUM(D6:D23)</f>
        <v>369350</v>
      </c>
      <c r="E24" s="62">
        <f t="shared" si="1"/>
        <v>7011</v>
      </c>
      <c r="F24" s="62">
        <f t="shared" si="1"/>
        <v>15445</v>
      </c>
      <c r="G24" s="62">
        <f t="shared" si="1"/>
        <v>6616</v>
      </c>
      <c r="H24" s="62">
        <f t="shared" si="1"/>
        <v>10103</v>
      </c>
      <c r="I24" s="62">
        <f t="shared" si="1"/>
        <v>11970</v>
      </c>
      <c r="J24" s="62">
        <f t="shared" si="1"/>
        <v>12294</v>
      </c>
      <c r="K24" s="62">
        <f t="shared" si="1"/>
        <v>14047</v>
      </c>
      <c r="L24" s="62">
        <f t="shared" si="1"/>
        <v>24090</v>
      </c>
      <c r="M24" s="62">
        <f t="shared" si="1"/>
        <v>4099</v>
      </c>
      <c r="N24" s="62">
        <f t="shared" si="1"/>
        <v>9838</v>
      </c>
      <c r="O24" s="62">
        <f t="shared" si="1"/>
        <v>7230</v>
      </c>
      <c r="P24" s="62">
        <f t="shared" si="1"/>
        <v>10720</v>
      </c>
      <c r="Q24" s="62">
        <f t="shared" si="1"/>
        <v>11360</v>
      </c>
      <c r="R24" s="62">
        <f t="shared" si="1"/>
        <v>18178</v>
      </c>
      <c r="S24" s="62">
        <f t="shared" si="1"/>
        <v>28738</v>
      </c>
      <c r="T24" s="62">
        <f t="shared" si="1"/>
        <v>10180</v>
      </c>
      <c r="U24" s="62">
        <f t="shared" si="1"/>
        <v>4657</v>
      </c>
      <c r="V24" s="62">
        <f t="shared" si="1"/>
        <v>10723</v>
      </c>
      <c r="W24" s="62">
        <f t="shared" si="1"/>
        <v>7308</v>
      </c>
      <c r="X24" s="62">
        <f t="shared" si="1"/>
        <v>13443</v>
      </c>
      <c r="Y24" s="62">
        <f t="shared" si="1"/>
        <v>10445</v>
      </c>
      <c r="Z24" s="62">
        <f t="shared" si="1"/>
        <v>19803</v>
      </c>
      <c r="AA24" s="62">
        <f t="shared" si="1"/>
        <v>21177</v>
      </c>
      <c r="AB24" s="62">
        <f t="shared" si="1"/>
        <v>8470</v>
      </c>
      <c r="AC24" s="62">
        <f t="shared" si="1"/>
        <v>10580</v>
      </c>
      <c r="AD24" s="62">
        <f t="shared" si="1"/>
        <v>12264</v>
      </c>
      <c r="AE24" s="62">
        <f t="shared" si="1"/>
        <v>5279</v>
      </c>
      <c r="AF24" s="62">
        <f t="shared" si="1"/>
        <v>7537</v>
      </c>
      <c r="AG24" s="62">
        <f t="shared" si="1"/>
        <v>13800</v>
      </c>
      <c r="AH24" s="62">
        <f t="shared" si="1"/>
        <v>14670</v>
      </c>
      <c r="AI24" s="62">
        <f t="shared" si="1"/>
        <v>7275</v>
      </c>
    </row>
    <row r="25" spans="1:35" x14ac:dyDescent="0.3">
      <c r="A25" s="115" t="s">
        <v>3</v>
      </c>
      <c r="B25" s="115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15"/>
      <c r="B26" s="115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15"/>
      <c r="B27" s="115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15"/>
      <c r="B28" s="115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15"/>
      <c r="B29" s="115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15"/>
      <c r="B30" s="115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15"/>
      <c r="B31" s="115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15"/>
      <c r="B32" s="115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15"/>
      <c r="B33" s="115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15"/>
      <c r="B34" s="115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15"/>
      <c r="B35" s="115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15"/>
      <c r="B36" s="115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15"/>
      <c r="B37" s="115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15"/>
      <c r="B38" s="115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15"/>
      <c r="B39" s="115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15"/>
      <c r="B40" s="115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15"/>
      <c r="B41" s="115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15"/>
      <c r="B42" s="115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15"/>
      <c r="B43" s="115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15"/>
      <c r="B44" s="115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15"/>
      <c r="B45" s="115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15"/>
      <c r="B46" s="115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15"/>
      <c r="B47" s="115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15"/>
      <c r="B48" s="115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66">
        <f t="shared" ref="E50:AI50" si="5">SUM(E24,E49)</f>
        <v>7011</v>
      </c>
      <c r="F50" s="66">
        <f t="shared" si="5"/>
        <v>15445</v>
      </c>
      <c r="G50" s="66">
        <f t="shared" si="5"/>
        <v>6616</v>
      </c>
      <c r="H50" s="66">
        <f t="shared" si="5"/>
        <v>10103</v>
      </c>
      <c r="I50" s="66">
        <f t="shared" si="5"/>
        <v>11970</v>
      </c>
      <c r="J50" s="66">
        <f t="shared" si="5"/>
        <v>12294</v>
      </c>
      <c r="K50" s="66">
        <f t="shared" si="5"/>
        <v>14047</v>
      </c>
      <c r="L50" s="66">
        <f t="shared" si="5"/>
        <v>24090</v>
      </c>
      <c r="M50" s="66">
        <f t="shared" si="5"/>
        <v>4099</v>
      </c>
      <c r="N50" s="66">
        <f t="shared" si="5"/>
        <v>9838</v>
      </c>
      <c r="O50" s="66">
        <f t="shared" si="5"/>
        <v>7230</v>
      </c>
      <c r="P50" s="66">
        <f t="shared" si="5"/>
        <v>10720</v>
      </c>
      <c r="Q50" s="66">
        <f t="shared" si="5"/>
        <v>11360</v>
      </c>
      <c r="R50" s="66">
        <f t="shared" si="5"/>
        <v>18178</v>
      </c>
      <c r="S50" s="66">
        <f t="shared" si="5"/>
        <v>28738</v>
      </c>
      <c r="T50" s="66">
        <f t="shared" si="5"/>
        <v>10180</v>
      </c>
      <c r="U50" s="66">
        <f t="shared" si="5"/>
        <v>4657</v>
      </c>
      <c r="V50" s="66">
        <f t="shared" si="5"/>
        <v>10723</v>
      </c>
      <c r="W50" s="66">
        <f t="shared" si="5"/>
        <v>7308</v>
      </c>
      <c r="X50" s="66">
        <f t="shared" si="5"/>
        <v>13443</v>
      </c>
      <c r="Y50" s="66">
        <f t="shared" si="5"/>
        <v>10445</v>
      </c>
      <c r="Z50" s="66">
        <f t="shared" si="5"/>
        <v>19803</v>
      </c>
      <c r="AA50" s="66">
        <f t="shared" si="5"/>
        <v>21177</v>
      </c>
      <c r="AB50" s="66">
        <f t="shared" si="5"/>
        <v>8470</v>
      </c>
      <c r="AC50" s="66">
        <f t="shared" si="5"/>
        <v>10580</v>
      </c>
      <c r="AD50" s="66">
        <f t="shared" si="5"/>
        <v>12264</v>
      </c>
      <c r="AE50" s="66">
        <f t="shared" si="5"/>
        <v>5279</v>
      </c>
      <c r="AF50" s="66">
        <f t="shared" si="5"/>
        <v>7537</v>
      </c>
      <c r="AG50" s="66">
        <f t="shared" si="5"/>
        <v>13800</v>
      </c>
      <c r="AH50" s="66">
        <f t="shared" si="5"/>
        <v>14670</v>
      </c>
      <c r="AI50" s="66">
        <f t="shared" si="5"/>
        <v>7275</v>
      </c>
    </row>
  </sheetData>
  <mergeCells count="29"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  <mergeCell ref="F1:K2"/>
    <mergeCell ref="A3:C3"/>
    <mergeCell ref="D3:D4"/>
    <mergeCell ref="A4:C4"/>
    <mergeCell ref="B5:C5"/>
    <mergeCell ref="B9:C9"/>
    <mergeCell ref="B21:C21"/>
    <mergeCell ref="B10:C10"/>
    <mergeCell ref="B11:C11"/>
    <mergeCell ref="B12:C12"/>
    <mergeCell ref="B13:C13"/>
    <mergeCell ref="B14:C14"/>
    <mergeCell ref="B20:C20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pane xSplit="4" topLeftCell="H1" activePane="topRight" state="frozen"/>
      <selection pane="topRight" activeCell="AH23" sqref="AH2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19" t="s">
        <v>85</v>
      </c>
      <c r="G1" s="119"/>
      <c r="H1" s="119"/>
      <c r="I1" s="119"/>
      <c r="J1" s="119"/>
      <c r="K1" s="119"/>
    </row>
    <row r="2" spans="1:35" ht="14.25" customHeight="1" x14ac:dyDescent="0.3">
      <c r="A2" s="6"/>
      <c r="B2" s="7"/>
      <c r="C2" s="7"/>
      <c r="D2" s="7"/>
      <c r="E2" s="7"/>
      <c r="F2" s="120"/>
      <c r="G2" s="120"/>
      <c r="H2" s="120"/>
      <c r="I2" s="120"/>
      <c r="J2" s="120"/>
      <c r="K2" s="120"/>
      <c r="L2" s="7"/>
      <c r="M2" s="7"/>
      <c r="N2" s="7"/>
      <c r="O2" s="7"/>
      <c r="P2" s="7"/>
      <c r="Q2" s="7"/>
    </row>
    <row r="3" spans="1:35" ht="16.5" customHeight="1" x14ac:dyDescent="0.3">
      <c r="A3" s="116" t="s">
        <v>0</v>
      </c>
      <c r="B3" s="116"/>
      <c r="C3" s="116"/>
      <c r="D3" s="116" t="s">
        <v>24</v>
      </c>
      <c r="E3" s="42">
        <v>1</v>
      </c>
      <c r="F3" s="42">
        <v>2</v>
      </c>
      <c r="G3" s="42">
        <v>3</v>
      </c>
      <c r="H3" s="42">
        <v>4</v>
      </c>
      <c r="I3" s="21">
        <v>5</v>
      </c>
      <c r="J3" s="21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21">
        <v>12</v>
      </c>
      <c r="Q3" s="21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21">
        <v>19</v>
      </c>
      <c r="X3" s="21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21">
        <v>26</v>
      </c>
      <c r="AE3" s="21">
        <v>27</v>
      </c>
      <c r="AF3" s="42">
        <v>28</v>
      </c>
      <c r="AG3" s="42">
        <v>29</v>
      </c>
      <c r="AH3" s="42">
        <v>30</v>
      </c>
      <c r="AI3" s="42"/>
    </row>
    <row r="4" spans="1:35" ht="16.5" customHeight="1" x14ac:dyDescent="0.3">
      <c r="A4" s="116" t="s">
        <v>2</v>
      </c>
      <c r="B4" s="116"/>
      <c r="C4" s="116"/>
      <c r="D4" s="116"/>
      <c r="E4" s="41" t="s">
        <v>60</v>
      </c>
      <c r="F4" s="64" t="s">
        <v>221</v>
      </c>
      <c r="G4" s="112" t="s">
        <v>28</v>
      </c>
      <c r="H4" s="112" t="s">
        <v>17</v>
      </c>
      <c r="I4" s="113" t="s">
        <v>22</v>
      </c>
      <c r="J4" s="113" t="s">
        <v>29</v>
      </c>
      <c r="K4" s="112" t="s">
        <v>23</v>
      </c>
      <c r="L4" s="112" t="s">
        <v>20</v>
      </c>
      <c r="M4" s="112" t="s">
        <v>19</v>
      </c>
      <c r="N4" s="112" t="s">
        <v>28</v>
      </c>
      <c r="O4" s="112" t="s">
        <v>17</v>
      </c>
      <c r="P4" s="113" t="s">
        <v>22</v>
      </c>
      <c r="Q4" s="113" t="s">
        <v>29</v>
      </c>
      <c r="R4" s="112" t="s">
        <v>23</v>
      </c>
      <c r="S4" s="112" t="s">
        <v>20</v>
      </c>
      <c r="T4" s="112" t="s">
        <v>19</v>
      </c>
      <c r="U4" s="112" t="s">
        <v>28</v>
      </c>
      <c r="V4" s="112" t="s">
        <v>17</v>
      </c>
      <c r="W4" s="113" t="s">
        <v>22</v>
      </c>
      <c r="X4" s="113" t="s">
        <v>29</v>
      </c>
      <c r="Y4" s="112" t="s">
        <v>23</v>
      </c>
      <c r="Z4" s="112" t="s">
        <v>20</v>
      </c>
      <c r="AA4" s="112" t="s">
        <v>19</v>
      </c>
      <c r="AB4" s="112" t="s">
        <v>28</v>
      </c>
      <c r="AC4" s="112" t="s">
        <v>17</v>
      </c>
      <c r="AD4" s="113" t="s">
        <v>22</v>
      </c>
      <c r="AE4" s="113" t="s">
        <v>29</v>
      </c>
      <c r="AF4" s="112" t="s">
        <v>23</v>
      </c>
      <c r="AG4" s="112" t="s">
        <v>20</v>
      </c>
      <c r="AH4" s="112" t="s">
        <v>19</v>
      </c>
      <c r="AI4" s="41"/>
    </row>
    <row r="5" spans="1:35" ht="16.5" customHeight="1" x14ac:dyDescent="0.3">
      <c r="A5" s="130" t="s">
        <v>45</v>
      </c>
      <c r="B5" s="115" t="s">
        <v>36</v>
      </c>
      <c r="C5" s="115"/>
      <c r="D5" s="4"/>
      <c r="E5" s="41" t="s">
        <v>222</v>
      </c>
      <c r="F5" s="41" t="s">
        <v>223</v>
      </c>
      <c r="G5" s="41" t="s">
        <v>224</v>
      </c>
      <c r="H5" s="41" t="s">
        <v>225</v>
      </c>
      <c r="I5" s="41" t="s">
        <v>226</v>
      </c>
      <c r="J5" s="41" t="s">
        <v>227</v>
      </c>
      <c r="K5" s="41" t="s">
        <v>228</v>
      </c>
      <c r="L5" s="41" t="s">
        <v>229</v>
      </c>
      <c r="M5" s="41" t="s">
        <v>230</v>
      </c>
      <c r="N5" s="41" t="s">
        <v>231</v>
      </c>
      <c r="O5" s="41" t="s">
        <v>232</v>
      </c>
      <c r="P5" s="41" t="s">
        <v>233</v>
      </c>
      <c r="Q5" s="41" t="s">
        <v>234</v>
      </c>
      <c r="R5" s="41" t="s">
        <v>235</v>
      </c>
      <c r="S5" s="41" t="s">
        <v>236</v>
      </c>
      <c r="T5" s="41" t="s">
        <v>237</v>
      </c>
      <c r="U5" s="41" t="s">
        <v>238</v>
      </c>
      <c r="V5" s="41" t="s">
        <v>239</v>
      </c>
      <c r="W5" s="41" t="s">
        <v>239</v>
      </c>
      <c r="X5" s="41" t="s">
        <v>239</v>
      </c>
      <c r="Y5" s="41" t="s">
        <v>240</v>
      </c>
      <c r="Z5" s="41" t="s">
        <v>241</v>
      </c>
      <c r="AA5" s="41" t="s">
        <v>242</v>
      </c>
      <c r="AB5" s="41" t="s">
        <v>243</v>
      </c>
      <c r="AC5" s="41" t="s">
        <v>244</v>
      </c>
      <c r="AD5" s="41" t="s">
        <v>245</v>
      </c>
      <c r="AE5" s="17" t="s">
        <v>245</v>
      </c>
      <c r="AF5" s="17" t="s">
        <v>246</v>
      </c>
      <c r="AG5" s="17" t="s">
        <v>247</v>
      </c>
      <c r="AH5" s="17" t="s">
        <v>248</v>
      </c>
      <c r="AI5" s="17"/>
    </row>
    <row r="6" spans="1:35" ht="16.5" customHeight="1" x14ac:dyDescent="0.3">
      <c r="A6" s="131"/>
      <c r="B6" s="115" t="s">
        <v>6</v>
      </c>
      <c r="C6" s="115"/>
      <c r="D6" s="42">
        <f t="shared" ref="D6:D18" si="0">SUM(E6:AI6)</f>
        <v>12460</v>
      </c>
      <c r="E6" s="3">
        <v>250</v>
      </c>
      <c r="F6" s="3">
        <v>500</v>
      </c>
      <c r="G6" s="3">
        <v>300</v>
      </c>
      <c r="H6" s="3">
        <v>200</v>
      </c>
      <c r="I6" s="3">
        <v>250</v>
      </c>
      <c r="J6" s="3">
        <v>300</v>
      </c>
      <c r="K6" s="3">
        <v>1400</v>
      </c>
      <c r="L6" s="3">
        <v>600</v>
      </c>
      <c r="M6" s="3">
        <v>150</v>
      </c>
      <c r="N6" s="3">
        <v>290</v>
      </c>
      <c r="O6" s="3">
        <v>300</v>
      </c>
      <c r="P6" s="3">
        <v>200</v>
      </c>
      <c r="Q6" s="3">
        <v>200</v>
      </c>
      <c r="R6" s="2">
        <v>300</v>
      </c>
      <c r="S6" s="3">
        <v>1450</v>
      </c>
      <c r="T6" s="2">
        <v>350</v>
      </c>
      <c r="U6" s="2">
        <v>200</v>
      </c>
      <c r="V6" s="2">
        <v>250</v>
      </c>
      <c r="W6" s="2">
        <v>350</v>
      </c>
      <c r="X6" s="2">
        <v>200</v>
      </c>
      <c r="Y6" s="2">
        <v>300</v>
      </c>
      <c r="Z6" s="2">
        <v>250</v>
      </c>
      <c r="AA6" s="2">
        <v>700</v>
      </c>
      <c r="AB6" s="2">
        <v>250</v>
      </c>
      <c r="AC6" s="2">
        <v>200</v>
      </c>
      <c r="AD6" s="2">
        <v>1790</v>
      </c>
      <c r="AE6" s="2">
        <v>500</v>
      </c>
      <c r="AF6" s="2">
        <v>60</v>
      </c>
      <c r="AG6" s="2">
        <v>120</v>
      </c>
      <c r="AH6" s="2">
        <v>250</v>
      </c>
      <c r="AI6" s="2"/>
    </row>
    <row r="7" spans="1:35" ht="16.5" customHeight="1" x14ac:dyDescent="0.3">
      <c r="A7" s="131"/>
      <c r="B7" s="115" t="s">
        <v>1</v>
      </c>
      <c r="C7" s="115"/>
      <c r="D7" s="42">
        <f t="shared" si="0"/>
        <v>49530</v>
      </c>
      <c r="E7" s="12">
        <v>1350</v>
      </c>
      <c r="F7" s="3">
        <v>2400</v>
      </c>
      <c r="G7" s="3">
        <v>1870</v>
      </c>
      <c r="H7" s="12">
        <v>1150</v>
      </c>
      <c r="I7" s="3">
        <v>2100</v>
      </c>
      <c r="J7" s="3">
        <v>2800</v>
      </c>
      <c r="K7" s="3">
        <v>400</v>
      </c>
      <c r="L7" s="3">
        <v>1200</v>
      </c>
      <c r="M7" s="3">
        <v>1400</v>
      </c>
      <c r="N7" s="3">
        <v>1500</v>
      </c>
      <c r="O7" s="3">
        <v>2350</v>
      </c>
      <c r="P7" s="3">
        <v>800</v>
      </c>
      <c r="Q7" s="3">
        <v>1880</v>
      </c>
      <c r="R7" s="2">
        <v>1300</v>
      </c>
      <c r="S7" s="3">
        <v>700</v>
      </c>
      <c r="T7" s="2">
        <v>400</v>
      </c>
      <c r="U7" s="2">
        <v>1400</v>
      </c>
      <c r="V7" s="2">
        <v>4150</v>
      </c>
      <c r="W7" s="2">
        <v>4350</v>
      </c>
      <c r="X7" s="2">
        <v>800</v>
      </c>
      <c r="Y7" s="2">
        <v>1880</v>
      </c>
      <c r="Z7" s="2">
        <v>1300</v>
      </c>
      <c r="AA7" s="2">
        <v>1100</v>
      </c>
      <c r="AB7" s="2">
        <v>1300</v>
      </c>
      <c r="AC7" s="2">
        <v>1250</v>
      </c>
      <c r="AD7" s="2">
        <v>3200</v>
      </c>
      <c r="AE7" s="2">
        <v>2100</v>
      </c>
      <c r="AF7" s="2">
        <v>850</v>
      </c>
      <c r="AG7" s="2">
        <v>750</v>
      </c>
      <c r="AH7" s="2">
        <v>1500</v>
      </c>
      <c r="AI7" s="2"/>
    </row>
    <row r="8" spans="1:35" ht="16.5" customHeight="1" x14ac:dyDescent="0.3">
      <c r="A8" s="131"/>
      <c r="B8" s="115" t="s">
        <v>4</v>
      </c>
      <c r="C8" s="115"/>
      <c r="D8" s="42">
        <f t="shared" si="0"/>
        <v>35250</v>
      </c>
      <c r="E8" s="3">
        <v>1150</v>
      </c>
      <c r="F8" s="3">
        <v>1030</v>
      </c>
      <c r="G8" s="3">
        <v>620</v>
      </c>
      <c r="H8" s="3">
        <v>300</v>
      </c>
      <c r="I8" s="3">
        <v>1610</v>
      </c>
      <c r="J8" s="3">
        <v>1030</v>
      </c>
      <c r="K8" s="3">
        <v>3350</v>
      </c>
      <c r="L8" s="3">
        <v>2120</v>
      </c>
      <c r="M8" s="3">
        <v>950</v>
      </c>
      <c r="N8" s="3">
        <v>850</v>
      </c>
      <c r="O8" s="3">
        <v>1060</v>
      </c>
      <c r="P8" s="3">
        <v>220</v>
      </c>
      <c r="Q8" s="3">
        <v>2500</v>
      </c>
      <c r="R8" s="2">
        <v>1400</v>
      </c>
      <c r="S8" s="3">
        <v>1150</v>
      </c>
      <c r="T8" s="2">
        <v>980</v>
      </c>
      <c r="U8" s="2">
        <v>1000</v>
      </c>
      <c r="V8" s="2">
        <v>1300</v>
      </c>
      <c r="W8" s="2">
        <v>1700</v>
      </c>
      <c r="X8" s="2">
        <v>220</v>
      </c>
      <c r="Y8" s="2">
        <v>1700</v>
      </c>
      <c r="Z8" s="2">
        <v>1150</v>
      </c>
      <c r="AA8" s="2">
        <v>1750</v>
      </c>
      <c r="AB8" s="2">
        <v>1380</v>
      </c>
      <c r="AC8" s="2">
        <v>850</v>
      </c>
      <c r="AD8" s="2">
        <v>1380</v>
      </c>
      <c r="AE8" s="2">
        <v>1030</v>
      </c>
      <c r="AF8" s="2">
        <v>140</v>
      </c>
      <c r="AG8" s="2">
        <v>180</v>
      </c>
      <c r="AH8" s="2">
        <v>1150</v>
      </c>
      <c r="AI8" s="2"/>
    </row>
    <row r="9" spans="1:35" ht="16.5" customHeight="1" x14ac:dyDescent="0.3">
      <c r="A9" s="131"/>
      <c r="B9" s="115" t="s">
        <v>34</v>
      </c>
      <c r="C9" s="115"/>
      <c r="D9" s="42">
        <f t="shared" si="0"/>
        <v>20431</v>
      </c>
      <c r="E9" s="3">
        <v>910</v>
      </c>
      <c r="F9" s="3">
        <v>790</v>
      </c>
      <c r="G9" s="3">
        <v>300</v>
      </c>
      <c r="H9" s="3">
        <v>410</v>
      </c>
      <c r="I9" s="3">
        <v>1040</v>
      </c>
      <c r="J9" s="3">
        <v>380</v>
      </c>
      <c r="K9" s="3">
        <v>1280</v>
      </c>
      <c r="L9" s="3">
        <v>550</v>
      </c>
      <c r="M9" s="3">
        <v>870</v>
      </c>
      <c r="N9" s="3">
        <v>920</v>
      </c>
      <c r="O9" s="3">
        <v>690</v>
      </c>
      <c r="P9" s="3">
        <v>410</v>
      </c>
      <c r="Q9" s="3">
        <v>1210</v>
      </c>
      <c r="R9" s="2">
        <v>830</v>
      </c>
      <c r="S9" s="3">
        <v>1125</v>
      </c>
      <c r="T9" s="2">
        <v>930</v>
      </c>
      <c r="U9" s="2">
        <v>890</v>
      </c>
      <c r="V9" s="2">
        <v>380</v>
      </c>
      <c r="W9" s="2">
        <v>531</v>
      </c>
      <c r="X9" s="2">
        <v>615</v>
      </c>
      <c r="Y9" s="2">
        <v>1000</v>
      </c>
      <c r="Z9" s="2">
        <v>630</v>
      </c>
      <c r="AA9" s="2">
        <v>505</v>
      </c>
      <c r="AB9" s="2">
        <v>460</v>
      </c>
      <c r="AC9" s="2">
        <v>870</v>
      </c>
      <c r="AD9" s="2"/>
      <c r="AE9" s="2">
        <v>260</v>
      </c>
      <c r="AF9" s="2">
        <v>475</v>
      </c>
      <c r="AG9" s="2">
        <v>650</v>
      </c>
      <c r="AH9" s="2">
        <v>520</v>
      </c>
      <c r="AI9" s="2"/>
    </row>
    <row r="10" spans="1:35" ht="16.5" customHeight="1" x14ac:dyDescent="0.3">
      <c r="A10" s="131"/>
      <c r="B10" s="118" t="s">
        <v>26</v>
      </c>
      <c r="C10" s="118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1"/>
      <c r="B11" s="115" t="s">
        <v>33</v>
      </c>
      <c r="C11" s="115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1"/>
      <c r="B12" s="115" t="s">
        <v>61</v>
      </c>
      <c r="C12" s="115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1"/>
      <c r="B13" s="118" t="s">
        <v>40</v>
      </c>
      <c r="C13" s="118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1"/>
      <c r="B14" s="121" t="s">
        <v>14</v>
      </c>
      <c r="C14" s="121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1"/>
      <c r="B15" s="115" t="s">
        <v>46</v>
      </c>
      <c r="C15" s="115"/>
      <c r="D15" s="42">
        <f t="shared" si="0"/>
        <v>152</v>
      </c>
      <c r="E15" s="3"/>
      <c r="F15" s="3">
        <v>40</v>
      </c>
      <c r="G15" s="3"/>
      <c r="H15" s="3"/>
      <c r="I15" s="3"/>
      <c r="J15" s="3">
        <v>18</v>
      </c>
      <c r="K15" s="3"/>
      <c r="L15" s="3"/>
      <c r="M15" s="3"/>
      <c r="N15" s="3">
        <v>43</v>
      </c>
      <c r="O15" s="3"/>
      <c r="P15" s="3"/>
      <c r="Q15" s="3"/>
      <c r="R15" s="2">
        <v>6</v>
      </c>
      <c r="S15" s="3"/>
      <c r="T15" s="2">
        <v>12</v>
      </c>
      <c r="U15" s="2"/>
      <c r="V15" s="2"/>
      <c r="W15" s="2">
        <v>2</v>
      </c>
      <c r="X15" s="2"/>
      <c r="Y15" s="2"/>
      <c r="Z15" s="2">
        <v>11</v>
      </c>
      <c r="AA15" s="2"/>
      <c r="AB15" s="2"/>
      <c r="AC15" s="2"/>
      <c r="AD15" s="2">
        <v>20</v>
      </c>
      <c r="AE15" s="2"/>
      <c r="AF15" s="2"/>
      <c r="AG15" s="2"/>
      <c r="AH15" s="2"/>
      <c r="AI15" s="2"/>
    </row>
    <row r="16" spans="1:35" ht="16.5" customHeight="1" x14ac:dyDescent="0.3">
      <c r="A16" s="131"/>
      <c r="B16" s="118" t="s">
        <v>16</v>
      </c>
      <c r="C16" s="118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1"/>
      <c r="B17" s="118" t="s">
        <v>47</v>
      </c>
      <c r="C17" s="118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1"/>
      <c r="B18" s="115" t="s">
        <v>27</v>
      </c>
      <c r="C18" s="115"/>
      <c r="D18" s="42">
        <f t="shared" si="0"/>
        <v>143045</v>
      </c>
      <c r="E18" s="3">
        <v>2690</v>
      </c>
      <c r="F18" s="3">
        <v>4980</v>
      </c>
      <c r="G18" s="3">
        <v>5780</v>
      </c>
      <c r="H18" s="3">
        <v>2200</v>
      </c>
      <c r="I18" s="3">
        <v>6570</v>
      </c>
      <c r="J18" s="3">
        <v>9980</v>
      </c>
      <c r="K18" s="3">
        <v>5700</v>
      </c>
      <c r="L18" s="3">
        <v>4300</v>
      </c>
      <c r="M18" s="3">
        <v>2570</v>
      </c>
      <c r="N18" s="3">
        <v>9990</v>
      </c>
      <c r="O18" s="3">
        <v>7250</v>
      </c>
      <c r="P18" s="3">
        <v>1850</v>
      </c>
      <c r="Q18" s="3">
        <v>8880</v>
      </c>
      <c r="R18" s="2">
        <v>3100</v>
      </c>
      <c r="S18" s="3">
        <v>4420</v>
      </c>
      <c r="T18" s="2">
        <v>3960</v>
      </c>
      <c r="U18" s="2">
        <v>2520</v>
      </c>
      <c r="V18" s="2">
        <v>5400</v>
      </c>
      <c r="W18" s="2">
        <v>9370</v>
      </c>
      <c r="X18" s="2">
        <v>1850</v>
      </c>
      <c r="Y18" s="2">
        <v>5000</v>
      </c>
      <c r="Z18" s="2">
        <v>4050</v>
      </c>
      <c r="AA18" s="2">
        <v>2320</v>
      </c>
      <c r="AB18" s="2">
        <v>2860</v>
      </c>
      <c r="AC18" s="2">
        <v>2420</v>
      </c>
      <c r="AD18" s="2">
        <v>7140</v>
      </c>
      <c r="AE18" s="2">
        <v>5650</v>
      </c>
      <c r="AF18" s="2">
        <v>2850</v>
      </c>
      <c r="AG18" s="2">
        <v>5615</v>
      </c>
      <c r="AH18" s="2">
        <v>1780</v>
      </c>
      <c r="AI18" s="2"/>
    </row>
    <row r="19" spans="1:35" ht="16.5" customHeight="1" x14ac:dyDescent="0.3">
      <c r="A19" s="131"/>
      <c r="B19" s="115" t="s">
        <v>15</v>
      </c>
      <c r="C19" s="115"/>
      <c r="D19" s="42">
        <f>SUM(E19:AI19)</f>
        <v>316</v>
      </c>
      <c r="E19" s="3"/>
      <c r="F19" s="3">
        <v>25</v>
      </c>
      <c r="G19" s="3">
        <v>15</v>
      </c>
      <c r="H19" s="3"/>
      <c r="I19" s="3"/>
      <c r="J19" s="3">
        <v>18</v>
      </c>
      <c r="K19" s="3">
        <v>106</v>
      </c>
      <c r="L19" s="3"/>
      <c r="M19" s="3"/>
      <c r="N19" s="3">
        <v>15</v>
      </c>
      <c r="O19" s="3">
        <v>26</v>
      </c>
      <c r="P19" s="3"/>
      <c r="Q19" s="3"/>
      <c r="R19" s="2">
        <v>12</v>
      </c>
      <c r="S19" s="3">
        <v>14</v>
      </c>
      <c r="T19" s="2"/>
      <c r="U19" s="2"/>
      <c r="V19" s="2">
        <v>10</v>
      </c>
      <c r="W19" s="2">
        <v>21</v>
      </c>
      <c r="X19" s="2"/>
      <c r="Y19" s="2"/>
      <c r="Z19" s="2">
        <v>8</v>
      </c>
      <c r="AA19" s="2"/>
      <c r="AB19" s="2"/>
      <c r="AC19" s="2"/>
      <c r="AD19" s="2">
        <v>10</v>
      </c>
      <c r="AE19" s="2">
        <v>28</v>
      </c>
      <c r="AF19" s="2">
        <v>8</v>
      </c>
      <c r="AG19" s="2"/>
      <c r="AH19" s="2"/>
      <c r="AI19" s="2"/>
    </row>
    <row r="20" spans="1:35" ht="16.5" customHeight="1" x14ac:dyDescent="0.3">
      <c r="A20" s="131"/>
      <c r="B20" s="115" t="s">
        <v>76</v>
      </c>
      <c r="C20" s="115"/>
      <c r="D20" s="42">
        <f>SUM(E20:AI20)</f>
        <v>2300</v>
      </c>
      <c r="E20" s="3">
        <v>100</v>
      </c>
      <c r="F20" s="3">
        <v>55</v>
      </c>
      <c r="G20" s="3">
        <v>43</v>
      </c>
      <c r="H20" s="3">
        <v>260</v>
      </c>
      <c r="I20" s="3">
        <v>45</v>
      </c>
      <c r="J20" s="3">
        <v>80</v>
      </c>
      <c r="K20" s="3">
        <v>115</v>
      </c>
      <c r="L20" s="3">
        <v>170</v>
      </c>
      <c r="M20" s="3">
        <v>70</v>
      </c>
      <c r="N20" s="3">
        <v>70</v>
      </c>
      <c r="O20" s="3">
        <v>67</v>
      </c>
      <c r="P20" s="3">
        <v>260</v>
      </c>
      <c r="Q20" s="3">
        <v>40</v>
      </c>
      <c r="R20" s="2">
        <v>60</v>
      </c>
      <c r="S20" s="3">
        <v>50</v>
      </c>
      <c r="T20" s="2">
        <v>15</v>
      </c>
      <c r="U20" s="2">
        <v>90</v>
      </c>
      <c r="V20" s="2">
        <v>16</v>
      </c>
      <c r="W20" s="2">
        <v>33</v>
      </c>
      <c r="X20" s="2">
        <v>260</v>
      </c>
      <c r="Y20" s="2">
        <v>15</v>
      </c>
      <c r="Z20" s="2">
        <v>12</v>
      </c>
      <c r="AA20" s="2">
        <v>25</v>
      </c>
      <c r="AB20" s="2">
        <v>16</v>
      </c>
      <c r="AC20" s="2">
        <v>90</v>
      </c>
      <c r="AD20" s="2">
        <v>55</v>
      </c>
      <c r="AE20" s="2">
        <v>31</v>
      </c>
      <c r="AF20" s="2">
        <v>132</v>
      </c>
      <c r="AG20" s="2">
        <v>25</v>
      </c>
      <c r="AH20" s="2"/>
      <c r="AI20" s="2"/>
    </row>
    <row r="21" spans="1:35" ht="16.5" customHeight="1" x14ac:dyDescent="0.3">
      <c r="A21" s="131"/>
      <c r="B21" s="115" t="s">
        <v>18</v>
      </c>
      <c r="C21" s="115"/>
      <c r="D21" s="42">
        <f>SUM(E21:AI21)</f>
        <v>13418</v>
      </c>
      <c r="E21" s="3">
        <v>210</v>
      </c>
      <c r="F21" s="3">
        <v>120</v>
      </c>
      <c r="G21" s="3">
        <v>101</v>
      </c>
      <c r="H21" s="3">
        <v>200</v>
      </c>
      <c r="I21" s="3">
        <v>80</v>
      </c>
      <c r="J21" s="3">
        <v>400</v>
      </c>
      <c r="K21" s="3">
        <v>320</v>
      </c>
      <c r="L21" s="3">
        <v>510</v>
      </c>
      <c r="M21" s="3">
        <v>160</v>
      </c>
      <c r="N21" s="3">
        <v>100</v>
      </c>
      <c r="O21" s="3">
        <v>220</v>
      </c>
      <c r="P21" s="3">
        <v>200</v>
      </c>
      <c r="Q21" s="3">
        <v>3145</v>
      </c>
      <c r="R21" s="2">
        <v>210</v>
      </c>
      <c r="S21" s="3">
        <v>210</v>
      </c>
      <c r="T21" s="2">
        <v>110</v>
      </c>
      <c r="U21" s="2">
        <v>180</v>
      </c>
      <c r="V21" s="2">
        <v>210</v>
      </c>
      <c r="W21" s="2">
        <v>364</v>
      </c>
      <c r="X21" s="2">
        <v>4730</v>
      </c>
      <c r="Y21" s="2">
        <v>100</v>
      </c>
      <c r="Z21" s="2">
        <v>245</v>
      </c>
      <c r="AA21" s="2">
        <v>130</v>
      </c>
      <c r="AB21" s="2">
        <v>50</v>
      </c>
      <c r="AC21" s="2">
        <v>180</v>
      </c>
      <c r="AD21" s="2">
        <v>75</v>
      </c>
      <c r="AE21" s="2">
        <v>498</v>
      </c>
      <c r="AF21" s="2">
        <v>220</v>
      </c>
      <c r="AG21" s="2">
        <v>90</v>
      </c>
      <c r="AH21" s="2">
        <v>50</v>
      </c>
      <c r="AI21" s="2"/>
    </row>
    <row r="22" spans="1:35" ht="16.5" customHeight="1" x14ac:dyDescent="0.3">
      <c r="A22" s="131"/>
      <c r="B22" s="115" t="s">
        <v>11</v>
      </c>
      <c r="C22" s="115"/>
      <c r="D22" s="42">
        <f>SUM(E22:AI22)</f>
        <v>1552</v>
      </c>
      <c r="E22" s="3">
        <v>100</v>
      </c>
      <c r="F22" s="3">
        <v>50</v>
      </c>
      <c r="G22" s="3">
        <v>29</v>
      </c>
      <c r="H22" s="3">
        <v>70</v>
      </c>
      <c r="I22" s="3">
        <v>25</v>
      </c>
      <c r="J22" s="3">
        <v>40</v>
      </c>
      <c r="K22" s="3">
        <v>57</v>
      </c>
      <c r="L22" s="3">
        <v>91</v>
      </c>
      <c r="M22" s="3">
        <v>90</v>
      </c>
      <c r="N22" s="3">
        <v>60</v>
      </c>
      <c r="O22" s="3">
        <v>39</v>
      </c>
      <c r="P22" s="3">
        <v>70</v>
      </c>
      <c r="Q22" s="3">
        <v>40</v>
      </c>
      <c r="R22" s="2">
        <v>48</v>
      </c>
      <c r="S22" s="3">
        <v>56</v>
      </c>
      <c r="T22" s="2">
        <v>15</v>
      </c>
      <c r="U22" s="2">
        <v>100</v>
      </c>
      <c r="V22" s="2">
        <v>20</v>
      </c>
      <c r="W22" s="2">
        <v>43</v>
      </c>
      <c r="X22" s="2">
        <v>70</v>
      </c>
      <c r="Y22" s="2"/>
      <c r="Z22" s="2">
        <v>60</v>
      </c>
      <c r="AA22" s="2">
        <v>55</v>
      </c>
      <c r="AB22" s="2">
        <v>14</v>
      </c>
      <c r="AC22" s="2">
        <v>100</v>
      </c>
      <c r="AD22" s="2">
        <v>130</v>
      </c>
      <c r="AE22" s="2">
        <v>40</v>
      </c>
      <c r="AF22" s="2"/>
      <c r="AG22" s="2"/>
      <c r="AH22" s="2">
        <v>40</v>
      </c>
      <c r="AI22" s="2"/>
    </row>
    <row r="23" spans="1:35" ht="16.5" customHeight="1" x14ac:dyDescent="0.3">
      <c r="A23" s="132"/>
      <c r="B23" s="115" t="s">
        <v>53</v>
      </c>
      <c r="C23" s="115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278454</v>
      </c>
      <c r="E24" s="42">
        <f t="shared" si="1"/>
        <v>6760</v>
      </c>
      <c r="F24" s="42">
        <f t="shared" si="1"/>
        <v>9990</v>
      </c>
      <c r="G24" s="42">
        <f t="shared" si="1"/>
        <v>9058</v>
      </c>
      <c r="H24" s="42">
        <f t="shared" si="1"/>
        <v>4790</v>
      </c>
      <c r="I24" s="42">
        <f t="shared" si="1"/>
        <v>11720</v>
      </c>
      <c r="J24" s="42">
        <f t="shared" si="1"/>
        <v>15046</v>
      </c>
      <c r="K24" s="42">
        <f t="shared" si="1"/>
        <v>12728</v>
      </c>
      <c r="L24" s="42">
        <f t="shared" si="1"/>
        <v>9541</v>
      </c>
      <c r="M24" s="42">
        <f t="shared" si="1"/>
        <v>6260</v>
      </c>
      <c r="N24" s="42">
        <f t="shared" si="1"/>
        <v>13838</v>
      </c>
      <c r="O24" s="42">
        <f t="shared" si="1"/>
        <v>12002</v>
      </c>
      <c r="P24" s="42">
        <f t="shared" si="1"/>
        <v>4010</v>
      </c>
      <c r="Q24" s="42">
        <f t="shared" si="1"/>
        <v>17895</v>
      </c>
      <c r="R24" s="42">
        <f t="shared" si="1"/>
        <v>7266</v>
      </c>
      <c r="S24" s="42">
        <f t="shared" si="1"/>
        <v>9175</v>
      </c>
      <c r="T24" s="42">
        <f t="shared" si="1"/>
        <v>6772</v>
      </c>
      <c r="U24" s="42">
        <f t="shared" si="1"/>
        <v>6380</v>
      </c>
      <c r="V24" s="42">
        <f t="shared" si="1"/>
        <v>11736</v>
      </c>
      <c r="W24" s="42">
        <f t="shared" si="1"/>
        <v>16764</v>
      </c>
      <c r="X24" s="42">
        <f t="shared" si="1"/>
        <v>8745</v>
      </c>
      <c r="Y24" s="42">
        <f t="shared" si="1"/>
        <v>9995</v>
      </c>
      <c r="Z24" s="42">
        <f t="shared" si="1"/>
        <v>7716</v>
      </c>
      <c r="AA24" s="42">
        <f t="shared" si="1"/>
        <v>6585</v>
      </c>
      <c r="AB24" s="42">
        <f t="shared" si="1"/>
        <v>6330</v>
      </c>
      <c r="AC24" s="42">
        <f t="shared" si="1"/>
        <v>5960</v>
      </c>
      <c r="AD24" s="42">
        <f t="shared" si="1"/>
        <v>13800</v>
      </c>
      <c r="AE24" s="42">
        <f t="shared" si="1"/>
        <v>10137</v>
      </c>
      <c r="AF24" s="42">
        <f t="shared" si="1"/>
        <v>4735</v>
      </c>
      <c r="AG24" s="42">
        <f t="shared" si="1"/>
        <v>7430</v>
      </c>
      <c r="AH24" s="42">
        <f t="shared" si="1"/>
        <v>5290</v>
      </c>
      <c r="AI24" s="42">
        <f t="shared" si="1"/>
        <v>0</v>
      </c>
    </row>
    <row r="25" spans="1:35" x14ac:dyDescent="0.3">
      <c r="A25" s="115" t="s">
        <v>3</v>
      </c>
      <c r="B25" s="115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15"/>
      <c r="B26" s="115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15"/>
      <c r="B27" s="115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15"/>
      <c r="B28" s="115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15"/>
      <c r="B29" s="115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15"/>
      <c r="B30" s="115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15"/>
      <c r="B31" s="115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15"/>
      <c r="B32" s="115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15"/>
      <c r="B33" s="115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15"/>
      <c r="B34" s="115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15"/>
      <c r="B35" s="115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15"/>
      <c r="B36" s="115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15"/>
      <c r="B37" s="115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15"/>
      <c r="B38" s="115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15"/>
      <c r="B39" s="115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15"/>
      <c r="B40" s="115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15"/>
      <c r="B41" s="115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15"/>
      <c r="B42" s="115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15"/>
      <c r="B43" s="115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15"/>
      <c r="B44" s="115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15"/>
      <c r="B45" s="115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15"/>
      <c r="B46" s="115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15"/>
      <c r="B47" s="115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15"/>
      <c r="B48" s="115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6760</v>
      </c>
      <c r="F50" s="43">
        <f t="shared" si="5"/>
        <v>9990</v>
      </c>
      <c r="G50" s="43">
        <f t="shared" si="5"/>
        <v>9058</v>
      </c>
      <c r="H50" s="43">
        <f t="shared" si="5"/>
        <v>4790</v>
      </c>
      <c r="I50" s="43">
        <f t="shared" si="5"/>
        <v>11720</v>
      </c>
      <c r="J50" s="43">
        <f t="shared" si="5"/>
        <v>15046</v>
      </c>
      <c r="K50" s="43">
        <f t="shared" si="5"/>
        <v>12728</v>
      </c>
      <c r="L50" s="43">
        <f t="shared" si="5"/>
        <v>9541</v>
      </c>
      <c r="M50" s="43">
        <f t="shared" si="5"/>
        <v>6260</v>
      </c>
      <c r="N50" s="43">
        <f t="shared" si="5"/>
        <v>13838</v>
      </c>
      <c r="O50" s="43">
        <f t="shared" si="5"/>
        <v>12002</v>
      </c>
      <c r="P50" s="43">
        <f t="shared" si="5"/>
        <v>4010</v>
      </c>
      <c r="Q50" s="43">
        <f t="shared" si="5"/>
        <v>17895</v>
      </c>
      <c r="R50" s="43">
        <f t="shared" si="5"/>
        <v>7266</v>
      </c>
      <c r="S50" s="43">
        <f t="shared" si="5"/>
        <v>9175</v>
      </c>
      <c r="T50" s="43">
        <f t="shared" si="5"/>
        <v>6772</v>
      </c>
      <c r="U50" s="43">
        <f t="shared" si="5"/>
        <v>6380</v>
      </c>
      <c r="V50" s="43">
        <f t="shared" si="5"/>
        <v>11736</v>
      </c>
      <c r="W50" s="43">
        <f t="shared" si="5"/>
        <v>16764</v>
      </c>
      <c r="X50" s="43">
        <f t="shared" si="5"/>
        <v>8745</v>
      </c>
      <c r="Y50" s="43">
        <f t="shared" si="5"/>
        <v>9995</v>
      </c>
      <c r="Z50" s="43">
        <f t="shared" si="5"/>
        <v>7716</v>
      </c>
      <c r="AA50" s="43">
        <f t="shared" si="5"/>
        <v>6585</v>
      </c>
      <c r="AB50" s="43">
        <f t="shared" si="5"/>
        <v>6330</v>
      </c>
      <c r="AC50" s="43">
        <f t="shared" si="5"/>
        <v>5960</v>
      </c>
      <c r="AD50" s="43">
        <f t="shared" si="5"/>
        <v>13800</v>
      </c>
      <c r="AE50" s="43">
        <f t="shared" si="5"/>
        <v>10137</v>
      </c>
      <c r="AF50" s="43">
        <f t="shared" si="5"/>
        <v>4735</v>
      </c>
      <c r="AG50" s="43">
        <f t="shared" si="5"/>
        <v>7430</v>
      </c>
      <c r="AH50" s="43">
        <f t="shared" si="5"/>
        <v>5290</v>
      </c>
      <c r="AI50" s="43">
        <f t="shared" si="5"/>
        <v>0</v>
      </c>
    </row>
  </sheetData>
  <mergeCells count="29"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  <mergeCell ref="F1:K2"/>
    <mergeCell ref="A3:C3"/>
    <mergeCell ref="D3:D4"/>
    <mergeCell ref="A4:C4"/>
    <mergeCell ref="B5:C5"/>
    <mergeCell ref="B9:C9"/>
    <mergeCell ref="B21:C21"/>
    <mergeCell ref="B10:C10"/>
    <mergeCell ref="B11:C11"/>
    <mergeCell ref="B12:C12"/>
    <mergeCell ref="B13:C13"/>
    <mergeCell ref="B14:C14"/>
    <mergeCell ref="B20:C20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pane xSplit="4" ySplit="4" topLeftCell="L5" activePane="bottomRight" state="frozen"/>
      <selection pane="topRight" activeCell="E1" sqref="E1"/>
      <selection pane="bottomLeft" activeCell="A5" sqref="A5"/>
      <selection pane="bottomRight" activeCell="AI22" sqref="AI2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14" width="9.125" style="1" customWidth="1"/>
    <col min="15" max="15" width="10.25" style="1" customWidth="1"/>
    <col min="16" max="35" width="9.125" style="1" customWidth="1"/>
    <col min="36" max="16384" width="9" style="1"/>
  </cols>
  <sheetData>
    <row r="1" spans="1:35" ht="34.5" customHeight="1" x14ac:dyDescent="0.3">
      <c r="B1" s="5"/>
      <c r="C1" s="5"/>
      <c r="F1" s="119" t="s">
        <v>86</v>
      </c>
      <c r="G1" s="119"/>
      <c r="H1" s="119"/>
      <c r="I1" s="119"/>
      <c r="J1" s="119"/>
      <c r="K1" s="119"/>
    </row>
    <row r="2" spans="1:35" ht="14.25" customHeight="1" x14ac:dyDescent="0.3">
      <c r="A2" s="6"/>
      <c r="B2" s="7"/>
      <c r="C2" s="7"/>
      <c r="D2" s="7"/>
      <c r="E2" s="7"/>
      <c r="F2" s="120"/>
      <c r="G2" s="120"/>
      <c r="H2" s="120"/>
      <c r="I2" s="120"/>
      <c r="J2" s="120"/>
      <c r="K2" s="120"/>
      <c r="L2" s="7"/>
      <c r="M2" s="7"/>
      <c r="N2" s="7"/>
      <c r="O2" s="7"/>
      <c r="P2" s="7"/>
      <c r="Q2" s="7"/>
    </row>
    <row r="3" spans="1:35" ht="16.5" customHeight="1" x14ac:dyDescent="0.3">
      <c r="A3" s="116" t="s">
        <v>0</v>
      </c>
      <c r="B3" s="116"/>
      <c r="C3" s="116"/>
      <c r="D3" s="116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65">
        <v>31</v>
      </c>
    </row>
    <row r="4" spans="1:35" ht="16.5" customHeight="1" x14ac:dyDescent="0.3">
      <c r="A4" s="116" t="s">
        <v>2</v>
      </c>
      <c r="B4" s="116"/>
      <c r="C4" s="116"/>
      <c r="D4" s="116"/>
      <c r="E4" s="41" t="s">
        <v>63</v>
      </c>
      <c r="F4" s="64" t="s">
        <v>253</v>
      </c>
      <c r="G4" s="114" t="s">
        <v>22</v>
      </c>
      <c r="H4" s="114" t="s">
        <v>29</v>
      </c>
      <c r="I4" s="114" t="s">
        <v>23</v>
      </c>
      <c r="J4" s="114" t="s">
        <v>20</v>
      </c>
      <c r="K4" s="114" t="s">
        <v>19</v>
      </c>
      <c r="L4" s="114" t="s">
        <v>28</v>
      </c>
      <c r="M4" s="114" t="s">
        <v>17</v>
      </c>
      <c r="N4" s="114" t="s">
        <v>22</v>
      </c>
      <c r="O4" s="114" t="s">
        <v>29</v>
      </c>
      <c r="P4" s="114" t="s">
        <v>23</v>
      </c>
      <c r="Q4" s="114" t="s">
        <v>20</v>
      </c>
      <c r="R4" s="114" t="s">
        <v>19</v>
      </c>
      <c r="S4" s="114" t="s">
        <v>28</v>
      </c>
      <c r="T4" s="114" t="s">
        <v>17</v>
      </c>
      <c r="U4" s="114" t="s">
        <v>22</v>
      </c>
      <c r="V4" s="114" t="s">
        <v>29</v>
      </c>
      <c r="W4" s="114" t="s">
        <v>23</v>
      </c>
      <c r="X4" s="114" t="s">
        <v>20</v>
      </c>
      <c r="Y4" s="114" t="s">
        <v>19</v>
      </c>
      <c r="Z4" s="114" t="s">
        <v>28</v>
      </c>
      <c r="AA4" s="114" t="s">
        <v>17</v>
      </c>
      <c r="AB4" s="114" t="s">
        <v>22</v>
      </c>
      <c r="AC4" s="114" t="s">
        <v>29</v>
      </c>
      <c r="AD4" s="114" t="s">
        <v>23</v>
      </c>
      <c r="AE4" s="114" t="s">
        <v>20</v>
      </c>
      <c r="AF4" s="114" t="s">
        <v>19</v>
      </c>
      <c r="AG4" s="114" t="s">
        <v>28</v>
      </c>
      <c r="AH4" s="114" t="s">
        <v>17</v>
      </c>
      <c r="AI4" s="114" t="s">
        <v>22</v>
      </c>
    </row>
    <row r="5" spans="1:35" ht="16.5" customHeight="1" x14ac:dyDescent="0.3">
      <c r="A5" s="130" t="s">
        <v>45</v>
      </c>
      <c r="B5" s="115" t="s">
        <v>36</v>
      </c>
      <c r="C5" s="115"/>
      <c r="D5" s="4"/>
      <c r="E5" s="41" t="s">
        <v>249</v>
      </c>
      <c r="F5" s="41" t="s">
        <v>250</v>
      </c>
      <c r="G5" s="41" t="s">
        <v>251</v>
      </c>
      <c r="H5" s="41" t="s">
        <v>252</v>
      </c>
      <c r="I5" s="41" t="s">
        <v>250</v>
      </c>
      <c r="J5" s="41" t="s">
        <v>254</v>
      </c>
      <c r="K5" s="41" t="s">
        <v>250</v>
      </c>
      <c r="L5" s="41" t="s">
        <v>250</v>
      </c>
      <c r="M5" s="41" t="s">
        <v>255</v>
      </c>
      <c r="N5" s="41" t="s">
        <v>256</v>
      </c>
      <c r="O5" s="41" t="s">
        <v>255</v>
      </c>
      <c r="P5" s="41" t="s">
        <v>257</v>
      </c>
      <c r="Q5" s="41" t="s">
        <v>258</v>
      </c>
      <c r="R5" s="41" t="s">
        <v>255</v>
      </c>
      <c r="S5" s="41" t="s">
        <v>259</v>
      </c>
      <c r="T5" s="41" t="s">
        <v>260</v>
      </c>
      <c r="U5" s="41" t="s">
        <v>261</v>
      </c>
      <c r="V5" s="41" t="s">
        <v>261</v>
      </c>
      <c r="W5" s="41" t="s">
        <v>261</v>
      </c>
      <c r="X5" s="41" t="s">
        <v>262</v>
      </c>
      <c r="Y5" s="41" t="s">
        <v>263</v>
      </c>
      <c r="Z5" s="41" t="s">
        <v>264</v>
      </c>
      <c r="AA5" s="41" t="s">
        <v>265</v>
      </c>
      <c r="AB5" s="41" t="s">
        <v>265</v>
      </c>
      <c r="AC5" s="41" t="s">
        <v>265</v>
      </c>
      <c r="AD5" s="41" t="s">
        <v>265</v>
      </c>
      <c r="AE5" s="17" t="s">
        <v>265</v>
      </c>
      <c r="AF5" s="17" t="s">
        <v>265</v>
      </c>
      <c r="AG5" s="17" t="s">
        <v>266</v>
      </c>
      <c r="AH5" s="17" t="s">
        <v>266</v>
      </c>
      <c r="AI5" s="17" t="s">
        <v>266</v>
      </c>
    </row>
    <row r="6" spans="1:35" ht="16.5" customHeight="1" x14ac:dyDescent="0.3">
      <c r="A6" s="131"/>
      <c r="B6" s="115" t="s">
        <v>6</v>
      </c>
      <c r="C6" s="115"/>
      <c r="D6" s="42">
        <f t="shared" ref="D6:D18" si="0">SUM(E6:AI6)</f>
        <v>9735</v>
      </c>
      <c r="E6" s="3">
        <v>1050</v>
      </c>
      <c r="F6" s="3">
        <v>170</v>
      </c>
      <c r="G6" s="3">
        <v>200</v>
      </c>
      <c r="H6" s="3">
        <v>620</v>
      </c>
      <c r="I6" s="3">
        <v>400</v>
      </c>
      <c r="J6" s="3">
        <v>60</v>
      </c>
      <c r="K6" s="3">
        <v>300</v>
      </c>
      <c r="L6" s="3">
        <v>725</v>
      </c>
      <c r="M6" s="3">
        <v>650</v>
      </c>
      <c r="N6" s="3">
        <v>300</v>
      </c>
      <c r="O6" s="3">
        <v>200</v>
      </c>
      <c r="P6" s="3">
        <v>490</v>
      </c>
      <c r="Q6" s="3">
        <v>100</v>
      </c>
      <c r="R6" s="2">
        <v>60</v>
      </c>
      <c r="S6" s="3">
        <v>50</v>
      </c>
      <c r="T6" s="2">
        <v>950</v>
      </c>
      <c r="U6" s="2">
        <v>450</v>
      </c>
      <c r="V6" s="2">
        <v>180</v>
      </c>
      <c r="W6" s="2">
        <v>150</v>
      </c>
      <c r="X6" s="2">
        <v>490</v>
      </c>
      <c r="Y6" s="2">
        <v>250</v>
      </c>
      <c r="Z6" s="2">
        <v>20</v>
      </c>
      <c r="AA6" s="2">
        <v>50</v>
      </c>
      <c r="AB6" s="2">
        <v>150</v>
      </c>
      <c r="AC6" s="2">
        <v>550</v>
      </c>
      <c r="AD6" s="2">
        <v>350</v>
      </c>
      <c r="AE6" s="2">
        <v>300</v>
      </c>
      <c r="AF6" s="2">
        <v>200</v>
      </c>
      <c r="AG6" s="2">
        <v>150</v>
      </c>
      <c r="AH6" s="2">
        <v>20</v>
      </c>
      <c r="AI6" s="2">
        <v>100</v>
      </c>
    </row>
    <row r="7" spans="1:35" ht="16.5" customHeight="1" x14ac:dyDescent="0.3">
      <c r="A7" s="131"/>
      <c r="B7" s="115" t="s">
        <v>1</v>
      </c>
      <c r="C7" s="115"/>
      <c r="D7" s="42">
        <f t="shared" si="0"/>
        <v>24460</v>
      </c>
      <c r="E7" s="12">
        <v>300</v>
      </c>
      <c r="F7" s="3">
        <v>350</v>
      </c>
      <c r="G7" s="3">
        <v>950</v>
      </c>
      <c r="H7" s="12">
        <v>1600</v>
      </c>
      <c r="I7" s="3">
        <v>1650</v>
      </c>
      <c r="J7" s="3">
        <v>550</v>
      </c>
      <c r="K7" s="3">
        <v>750</v>
      </c>
      <c r="L7" s="3">
        <v>1500</v>
      </c>
      <c r="M7" s="3">
        <v>500</v>
      </c>
      <c r="N7" s="3">
        <v>1100</v>
      </c>
      <c r="O7" s="3">
        <v>1550</v>
      </c>
      <c r="P7" s="3">
        <v>1700</v>
      </c>
      <c r="Q7" s="3">
        <v>550</v>
      </c>
      <c r="R7" s="2">
        <v>400</v>
      </c>
      <c r="S7" s="3">
        <v>750</v>
      </c>
      <c r="T7" s="2">
        <v>900</v>
      </c>
      <c r="U7" s="2">
        <v>300</v>
      </c>
      <c r="V7" s="2">
        <v>550</v>
      </c>
      <c r="W7" s="2">
        <v>420</v>
      </c>
      <c r="X7" s="2">
        <v>1900</v>
      </c>
      <c r="Y7" s="2">
        <v>530</v>
      </c>
      <c r="Z7" s="2">
        <v>330</v>
      </c>
      <c r="AA7" s="2">
        <v>490</v>
      </c>
      <c r="AB7" s="2">
        <v>1300</v>
      </c>
      <c r="AC7" s="2">
        <v>500</v>
      </c>
      <c r="AD7" s="2">
        <v>430</v>
      </c>
      <c r="AE7" s="2">
        <v>430</v>
      </c>
      <c r="AF7" s="2">
        <v>500</v>
      </c>
      <c r="AG7" s="2">
        <v>500</v>
      </c>
      <c r="AH7" s="2">
        <v>550</v>
      </c>
      <c r="AI7" s="2">
        <v>630</v>
      </c>
    </row>
    <row r="8" spans="1:35" ht="16.5" customHeight="1" x14ac:dyDescent="0.3">
      <c r="A8" s="131"/>
      <c r="B8" s="115" t="s">
        <v>4</v>
      </c>
      <c r="C8" s="115"/>
      <c r="D8" s="42">
        <f t="shared" si="0"/>
        <v>22935</v>
      </c>
      <c r="E8" s="3">
        <v>1350</v>
      </c>
      <c r="F8" s="3">
        <v>1075</v>
      </c>
      <c r="G8" s="3">
        <v>410</v>
      </c>
      <c r="H8" s="3">
        <v>550</v>
      </c>
      <c r="I8" s="3">
        <v>970</v>
      </c>
      <c r="J8" s="3">
        <v>340</v>
      </c>
      <c r="K8" s="3">
        <v>940</v>
      </c>
      <c r="L8" s="3">
        <v>1350</v>
      </c>
      <c r="M8" s="3">
        <v>2250</v>
      </c>
      <c r="N8" s="3">
        <v>1420</v>
      </c>
      <c r="O8" s="3">
        <v>410</v>
      </c>
      <c r="P8" s="3">
        <v>750</v>
      </c>
      <c r="Q8" s="3">
        <v>560</v>
      </c>
      <c r="R8" s="2">
        <v>190</v>
      </c>
      <c r="S8" s="3">
        <v>450</v>
      </c>
      <c r="T8" s="2">
        <v>880</v>
      </c>
      <c r="U8" s="2">
        <v>550</v>
      </c>
      <c r="V8" s="2">
        <v>760</v>
      </c>
      <c r="W8" s="2">
        <v>450</v>
      </c>
      <c r="X8" s="2">
        <v>730</v>
      </c>
      <c r="Y8" s="2">
        <v>410</v>
      </c>
      <c r="Z8" s="2">
        <v>240</v>
      </c>
      <c r="AA8" s="2">
        <v>190</v>
      </c>
      <c r="AB8" s="2">
        <v>680</v>
      </c>
      <c r="AC8" s="2">
        <v>930</v>
      </c>
      <c r="AD8" s="2">
        <v>1060</v>
      </c>
      <c r="AE8" s="2">
        <v>360</v>
      </c>
      <c r="AF8" s="2">
        <v>340</v>
      </c>
      <c r="AG8" s="2">
        <v>950</v>
      </c>
      <c r="AH8" s="2">
        <v>390</v>
      </c>
      <c r="AI8" s="2">
        <v>1000</v>
      </c>
    </row>
    <row r="9" spans="1:35" ht="16.5" customHeight="1" x14ac:dyDescent="0.3">
      <c r="A9" s="131"/>
      <c r="B9" s="115" t="s">
        <v>34</v>
      </c>
      <c r="C9" s="115"/>
      <c r="D9" s="42">
        <f t="shared" si="0"/>
        <v>14987</v>
      </c>
      <c r="E9" s="3">
        <v>910</v>
      </c>
      <c r="F9" s="3">
        <v>440</v>
      </c>
      <c r="G9" s="3">
        <v>800</v>
      </c>
      <c r="H9" s="3">
        <v>840</v>
      </c>
      <c r="I9" s="3">
        <v>362</v>
      </c>
      <c r="J9" s="3">
        <v>485</v>
      </c>
      <c r="K9" s="3">
        <v>510</v>
      </c>
      <c r="L9" s="3">
        <v>830</v>
      </c>
      <c r="M9" s="3">
        <v>1410</v>
      </c>
      <c r="N9" s="3">
        <v>670</v>
      </c>
      <c r="O9" s="3">
        <v>810</v>
      </c>
      <c r="P9" s="3">
        <v>360</v>
      </c>
      <c r="Q9" s="3">
        <v>447</v>
      </c>
      <c r="R9" s="2">
        <v>395</v>
      </c>
      <c r="S9" s="3">
        <v>260</v>
      </c>
      <c r="T9" s="2">
        <v>650</v>
      </c>
      <c r="U9" s="2">
        <v>425</v>
      </c>
      <c r="V9" s="2">
        <v>410</v>
      </c>
      <c r="W9" s="2">
        <v>160</v>
      </c>
      <c r="X9" s="2">
        <v>630</v>
      </c>
      <c r="Y9" s="2">
        <v>33</v>
      </c>
      <c r="Z9" s="2">
        <v>335</v>
      </c>
      <c r="AA9" s="2">
        <v>290</v>
      </c>
      <c r="AB9" s="2">
        <v>180</v>
      </c>
      <c r="AC9" s="2">
        <v>305</v>
      </c>
      <c r="AD9" s="2">
        <v>360</v>
      </c>
      <c r="AE9" s="2">
        <v>330</v>
      </c>
      <c r="AF9" s="2">
        <v>150</v>
      </c>
      <c r="AG9" s="2">
        <v>475</v>
      </c>
      <c r="AH9" s="2">
        <v>425</v>
      </c>
      <c r="AI9" s="2">
        <v>300</v>
      </c>
    </row>
    <row r="10" spans="1:35" ht="16.5" customHeight="1" x14ac:dyDescent="0.3">
      <c r="A10" s="131"/>
      <c r="B10" s="118" t="s">
        <v>26</v>
      </c>
      <c r="C10" s="118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1"/>
      <c r="B11" s="115" t="s">
        <v>33</v>
      </c>
      <c r="C11" s="115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1"/>
      <c r="B12" s="115" t="s">
        <v>61</v>
      </c>
      <c r="C12" s="115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1"/>
      <c r="B13" s="118" t="s">
        <v>40</v>
      </c>
      <c r="C13" s="118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1"/>
      <c r="B14" s="121" t="s">
        <v>14</v>
      </c>
      <c r="C14" s="121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1"/>
      <c r="B15" s="115" t="s">
        <v>46</v>
      </c>
      <c r="C15" s="115"/>
      <c r="D15" s="42">
        <f t="shared" si="0"/>
        <v>30</v>
      </c>
      <c r="E15" s="3"/>
      <c r="F15" s="3"/>
      <c r="G15" s="3"/>
      <c r="H15" s="3">
        <v>10</v>
      </c>
      <c r="I15" s="3"/>
      <c r="J15" s="3"/>
      <c r="K15" s="3"/>
      <c r="L15" s="3">
        <v>20</v>
      </c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1"/>
      <c r="B16" s="118" t="s">
        <v>16</v>
      </c>
      <c r="C16" s="118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1"/>
      <c r="B17" s="118" t="s">
        <v>47</v>
      </c>
      <c r="C17" s="118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1"/>
      <c r="B18" s="115" t="s">
        <v>27</v>
      </c>
      <c r="C18" s="115"/>
      <c r="D18" s="42">
        <f t="shared" si="0"/>
        <v>51255</v>
      </c>
      <c r="E18" s="3">
        <v>2370</v>
      </c>
      <c r="F18" s="3">
        <v>2740</v>
      </c>
      <c r="G18" s="3">
        <v>1340</v>
      </c>
      <c r="H18" s="3">
        <v>3640</v>
      </c>
      <c r="I18" s="3">
        <v>2830</v>
      </c>
      <c r="J18" s="3">
        <v>860</v>
      </c>
      <c r="K18" s="3">
        <v>2780</v>
      </c>
      <c r="L18" s="3">
        <v>2750</v>
      </c>
      <c r="M18" s="3">
        <v>4520</v>
      </c>
      <c r="N18" s="3">
        <v>4360</v>
      </c>
      <c r="O18" s="3">
        <v>2190</v>
      </c>
      <c r="P18" s="3">
        <v>3640</v>
      </c>
      <c r="Q18" s="3">
        <v>1490</v>
      </c>
      <c r="R18" s="2">
        <v>890</v>
      </c>
      <c r="S18" s="3">
        <v>400</v>
      </c>
      <c r="T18" s="2">
        <v>1660</v>
      </c>
      <c r="U18" s="2">
        <v>915</v>
      </c>
      <c r="V18" s="2">
        <v>690</v>
      </c>
      <c r="W18" s="2">
        <v>590</v>
      </c>
      <c r="X18" s="2">
        <v>2390</v>
      </c>
      <c r="Y18" s="2">
        <v>390</v>
      </c>
      <c r="Z18" s="2">
        <v>310</v>
      </c>
      <c r="AA18" s="2">
        <v>630</v>
      </c>
      <c r="AB18" s="2">
        <v>1210</v>
      </c>
      <c r="AC18" s="2">
        <v>1220</v>
      </c>
      <c r="AD18" s="2">
        <v>690</v>
      </c>
      <c r="AE18" s="2">
        <v>600</v>
      </c>
      <c r="AF18" s="2">
        <v>800</v>
      </c>
      <c r="AG18" s="2">
        <v>850</v>
      </c>
      <c r="AH18" s="2">
        <v>460</v>
      </c>
      <c r="AI18" s="2">
        <v>1050</v>
      </c>
    </row>
    <row r="19" spans="1:35" ht="16.5" customHeight="1" x14ac:dyDescent="0.3">
      <c r="A19" s="131"/>
      <c r="B19" s="115" t="s">
        <v>15</v>
      </c>
      <c r="C19" s="115"/>
      <c r="D19" s="42">
        <f>SUM(E19:AI19)</f>
        <v>22</v>
      </c>
      <c r="E19" s="3"/>
      <c r="F19" s="3"/>
      <c r="G19" s="3"/>
      <c r="H19" s="3">
        <v>10</v>
      </c>
      <c r="I19" s="3"/>
      <c r="J19" s="3"/>
      <c r="K19" s="3"/>
      <c r="L19" s="3"/>
      <c r="M19" s="3"/>
      <c r="N19" s="3"/>
      <c r="O19" s="3"/>
      <c r="P19" s="3">
        <v>12</v>
      </c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1"/>
      <c r="B20" s="115" t="s">
        <v>76</v>
      </c>
      <c r="C20" s="115"/>
      <c r="D20" s="42">
        <f>SUM(E20:AI20)</f>
        <v>1049</v>
      </c>
      <c r="E20" s="3">
        <v>28</v>
      </c>
      <c r="F20" s="3">
        <v>12</v>
      </c>
      <c r="G20" s="3">
        <v>90</v>
      </c>
      <c r="H20" s="3">
        <v>55</v>
      </c>
      <c r="I20" s="3">
        <v>39</v>
      </c>
      <c r="J20" s="3">
        <v>134</v>
      </c>
      <c r="K20" s="3"/>
      <c r="L20" s="3">
        <v>30</v>
      </c>
      <c r="M20" s="3">
        <v>75</v>
      </c>
      <c r="N20" s="3">
        <v>12</v>
      </c>
      <c r="O20" s="3">
        <v>90</v>
      </c>
      <c r="P20" s="3">
        <v>28</v>
      </c>
      <c r="Q20" s="3">
        <v>27</v>
      </c>
      <c r="R20" s="2">
        <v>114</v>
      </c>
      <c r="S20" s="3"/>
      <c r="T20" s="2">
        <v>30</v>
      </c>
      <c r="U20" s="2">
        <v>17</v>
      </c>
      <c r="V20" s="2">
        <v>30</v>
      </c>
      <c r="W20" s="2">
        <v>8</v>
      </c>
      <c r="X20" s="2">
        <v>48</v>
      </c>
      <c r="Y20" s="2"/>
      <c r="Z20" s="2">
        <v>23</v>
      </c>
      <c r="AA20" s="2">
        <v>40</v>
      </c>
      <c r="AB20" s="2">
        <v>15</v>
      </c>
      <c r="AC20" s="2"/>
      <c r="AD20" s="2"/>
      <c r="AE20" s="2">
        <v>25</v>
      </c>
      <c r="AF20" s="2">
        <v>25</v>
      </c>
      <c r="AG20" s="2">
        <v>10</v>
      </c>
      <c r="AH20" s="2">
        <v>31</v>
      </c>
      <c r="AI20" s="2">
        <v>13</v>
      </c>
    </row>
    <row r="21" spans="1:35" ht="16.5" customHeight="1" x14ac:dyDescent="0.3">
      <c r="A21" s="131"/>
      <c r="B21" s="115" t="s">
        <v>18</v>
      </c>
      <c r="C21" s="115"/>
      <c r="D21" s="42">
        <f>SUM(E21:AI21)</f>
        <v>4219</v>
      </c>
      <c r="E21" s="3">
        <v>175</v>
      </c>
      <c r="F21" s="3">
        <v>80</v>
      </c>
      <c r="G21" s="3">
        <v>160</v>
      </c>
      <c r="H21" s="3">
        <v>210</v>
      </c>
      <c r="I21" s="3">
        <v>231</v>
      </c>
      <c r="J21" s="3">
        <v>262</v>
      </c>
      <c r="K21" s="3">
        <v>99</v>
      </c>
      <c r="L21" s="3">
        <v>310</v>
      </c>
      <c r="M21" s="3">
        <v>390</v>
      </c>
      <c r="N21" s="3">
        <v>175</v>
      </c>
      <c r="O21" s="3">
        <v>160</v>
      </c>
      <c r="P21" s="3">
        <v>270</v>
      </c>
      <c r="Q21" s="3">
        <v>109</v>
      </c>
      <c r="R21" s="2">
        <v>222</v>
      </c>
      <c r="S21" s="3">
        <v>15</v>
      </c>
      <c r="T21" s="2">
        <v>100</v>
      </c>
      <c r="U21" s="2">
        <v>75</v>
      </c>
      <c r="V21" s="2">
        <v>90</v>
      </c>
      <c r="W21" s="2">
        <v>2</v>
      </c>
      <c r="X21" s="2">
        <v>30</v>
      </c>
      <c r="Y21" s="2">
        <v>54</v>
      </c>
      <c r="Z21" s="2">
        <v>75</v>
      </c>
      <c r="AA21" s="2">
        <v>115</v>
      </c>
      <c r="AB21" s="2">
        <v>75</v>
      </c>
      <c r="AC21" s="2">
        <v>286</v>
      </c>
      <c r="AD21" s="2">
        <v>70</v>
      </c>
      <c r="AE21" s="2">
        <v>35</v>
      </c>
      <c r="AF21" s="2">
        <v>75</v>
      </c>
      <c r="AG21" s="2">
        <v>79</v>
      </c>
      <c r="AH21" s="2">
        <v>100</v>
      </c>
      <c r="AI21" s="2">
        <v>90</v>
      </c>
    </row>
    <row r="22" spans="1:35" ht="16.5" customHeight="1" x14ac:dyDescent="0.3">
      <c r="A22" s="131"/>
      <c r="B22" s="115" t="s">
        <v>11</v>
      </c>
      <c r="C22" s="115"/>
      <c r="D22" s="42">
        <f>SUM(E22:AI22)</f>
        <v>900</v>
      </c>
      <c r="E22" s="3">
        <v>60</v>
      </c>
      <c r="F22" s="3">
        <v>16</v>
      </c>
      <c r="G22" s="3">
        <v>100</v>
      </c>
      <c r="H22" s="3">
        <v>60</v>
      </c>
      <c r="I22" s="3">
        <v>33</v>
      </c>
      <c r="J22" s="3">
        <v>16</v>
      </c>
      <c r="K22" s="3"/>
      <c r="L22" s="3">
        <v>110</v>
      </c>
      <c r="M22" s="3">
        <v>110</v>
      </c>
      <c r="N22" s="3">
        <v>17</v>
      </c>
      <c r="O22" s="3">
        <v>100</v>
      </c>
      <c r="P22" s="3">
        <v>40</v>
      </c>
      <c r="Q22" s="3">
        <v>28</v>
      </c>
      <c r="R22" s="2">
        <v>16</v>
      </c>
      <c r="S22" s="3"/>
      <c r="T22" s="2">
        <v>40</v>
      </c>
      <c r="U22" s="2">
        <v>22</v>
      </c>
      <c r="V22" s="2">
        <v>12</v>
      </c>
      <c r="W22" s="2"/>
      <c r="X22" s="2">
        <v>45</v>
      </c>
      <c r="Y22" s="2"/>
      <c r="Z22" s="2"/>
      <c r="AA22" s="2">
        <v>20</v>
      </c>
      <c r="AB22" s="2"/>
      <c r="AC22" s="2">
        <v>10</v>
      </c>
      <c r="AD22" s="2">
        <v>10</v>
      </c>
      <c r="AE22" s="2">
        <v>10</v>
      </c>
      <c r="AF22" s="2">
        <v>25</v>
      </c>
      <c r="AG22" s="2"/>
      <c r="AH22" s="2"/>
      <c r="AI22" s="2"/>
    </row>
    <row r="23" spans="1:35" ht="16.5" customHeight="1" x14ac:dyDescent="0.3">
      <c r="A23" s="132"/>
      <c r="B23" s="115" t="s">
        <v>53</v>
      </c>
      <c r="C23" s="115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129592</v>
      </c>
      <c r="E24" s="42">
        <f t="shared" si="1"/>
        <v>6243</v>
      </c>
      <c r="F24" s="42">
        <f t="shared" si="1"/>
        <v>4883</v>
      </c>
      <c r="G24" s="42">
        <f t="shared" si="1"/>
        <v>4050</v>
      </c>
      <c r="H24" s="42">
        <f t="shared" si="1"/>
        <v>7595</v>
      </c>
      <c r="I24" s="42">
        <f t="shared" si="1"/>
        <v>6515</v>
      </c>
      <c r="J24" s="42">
        <f t="shared" si="1"/>
        <v>2707</v>
      </c>
      <c r="K24" s="42">
        <f t="shared" si="1"/>
        <v>5379</v>
      </c>
      <c r="L24" s="42">
        <f t="shared" si="1"/>
        <v>7625</v>
      </c>
      <c r="M24" s="42">
        <f t="shared" si="1"/>
        <v>9905</v>
      </c>
      <c r="N24" s="42">
        <f t="shared" si="1"/>
        <v>8054</v>
      </c>
      <c r="O24" s="42">
        <f t="shared" si="1"/>
        <v>5510</v>
      </c>
      <c r="P24" s="42">
        <f t="shared" si="1"/>
        <v>7290</v>
      </c>
      <c r="Q24" s="42">
        <f t="shared" si="1"/>
        <v>3311</v>
      </c>
      <c r="R24" s="42">
        <f t="shared" si="1"/>
        <v>2287</v>
      </c>
      <c r="S24" s="42">
        <f t="shared" si="1"/>
        <v>1925</v>
      </c>
      <c r="T24" s="42">
        <f t="shared" si="1"/>
        <v>5210</v>
      </c>
      <c r="U24" s="42">
        <f t="shared" si="1"/>
        <v>2754</v>
      </c>
      <c r="V24" s="42">
        <f t="shared" si="1"/>
        <v>2722</v>
      </c>
      <c r="W24" s="42">
        <f t="shared" si="1"/>
        <v>1780</v>
      </c>
      <c r="X24" s="42">
        <f t="shared" si="1"/>
        <v>6263</v>
      </c>
      <c r="Y24" s="42">
        <f t="shared" si="1"/>
        <v>1667</v>
      </c>
      <c r="Z24" s="42">
        <f t="shared" si="1"/>
        <v>1333</v>
      </c>
      <c r="AA24" s="42">
        <f t="shared" si="1"/>
        <v>1825</v>
      </c>
      <c r="AB24" s="42">
        <f t="shared" si="1"/>
        <v>3610</v>
      </c>
      <c r="AC24" s="42">
        <f t="shared" si="1"/>
        <v>3801</v>
      </c>
      <c r="AD24" s="42">
        <f t="shared" si="1"/>
        <v>2970</v>
      </c>
      <c r="AE24" s="42">
        <f t="shared" si="1"/>
        <v>2090</v>
      </c>
      <c r="AF24" s="42">
        <f t="shared" si="1"/>
        <v>2115</v>
      </c>
      <c r="AG24" s="42">
        <f t="shared" si="1"/>
        <v>3014</v>
      </c>
      <c r="AH24" s="42">
        <f t="shared" si="1"/>
        <v>1976</v>
      </c>
      <c r="AI24" s="42">
        <f t="shared" si="1"/>
        <v>3183</v>
      </c>
    </row>
    <row r="25" spans="1:35" x14ac:dyDescent="0.3">
      <c r="A25" s="115" t="s">
        <v>3</v>
      </c>
      <c r="B25" s="115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15"/>
      <c r="B26" s="115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15"/>
      <c r="B27" s="115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15"/>
      <c r="B28" s="115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15"/>
      <c r="B29" s="115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15"/>
      <c r="B30" s="115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15"/>
      <c r="B31" s="115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15"/>
      <c r="B32" s="115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15"/>
      <c r="B33" s="115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15"/>
      <c r="B34" s="115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15"/>
      <c r="B35" s="115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15"/>
      <c r="B36" s="115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15"/>
      <c r="B37" s="115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15"/>
      <c r="B38" s="115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15"/>
      <c r="B39" s="115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15"/>
      <c r="B40" s="115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15"/>
      <c r="B41" s="115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15"/>
      <c r="B42" s="115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15"/>
      <c r="B43" s="115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15"/>
      <c r="B44" s="115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15"/>
      <c r="B45" s="115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15"/>
      <c r="B46" s="115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15"/>
      <c r="B47" s="115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15"/>
      <c r="B48" s="115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6243</v>
      </c>
      <c r="F50" s="43">
        <f t="shared" si="5"/>
        <v>4883</v>
      </c>
      <c r="G50" s="43">
        <f t="shared" si="5"/>
        <v>4050</v>
      </c>
      <c r="H50" s="43">
        <f t="shared" si="5"/>
        <v>7595</v>
      </c>
      <c r="I50" s="43">
        <f t="shared" si="5"/>
        <v>6515</v>
      </c>
      <c r="J50" s="43">
        <f t="shared" si="5"/>
        <v>2707</v>
      </c>
      <c r="K50" s="43">
        <f t="shared" si="5"/>
        <v>5379</v>
      </c>
      <c r="L50" s="43">
        <f t="shared" si="5"/>
        <v>7625</v>
      </c>
      <c r="M50" s="43">
        <f t="shared" si="5"/>
        <v>9905</v>
      </c>
      <c r="N50" s="43">
        <f t="shared" si="5"/>
        <v>8054</v>
      </c>
      <c r="O50" s="43">
        <f t="shared" si="5"/>
        <v>5510</v>
      </c>
      <c r="P50" s="43">
        <f t="shared" si="5"/>
        <v>7290</v>
      </c>
      <c r="Q50" s="43">
        <f t="shared" si="5"/>
        <v>3311</v>
      </c>
      <c r="R50" s="43">
        <f t="shared" si="5"/>
        <v>2287</v>
      </c>
      <c r="S50" s="43">
        <f t="shared" si="5"/>
        <v>1925</v>
      </c>
      <c r="T50" s="43">
        <f t="shared" si="5"/>
        <v>5210</v>
      </c>
      <c r="U50" s="43">
        <f t="shared" si="5"/>
        <v>2754</v>
      </c>
      <c r="V50" s="43">
        <f t="shared" si="5"/>
        <v>2722</v>
      </c>
      <c r="W50" s="43">
        <f t="shared" si="5"/>
        <v>1780</v>
      </c>
      <c r="X50" s="43">
        <f t="shared" si="5"/>
        <v>6263</v>
      </c>
      <c r="Y50" s="43">
        <f t="shared" si="5"/>
        <v>1667</v>
      </c>
      <c r="Z50" s="43">
        <f t="shared" si="5"/>
        <v>1333</v>
      </c>
      <c r="AA50" s="43">
        <f t="shared" si="5"/>
        <v>1825</v>
      </c>
      <c r="AB50" s="43">
        <f t="shared" si="5"/>
        <v>3610</v>
      </c>
      <c r="AC50" s="43">
        <f t="shared" si="5"/>
        <v>3801</v>
      </c>
      <c r="AD50" s="43">
        <f t="shared" si="5"/>
        <v>2970</v>
      </c>
      <c r="AE50" s="43">
        <f t="shared" si="5"/>
        <v>2090</v>
      </c>
      <c r="AF50" s="43">
        <f t="shared" si="5"/>
        <v>2115</v>
      </c>
      <c r="AG50" s="43">
        <f t="shared" si="5"/>
        <v>3014</v>
      </c>
      <c r="AH50" s="43">
        <f t="shared" si="5"/>
        <v>1976</v>
      </c>
      <c r="AI50" s="43">
        <f t="shared" si="5"/>
        <v>3183</v>
      </c>
    </row>
  </sheetData>
  <mergeCells count="29">
    <mergeCell ref="B8:C8"/>
    <mergeCell ref="B9:C9"/>
    <mergeCell ref="B21:C21"/>
    <mergeCell ref="B10:C10"/>
    <mergeCell ref="B11:C11"/>
    <mergeCell ref="B12:C12"/>
    <mergeCell ref="B13:C13"/>
    <mergeCell ref="B14:C14"/>
    <mergeCell ref="F1:K2"/>
    <mergeCell ref="A3:C3"/>
    <mergeCell ref="D3:D4"/>
    <mergeCell ref="A4:C4"/>
    <mergeCell ref="B5:C5"/>
    <mergeCell ref="B47:B48"/>
    <mergeCell ref="B20:C20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6:C6"/>
    <mergeCell ref="B7:C7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selection activeCell="F21" sqref="F21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19" t="s">
        <v>78</v>
      </c>
      <c r="G1" s="119"/>
      <c r="H1" s="119"/>
      <c r="I1" s="119"/>
      <c r="J1" s="119"/>
      <c r="K1" s="119"/>
    </row>
    <row r="2" spans="1:35" ht="14.25" customHeight="1" x14ac:dyDescent="0.3">
      <c r="A2" s="6"/>
      <c r="B2" s="7"/>
      <c r="C2" s="7"/>
      <c r="D2" s="7"/>
      <c r="E2" s="7"/>
      <c r="F2" s="120"/>
      <c r="G2" s="120"/>
      <c r="H2" s="120"/>
      <c r="I2" s="120"/>
      <c r="J2" s="120"/>
      <c r="K2" s="120"/>
      <c r="L2" s="7"/>
      <c r="M2" s="7"/>
      <c r="N2" s="7"/>
      <c r="O2" s="7"/>
      <c r="P2" s="7"/>
      <c r="Q2" s="7"/>
    </row>
    <row r="3" spans="1:35" ht="16.5" customHeight="1" x14ac:dyDescent="0.3">
      <c r="A3" s="116" t="s">
        <v>0</v>
      </c>
      <c r="B3" s="116"/>
      <c r="C3" s="116"/>
      <c r="D3" s="116" t="s">
        <v>24</v>
      </c>
      <c r="E3" s="28">
        <v>1</v>
      </c>
      <c r="F3" s="28">
        <v>2</v>
      </c>
      <c r="G3" s="28">
        <v>3</v>
      </c>
      <c r="H3" s="28">
        <v>4</v>
      </c>
      <c r="I3" s="28">
        <v>5</v>
      </c>
      <c r="J3" s="28">
        <v>6</v>
      </c>
      <c r="K3" s="28">
        <v>7</v>
      </c>
      <c r="L3" s="28">
        <v>8</v>
      </c>
      <c r="M3" s="28">
        <v>9</v>
      </c>
      <c r="N3" s="28">
        <v>10</v>
      </c>
      <c r="O3" s="28">
        <v>11</v>
      </c>
      <c r="P3" s="28">
        <v>12</v>
      </c>
      <c r="Q3" s="28">
        <v>13</v>
      </c>
      <c r="R3" s="28">
        <v>14</v>
      </c>
      <c r="S3" s="28">
        <v>15</v>
      </c>
      <c r="T3" s="28">
        <v>16</v>
      </c>
      <c r="U3" s="28">
        <v>17</v>
      </c>
      <c r="V3" s="28">
        <v>18</v>
      </c>
      <c r="W3" s="28">
        <v>19</v>
      </c>
      <c r="X3" s="28">
        <v>20</v>
      </c>
      <c r="Y3" s="28">
        <v>21</v>
      </c>
      <c r="Z3" s="28">
        <v>22</v>
      </c>
      <c r="AA3" s="28">
        <v>23</v>
      </c>
      <c r="AB3" s="28">
        <v>24</v>
      </c>
      <c r="AC3" s="28">
        <v>25</v>
      </c>
      <c r="AD3" s="28">
        <v>26</v>
      </c>
      <c r="AE3" s="28">
        <v>27</v>
      </c>
      <c r="AF3" s="28">
        <v>28</v>
      </c>
      <c r="AG3" s="28"/>
      <c r="AH3" s="28"/>
      <c r="AI3" s="28"/>
    </row>
    <row r="4" spans="1:35" ht="16.5" customHeight="1" x14ac:dyDescent="0.3">
      <c r="A4" s="116" t="s">
        <v>2</v>
      </c>
      <c r="B4" s="116"/>
      <c r="C4" s="116"/>
      <c r="D4" s="116"/>
      <c r="E4" s="40" t="s">
        <v>101</v>
      </c>
      <c r="F4" s="73" t="s">
        <v>19</v>
      </c>
      <c r="G4" s="73" t="s">
        <v>28</v>
      </c>
      <c r="H4" s="73" t="s">
        <v>17</v>
      </c>
      <c r="I4" s="73" t="s">
        <v>22</v>
      </c>
      <c r="J4" s="73" t="s">
        <v>29</v>
      </c>
      <c r="K4" s="73" t="s">
        <v>23</v>
      </c>
      <c r="L4" s="73" t="s">
        <v>20</v>
      </c>
      <c r="M4" s="73" t="s">
        <v>19</v>
      </c>
      <c r="N4" s="73" t="s">
        <v>28</v>
      </c>
      <c r="O4" s="73" t="s">
        <v>17</v>
      </c>
      <c r="P4" s="73" t="s">
        <v>22</v>
      </c>
      <c r="Q4" s="73" t="s">
        <v>29</v>
      </c>
      <c r="R4" s="73" t="s">
        <v>23</v>
      </c>
      <c r="S4" s="73" t="s">
        <v>20</v>
      </c>
      <c r="T4" s="73" t="s">
        <v>19</v>
      </c>
      <c r="U4" s="73" t="s">
        <v>28</v>
      </c>
      <c r="V4" s="73" t="s">
        <v>17</v>
      </c>
      <c r="W4" s="73" t="s">
        <v>22</v>
      </c>
      <c r="X4" s="73" t="s">
        <v>29</v>
      </c>
      <c r="Y4" s="73" t="s">
        <v>23</v>
      </c>
      <c r="Z4" s="73" t="s">
        <v>20</v>
      </c>
      <c r="AA4" s="73" t="s">
        <v>19</v>
      </c>
      <c r="AB4" s="73" t="s">
        <v>28</v>
      </c>
      <c r="AC4" s="73" t="s">
        <v>17</v>
      </c>
      <c r="AD4" s="73" t="s">
        <v>22</v>
      </c>
      <c r="AE4" s="73" t="s">
        <v>29</v>
      </c>
      <c r="AF4" s="73" t="s">
        <v>23</v>
      </c>
      <c r="AG4" s="40"/>
      <c r="AH4" s="40"/>
      <c r="AI4" s="40"/>
    </row>
    <row r="5" spans="1:35" ht="16.5" customHeight="1" x14ac:dyDescent="0.3">
      <c r="A5" s="115" t="s">
        <v>45</v>
      </c>
      <c r="B5" s="115" t="s">
        <v>36</v>
      </c>
      <c r="C5" s="115"/>
      <c r="D5" s="4"/>
      <c r="E5" s="27" t="s">
        <v>97</v>
      </c>
      <c r="F5" s="71" t="s">
        <v>97</v>
      </c>
      <c r="G5" s="71" t="s">
        <v>97</v>
      </c>
      <c r="H5" s="71" t="s">
        <v>97</v>
      </c>
      <c r="I5" s="71" t="s">
        <v>97</v>
      </c>
      <c r="J5" s="71" t="s">
        <v>97</v>
      </c>
      <c r="K5" s="71" t="s">
        <v>97</v>
      </c>
      <c r="L5" s="71" t="s">
        <v>97</v>
      </c>
      <c r="M5" s="71" t="s">
        <v>97</v>
      </c>
      <c r="N5" s="71" t="s">
        <v>97</v>
      </c>
      <c r="O5" s="71" t="s">
        <v>97</v>
      </c>
      <c r="P5" s="71" t="s">
        <v>98</v>
      </c>
      <c r="Q5" s="71" t="s">
        <v>97</v>
      </c>
      <c r="R5" s="71" t="s">
        <v>97</v>
      </c>
      <c r="S5" s="71" t="s">
        <v>97</v>
      </c>
      <c r="T5" s="71" t="s">
        <v>97</v>
      </c>
      <c r="U5" s="71" t="s">
        <v>97</v>
      </c>
      <c r="V5" s="71" t="s">
        <v>97</v>
      </c>
      <c r="W5" s="71" t="s">
        <v>97</v>
      </c>
      <c r="X5" s="71" t="s">
        <v>97</v>
      </c>
      <c r="Y5" s="71" t="s">
        <v>97</v>
      </c>
      <c r="Z5" s="71" t="s">
        <v>97</v>
      </c>
      <c r="AA5" s="71" t="s">
        <v>97</v>
      </c>
      <c r="AB5" s="71" t="s">
        <v>97</v>
      </c>
      <c r="AC5" s="71" t="s">
        <v>100</v>
      </c>
      <c r="AD5" s="71" t="s">
        <v>97</v>
      </c>
      <c r="AE5" s="71" t="s">
        <v>97</v>
      </c>
      <c r="AF5" s="71" t="s">
        <v>97</v>
      </c>
      <c r="AG5" s="17"/>
      <c r="AH5" s="17"/>
      <c r="AI5" s="17"/>
    </row>
    <row r="6" spans="1:35" ht="16.5" customHeight="1" x14ac:dyDescent="0.3">
      <c r="A6" s="115"/>
      <c r="B6" s="115" t="s">
        <v>6</v>
      </c>
      <c r="C6" s="115"/>
      <c r="D6" s="62">
        <f t="shared" ref="D6:D22" si="0">SUM(E6:AI6)</f>
        <v>14880</v>
      </c>
      <c r="E6" s="55">
        <v>460</v>
      </c>
      <c r="F6" s="55">
        <v>420</v>
      </c>
      <c r="G6" s="55">
        <v>250</v>
      </c>
      <c r="H6" s="55">
        <v>500</v>
      </c>
      <c r="I6" s="55">
        <v>450</v>
      </c>
      <c r="J6" s="55">
        <v>420</v>
      </c>
      <c r="K6" s="55">
        <v>1175</v>
      </c>
      <c r="L6" s="55">
        <v>700</v>
      </c>
      <c r="M6" s="55">
        <v>670</v>
      </c>
      <c r="N6" s="55">
        <v>420</v>
      </c>
      <c r="O6" s="55">
        <v>250</v>
      </c>
      <c r="P6" s="55">
        <v>800</v>
      </c>
      <c r="Q6" s="55">
        <v>850</v>
      </c>
      <c r="R6" s="56">
        <v>420</v>
      </c>
      <c r="S6" s="55">
        <v>250</v>
      </c>
      <c r="T6" s="56">
        <v>700</v>
      </c>
      <c r="U6" s="56">
        <v>570</v>
      </c>
      <c r="V6" s="56">
        <v>420</v>
      </c>
      <c r="W6" s="56">
        <v>265</v>
      </c>
      <c r="X6" s="56">
        <v>700</v>
      </c>
      <c r="Y6" s="56">
        <v>610</v>
      </c>
      <c r="Z6" s="56">
        <v>420</v>
      </c>
      <c r="AA6" s="56">
        <v>265</v>
      </c>
      <c r="AB6" s="56">
        <v>700</v>
      </c>
      <c r="AC6" s="56">
        <v>610</v>
      </c>
      <c r="AD6" s="56">
        <v>420</v>
      </c>
      <c r="AE6" s="56">
        <v>465</v>
      </c>
      <c r="AF6" s="56">
        <v>700</v>
      </c>
      <c r="AG6" s="2"/>
      <c r="AH6" s="2"/>
      <c r="AI6" s="2"/>
    </row>
    <row r="7" spans="1:35" ht="16.5" customHeight="1" x14ac:dyDescent="0.3">
      <c r="A7" s="115"/>
      <c r="B7" s="115" t="s">
        <v>1</v>
      </c>
      <c r="C7" s="115"/>
      <c r="D7" s="62">
        <f t="shared" si="0"/>
        <v>84945</v>
      </c>
      <c r="E7" s="55">
        <v>7150</v>
      </c>
      <c r="F7" s="55">
        <v>2120</v>
      </c>
      <c r="G7" s="55">
        <v>2200</v>
      </c>
      <c r="H7" s="55">
        <v>2020</v>
      </c>
      <c r="I7" s="55">
        <v>2700</v>
      </c>
      <c r="J7" s="55">
        <v>1920</v>
      </c>
      <c r="K7" s="55">
        <v>1700</v>
      </c>
      <c r="L7" s="55">
        <v>2450</v>
      </c>
      <c r="M7" s="55">
        <v>6350</v>
      </c>
      <c r="N7" s="55">
        <v>2500</v>
      </c>
      <c r="O7" s="55">
        <v>2550</v>
      </c>
      <c r="P7" s="55">
        <v>3020</v>
      </c>
      <c r="Q7" s="55">
        <v>8600</v>
      </c>
      <c r="R7" s="56">
        <v>2400</v>
      </c>
      <c r="S7" s="55">
        <v>1700</v>
      </c>
      <c r="T7" s="56">
        <v>1920</v>
      </c>
      <c r="U7" s="56">
        <v>5750</v>
      </c>
      <c r="V7" s="56">
        <v>2445</v>
      </c>
      <c r="W7" s="56">
        <v>1850</v>
      </c>
      <c r="X7" s="56">
        <v>2050</v>
      </c>
      <c r="Y7" s="56">
        <v>5750</v>
      </c>
      <c r="Z7" s="56">
        <v>1790</v>
      </c>
      <c r="AA7" s="56">
        <v>2100</v>
      </c>
      <c r="AB7" s="56">
        <v>2050</v>
      </c>
      <c r="AC7" s="56">
        <v>2700</v>
      </c>
      <c r="AD7" s="56">
        <v>1960</v>
      </c>
      <c r="AE7" s="56">
        <v>2400</v>
      </c>
      <c r="AF7" s="56">
        <v>2800</v>
      </c>
      <c r="AG7" s="2"/>
      <c r="AH7" s="2"/>
      <c r="AI7" s="2"/>
    </row>
    <row r="8" spans="1:35" ht="16.5" customHeight="1" x14ac:dyDescent="0.3">
      <c r="A8" s="115"/>
      <c r="B8" s="115" t="s">
        <v>4</v>
      </c>
      <c r="C8" s="115"/>
      <c r="D8" s="62">
        <f t="shared" si="0"/>
        <v>59773</v>
      </c>
      <c r="E8" s="55">
        <v>3270</v>
      </c>
      <c r="F8" s="55">
        <v>3010</v>
      </c>
      <c r="G8" s="55">
        <v>1855</v>
      </c>
      <c r="H8" s="55">
        <v>1590</v>
      </c>
      <c r="I8" s="55">
        <v>1210</v>
      </c>
      <c r="J8" s="55">
        <v>3060</v>
      </c>
      <c r="K8" s="55">
        <v>1635</v>
      </c>
      <c r="L8" s="55">
        <v>1590</v>
      </c>
      <c r="M8" s="55">
        <v>2060</v>
      </c>
      <c r="N8" s="55">
        <v>3010</v>
      </c>
      <c r="O8" s="55">
        <v>2175</v>
      </c>
      <c r="P8" s="55">
        <v>2150</v>
      </c>
      <c r="Q8" s="55">
        <v>2470</v>
      </c>
      <c r="R8" s="56">
        <v>2410</v>
      </c>
      <c r="S8" s="55">
        <v>1405</v>
      </c>
      <c r="T8" s="56">
        <v>1190</v>
      </c>
      <c r="U8" s="56">
        <v>1930</v>
      </c>
      <c r="V8" s="56">
        <v>2410</v>
      </c>
      <c r="W8" s="56">
        <v>1965</v>
      </c>
      <c r="X8" s="56">
        <v>1790</v>
      </c>
      <c r="Y8" s="56">
        <v>1850</v>
      </c>
      <c r="Z8" s="56">
        <v>1660</v>
      </c>
      <c r="AA8" s="56">
        <v>1698</v>
      </c>
      <c r="AB8" s="56">
        <v>1790</v>
      </c>
      <c r="AC8" s="56">
        <v>1720</v>
      </c>
      <c r="AD8" s="56">
        <v>5560</v>
      </c>
      <c r="AE8" s="56">
        <v>2120</v>
      </c>
      <c r="AF8" s="56">
        <v>1190</v>
      </c>
      <c r="AG8" s="2"/>
      <c r="AH8" s="2"/>
      <c r="AI8" s="2"/>
    </row>
    <row r="9" spans="1:35" ht="16.5" customHeight="1" x14ac:dyDescent="0.3">
      <c r="A9" s="115"/>
      <c r="B9" s="115" t="s">
        <v>34</v>
      </c>
      <c r="C9" s="115"/>
      <c r="D9" s="62">
        <f t="shared" si="0"/>
        <v>12163</v>
      </c>
      <c r="E9" s="55">
        <v>358</v>
      </c>
      <c r="F9" s="55">
        <v>460</v>
      </c>
      <c r="G9" s="55">
        <v>230</v>
      </c>
      <c r="H9" s="55">
        <v>628</v>
      </c>
      <c r="I9" s="55">
        <v>139</v>
      </c>
      <c r="J9" s="55">
        <v>395</v>
      </c>
      <c r="K9" s="55">
        <v>425</v>
      </c>
      <c r="L9" s="55">
        <v>850</v>
      </c>
      <c r="M9" s="55">
        <v>735</v>
      </c>
      <c r="N9" s="55">
        <v>205</v>
      </c>
      <c r="O9" s="55">
        <v>190</v>
      </c>
      <c r="P9" s="55">
        <v>610</v>
      </c>
      <c r="Q9" s="55">
        <v>245</v>
      </c>
      <c r="R9" s="56">
        <v>182</v>
      </c>
      <c r="S9" s="55">
        <v>391</v>
      </c>
      <c r="T9" s="56">
        <v>570</v>
      </c>
      <c r="U9" s="56">
        <v>410</v>
      </c>
      <c r="V9" s="56">
        <v>183</v>
      </c>
      <c r="W9" s="56">
        <v>769</v>
      </c>
      <c r="X9" s="56">
        <v>930</v>
      </c>
      <c r="Y9" s="56">
        <v>396</v>
      </c>
      <c r="Z9" s="56">
        <v>87</v>
      </c>
      <c r="AA9" s="56">
        <v>68</v>
      </c>
      <c r="AB9" s="56">
        <v>930</v>
      </c>
      <c r="AC9" s="56">
        <v>271</v>
      </c>
      <c r="AD9" s="56">
        <v>158</v>
      </c>
      <c r="AE9" s="56">
        <v>688</v>
      </c>
      <c r="AF9" s="56">
        <v>660</v>
      </c>
      <c r="AG9" s="2"/>
      <c r="AH9" s="2"/>
      <c r="AI9" s="2"/>
    </row>
    <row r="10" spans="1:35" ht="16.5" customHeight="1" x14ac:dyDescent="0.3">
      <c r="A10" s="115"/>
      <c r="B10" s="118" t="s">
        <v>26</v>
      </c>
      <c r="C10" s="118"/>
      <c r="D10" s="75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57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18"/>
      <c r="AH10" s="18"/>
      <c r="AI10" s="18"/>
    </row>
    <row r="11" spans="1:35" ht="16.5" customHeight="1" x14ac:dyDescent="0.3">
      <c r="A11" s="115"/>
      <c r="B11" s="115" t="s">
        <v>33</v>
      </c>
      <c r="C11" s="115"/>
      <c r="D11" s="6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55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2"/>
      <c r="AH11" s="2"/>
      <c r="AI11" s="2"/>
    </row>
    <row r="12" spans="1:35" ht="16.5" customHeight="1" x14ac:dyDescent="0.3">
      <c r="A12" s="115"/>
      <c r="B12" s="115" t="s">
        <v>61</v>
      </c>
      <c r="C12" s="115"/>
      <c r="D12" s="6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55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2"/>
      <c r="AH12" s="2"/>
      <c r="AI12" s="2"/>
    </row>
    <row r="13" spans="1:35" ht="16.5" customHeight="1" x14ac:dyDescent="0.3">
      <c r="A13" s="115"/>
      <c r="B13" s="118" t="s">
        <v>40</v>
      </c>
      <c r="C13" s="118"/>
      <c r="D13" s="75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57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18"/>
      <c r="AH13" s="18"/>
      <c r="AI13" s="18"/>
    </row>
    <row r="14" spans="1:35" ht="16.5" customHeight="1" x14ac:dyDescent="0.3">
      <c r="A14" s="115"/>
      <c r="B14" s="121" t="s">
        <v>14</v>
      </c>
      <c r="C14" s="121"/>
      <c r="D14" s="76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0"/>
      <c r="S14" s="59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26"/>
      <c r="AH14" s="26"/>
      <c r="AI14" s="26"/>
    </row>
    <row r="15" spans="1:35" ht="16.5" customHeight="1" x14ac:dyDescent="0.3">
      <c r="A15" s="115"/>
      <c r="B15" s="115" t="s">
        <v>46</v>
      </c>
      <c r="C15" s="115"/>
      <c r="D15" s="62">
        <f t="shared" si="0"/>
        <v>8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/>
      <c r="S15" s="55"/>
      <c r="T15" s="56"/>
      <c r="U15" s="56"/>
      <c r="V15" s="56"/>
      <c r="W15" s="56"/>
      <c r="X15" s="56">
        <v>4</v>
      </c>
      <c r="Y15" s="56"/>
      <c r="Z15" s="56"/>
      <c r="AA15" s="56"/>
      <c r="AB15" s="56">
        <v>4</v>
      </c>
      <c r="AC15" s="56"/>
      <c r="AD15" s="56"/>
      <c r="AE15" s="56"/>
      <c r="AF15" s="56"/>
      <c r="AG15" s="2"/>
      <c r="AH15" s="2"/>
      <c r="AI15" s="2"/>
    </row>
    <row r="16" spans="1:35" ht="16.5" customHeight="1" x14ac:dyDescent="0.3">
      <c r="A16" s="115"/>
      <c r="B16" s="118" t="s">
        <v>16</v>
      </c>
      <c r="C16" s="118"/>
      <c r="D16" s="75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57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18"/>
      <c r="AH16" s="18"/>
      <c r="AI16" s="18"/>
    </row>
    <row r="17" spans="1:35" ht="16.5" customHeight="1" x14ac:dyDescent="0.3">
      <c r="A17" s="115"/>
      <c r="B17" s="118" t="s">
        <v>47</v>
      </c>
      <c r="C17" s="118"/>
      <c r="D17" s="75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57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18"/>
      <c r="AH17" s="18"/>
      <c r="AI17" s="18"/>
    </row>
    <row r="18" spans="1:35" ht="16.5" customHeight="1" x14ac:dyDescent="0.3">
      <c r="A18" s="115"/>
      <c r="B18" s="115" t="s">
        <v>27</v>
      </c>
      <c r="C18" s="115"/>
      <c r="D18" s="62">
        <f t="shared" si="0"/>
        <v>80238</v>
      </c>
      <c r="E18" s="55">
        <v>2810</v>
      </c>
      <c r="F18" s="55">
        <v>2670</v>
      </c>
      <c r="G18" s="55">
        <v>3065</v>
      </c>
      <c r="H18" s="55">
        <v>6430</v>
      </c>
      <c r="I18" s="55">
        <v>2510</v>
      </c>
      <c r="J18" s="55">
        <v>2330</v>
      </c>
      <c r="K18" s="55">
        <v>3020</v>
      </c>
      <c r="L18" s="55">
        <v>3590</v>
      </c>
      <c r="M18" s="55">
        <v>2450</v>
      </c>
      <c r="N18" s="55">
        <v>2760</v>
      </c>
      <c r="O18" s="55">
        <v>3105</v>
      </c>
      <c r="P18" s="55">
        <v>3910</v>
      </c>
      <c r="Q18" s="55">
        <v>4530</v>
      </c>
      <c r="R18" s="56">
        <v>2080</v>
      </c>
      <c r="S18" s="55">
        <v>2080</v>
      </c>
      <c r="T18" s="56">
        <v>1720</v>
      </c>
      <c r="U18" s="56">
        <v>1240</v>
      </c>
      <c r="V18" s="56">
        <v>2550</v>
      </c>
      <c r="W18" s="56">
        <v>3100</v>
      </c>
      <c r="X18" s="56">
        <v>2540</v>
      </c>
      <c r="Y18" s="56">
        <v>1530</v>
      </c>
      <c r="Z18" s="56">
        <v>1903</v>
      </c>
      <c r="AA18" s="56">
        <v>2370</v>
      </c>
      <c r="AB18" s="56">
        <v>2540</v>
      </c>
      <c r="AC18" s="56">
        <v>2210</v>
      </c>
      <c r="AD18" s="56">
        <v>4620</v>
      </c>
      <c r="AE18" s="56">
        <v>4425</v>
      </c>
      <c r="AF18" s="56">
        <v>2150</v>
      </c>
      <c r="AG18" s="2"/>
      <c r="AH18" s="2"/>
      <c r="AI18" s="2"/>
    </row>
    <row r="19" spans="1:35" ht="16.5" customHeight="1" x14ac:dyDescent="0.3">
      <c r="A19" s="115"/>
      <c r="B19" s="115" t="s">
        <v>15</v>
      </c>
      <c r="C19" s="115"/>
      <c r="D19" s="62">
        <f t="shared" si="0"/>
        <v>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  <c r="S19" s="55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2"/>
      <c r="AH19" s="2"/>
      <c r="AI19" s="2"/>
    </row>
    <row r="20" spans="1:35" ht="16.5" customHeight="1" x14ac:dyDescent="0.3">
      <c r="A20" s="115"/>
      <c r="B20" s="122" t="s">
        <v>99</v>
      </c>
      <c r="C20" s="123"/>
      <c r="D20" s="62">
        <f t="shared" si="0"/>
        <v>819</v>
      </c>
      <c r="E20" s="55">
        <v>28</v>
      </c>
      <c r="F20" s="55">
        <v>11</v>
      </c>
      <c r="G20" s="55">
        <v>24</v>
      </c>
      <c r="H20" s="55">
        <v>25</v>
      </c>
      <c r="I20" s="55">
        <v>53</v>
      </c>
      <c r="J20" s="55">
        <v>12</v>
      </c>
      <c r="K20" s="55">
        <v>16</v>
      </c>
      <c r="L20" s="55">
        <v>31</v>
      </c>
      <c r="M20" s="55">
        <v>31</v>
      </c>
      <c r="N20" s="55">
        <v>13</v>
      </c>
      <c r="O20" s="55">
        <v>33</v>
      </c>
      <c r="P20" s="55">
        <v>57</v>
      </c>
      <c r="Q20" s="55">
        <v>107</v>
      </c>
      <c r="R20" s="56">
        <v>11</v>
      </c>
      <c r="S20" s="55">
        <v>16</v>
      </c>
      <c r="T20" s="56">
        <v>26</v>
      </c>
      <c r="U20" s="56">
        <v>27</v>
      </c>
      <c r="V20" s="56">
        <v>12</v>
      </c>
      <c r="W20" s="56">
        <v>16</v>
      </c>
      <c r="X20" s="56">
        <v>26</v>
      </c>
      <c r="Y20" s="56">
        <v>8</v>
      </c>
      <c r="Z20" s="56">
        <v>6</v>
      </c>
      <c r="AA20" s="56">
        <v>32</v>
      </c>
      <c r="AB20" s="56">
        <v>26</v>
      </c>
      <c r="AC20" s="56">
        <v>10</v>
      </c>
      <c r="AD20" s="56">
        <v>45</v>
      </c>
      <c r="AE20" s="56">
        <v>35</v>
      </c>
      <c r="AF20" s="56">
        <v>82</v>
      </c>
      <c r="AG20" s="2"/>
      <c r="AH20" s="2"/>
      <c r="AI20" s="2"/>
    </row>
    <row r="21" spans="1:35" ht="16.5" customHeight="1" x14ac:dyDescent="0.3">
      <c r="A21" s="115"/>
      <c r="B21" s="115" t="s">
        <v>18</v>
      </c>
      <c r="C21" s="115"/>
      <c r="D21" s="62">
        <f t="shared" si="0"/>
        <v>2209</v>
      </c>
      <c r="E21" s="55">
        <v>34</v>
      </c>
      <c r="F21" s="55">
        <v>63</v>
      </c>
      <c r="G21" s="55">
        <v>99</v>
      </c>
      <c r="H21" s="55">
        <v>79</v>
      </c>
      <c r="I21" s="55">
        <v>219</v>
      </c>
      <c r="J21" s="55">
        <v>70</v>
      </c>
      <c r="K21" s="55">
        <v>96</v>
      </c>
      <c r="L21" s="55">
        <v>95</v>
      </c>
      <c r="M21" s="55">
        <v>29</v>
      </c>
      <c r="N21" s="55">
        <v>65</v>
      </c>
      <c r="O21" s="55">
        <v>99</v>
      </c>
      <c r="P21" s="55">
        <v>95</v>
      </c>
      <c r="Q21" s="55">
        <v>16</v>
      </c>
      <c r="R21" s="56">
        <v>56</v>
      </c>
      <c r="S21" s="55">
        <v>90</v>
      </c>
      <c r="T21" s="56">
        <v>71</v>
      </c>
      <c r="U21" s="56">
        <v>13</v>
      </c>
      <c r="V21" s="56">
        <v>47</v>
      </c>
      <c r="W21" s="56">
        <v>89</v>
      </c>
      <c r="X21" s="56">
        <v>85</v>
      </c>
      <c r="Y21" s="56">
        <v>9</v>
      </c>
      <c r="Z21" s="56">
        <v>44</v>
      </c>
      <c r="AA21" s="56">
        <v>72</v>
      </c>
      <c r="AB21" s="56">
        <v>85</v>
      </c>
      <c r="AC21" s="56">
        <v>19</v>
      </c>
      <c r="AD21" s="56">
        <v>113</v>
      </c>
      <c r="AE21" s="56">
        <v>86</v>
      </c>
      <c r="AF21" s="56">
        <v>271</v>
      </c>
      <c r="AG21" s="2"/>
      <c r="AH21" s="2"/>
      <c r="AI21" s="2"/>
    </row>
    <row r="22" spans="1:35" ht="16.5" customHeight="1" x14ac:dyDescent="0.3">
      <c r="A22" s="115"/>
      <c r="B22" s="115" t="s">
        <v>11</v>
      </c>
      <c r="C22" s="115"/>
      <c r="D22" s="62">
        <f t="shared" si="0"/>
        <v>964</v>
      </c>
      <c r="E22" s="55">
        <v>10</v>
      </c>
      <c r="F22" s="55">
        <v>72</v>
      </c>
      <c r="G22" s="55">
        <v>74</v>
      </c>
      <c r="H22" s="55">
        <v>23</v>
      </c>
      <c r="I22" s="55">
        <v>20</v>
      </c>
      <c r="J22" s="55">
        <v>118</v>
      </c>
      <c r="K22" s="55">
        <v>46</v>
      </c>
      <c r="L22" s="55">
        <v>18</v>
      </c>
      <c r="M22" s="55">
        <v>13</v>
      </c>
      <c r="N22" s="55">
        <v>73</v>
      </c>
      <c r="O22" s="55">
        <v>48</v>
      </c>
      <c r="P22" s="55">
        <v>43</v>
      </c>
      <c r="Q22" s="55">
        <v>14</v>
      </c>
      <c r="R22" s="56">
        <v>41</v>
      </c>
      <c r="S22" s="56">
        <v>38</v>
      </c>
      <c r="T22" s="56">
        <v>24</v>
      </c>
      <c r="U22" s="56">
        <v>26</v>
      </c>
      <c r="V22" s="56">
        <v>38</v>
      </c>
      <c r="W22" s="56">
        <v>38</v>
      </c>
      <c r="X22" s="56">
        <v>16</v>
      </c>
      <c r="Y22" s="56">
        <v>10</v>
      </c>
      <c r="Z22" s="56">
        <v>27</v>
      </c>
      <c r="AA22" s="56">
        <v>25</v>
      </c>
      <c r="AB22" s="56">
        <v>16</v>
      </c>
      <c r="AC22" s="56">
        <v>18</v>
      </c>
      <c r="AD22" s="56">
        <v>27</v>
      </c>
      <c r="AE22" s="56">
        <v>33</v>
      </c>
      <c r="AF22" s="56">
        <v>15</v>
      </c>
      <c r="AG22" s="2"/>
      <c r="AH22" s="2"/>
      <c r="AI22" s="2"/>
    </row>
    <row r="23" spans="1:35" ht="16.5" customHeight="1" x14ac:dyDescent="0.3">
      <c r="A23" s="71"/>
      <c r="B23" s="122" t="s">
        <v>53</v>
      </c>
      <c r="C23" s="123"/>
      <c r="D23" s="62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2"/>
      <c r="AH23" s="2"/>
      <c r="AI23" s="2"/>
    </row>
    <row r="24" spans="1:35" x14ac:dyDescent="0.3">
      <c r="A24" s="70" t="s">
        <v>25</v>
      </c>
      <c r="B24" s="70"/>
      <c r="C24" s="70"/>
      <c r="D24" s="77">
        <f t="shared" ref="D24:D50" si="1">SUM(E24:AI24)</f>
        <v>255999</v>
      </c>
      <c r="E24" s="62">
        <f t="shared" ref="E24:AI24" si="2">SUM(E6:E22)</f>
        <v>14120</v>
      </c>
      <c r="F24" s="62">
        <f t="shared" si="2"/>
        <v>8826</v>
      </c>
      <c r="G24" s="62">
        <f t="shared" si="2"/>
        <v>7797</v>
      </c>
      <c r="H24" s="62">
        <f t="shared" si="2"/>
        <v>11295</v>
      </c>
      <c r="I24" s="62">
        <f t="shared" si="2"/>
        <v>7301</v>
      </c>
      <c r="J24" s="62">
        <f t="shared" si="2"/>
        <v>8325</v>
      </c>
      <c r="K24" s="62">
        <f t="shared" si="2"/>
        <v>8113</v>
      </c>
      <c r="L24" s="62">
        <f t="shared" si="2"/>
        <v>9324</v>
      </c>
      <c r="M24" s="62">
        <f t="shared" si="2"/>
        <v>12338</v>
      </c>
      <c r="N24" s="62">
        <f t="shared" si="2"/>
        <v>9046</v>
      </c>
      <c r="O24" s="62">
        <f t="shared" si="2"/>
        <v>8450</v>
      </c>
      <c r="P24" s="62">
        <f t="shared" si="2"/>
        <v>10685</v>
      </c>
      <c r="Q24" s="62">
        <f t="shared" si="2"/>
        <v>16832</v>
      </c>
      <c r="R24" s="62">
        <f t="shared" si="2"/>
        <v>7600</v>
      </c>
      <c r="S24" s="62">
        <f t="shared" si="2"/>
        <v>5970</v>
      </c>
      <c r="T24" s="62">
        <f t="shared" si="2"/>
        <v>6221</v>
      </c>
      <c r="U24" s="62">
        <f t="shared" si="2"/>
        <v>9966</v>
      </c>
      <c r="V24" s="62">
        <f t="shared" si="2"/>
        <v>8105</v>
      </c>
      <c r="W24" s="62">
        <f t="shared" si="2"/>
        <v>8092</v>
      </c>
      <c r="X24" s="62">
        <f t="shared" si="2"/>
        <v>8141</v>
      </c>
      <c r="Y24" s="62">
        <f t="shared" si="2"/>
        <v>10163</v>
      </c>
      <c r="Z24" s="62">
        <f t="shared" si="2"/>
        <v>5937</v>
      </c>
      <c r="AA24" s="62">
        <f t="shared" si="2"/>
        <v>6630</v>
      </c>
      <c r="AB24" s="62">
        <f t="shared" si="2"/>
        <v>8141</v>
      </c>
      <c r="AC24" s="62">
        <f t="shared" si="2"/>
        <v>7558</v>
      </c>
      <c r="AD24" s="62">
        <f t="shared" si="2"/>
        <v>12903</v>
      </c>
      <c r="AE24" s="62">
        <f t="shared" si="2"/>
        <v>10252</v>
      </c>
      <c r="AF24" s="62">
        <f t="shared" si="2"/>
        <v>7868</v>
      </c>
      <c r="AG24" s="28">
        <f t="shared" si="2"/>
        <v>0</v>
      </c>
      <c r="AH24" s="28">
        <f t="shared" si="2"/>
        <v>0</v>
      </c>
      <c r="AI24" s="28">
        <f t="shared" si="2"/>
        <v>0</v>
      </c>
    </row>
    <row r="25" spans="1:35" x14ac:dyDescent="0.3">
      <c r="A25" s="115" t="s">
        <v>3</v>
      </c>
      <c r="B25" s="115" t="s">
        <v>8</v>
      </c>
      <c r="C25" s="27" t="s">
        <v>37</v>
      </c>
      <c r="D25" s="28">
        <f t="shared" si="1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15"/>
      <c r="B26" s="115"/>
      <c r="C26" s="27" t="s">
        <v>5</v>
      </c>
      <c r="D26" s="28">
        <f t="shared" si="1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15"/>
      <c r="B27" s="115"/>
      <c r="C27" s="27" t="s">
        <v>39</v>
      </c>
      <c r="D27" s="28">
        <f t="shared" si="1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15"/>
      <c r="B28" s="115"/>
      <c r="C28" s="27" t="s">
        <v>41</v>
      </c>
      <c r="D28" s="28">
        <f t="shared" si="1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15"/>
      <c r="B29" s="115"/>
      <c r="C29" s="27" t="s">
        <v>58</v>
      </c>
      <c r="D29" s="28">
        <f t="shared" si="1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15"/>
      <c r="B30" s="115"/>
      <c r="C30" s="27" t="s">
        <v>54</v>
      </c>
      <c r="D30" s="28">
        <f t="shared" si="1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15"/>
      <c r="B31" s="115"/>
      <c r="C31" s="27" t="s">
        <v>42</v>
      </c>
      <c r="D31" s="28">
        <f t="shared" si="1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15"/>
      <c r="B32" s="115"/>
      <c r="C32" s="27" t="s">
        <v>51</v>
      </c>
      <c r="D32" s="28">
        <f t="shared" si="1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15"/>
      <c r="B33" s="115"/>
      <c r="C33" s="27" t="s">
        <v>21</v>
      </c>
      <c r="D33" s="28">
        <f t="shared" si="1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15"/>
      <c r="B34" s="115"/>
      <c r="C34" s="27" t="s">
        <v>50</v>
      </c>
      <c r="D34" s="28">
        <f t="shared" si="1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15"/>
      <c r="B35" s="115"/>
      <c r="C35" s="27" t="s">
        <v>7</v>
      </c>
      <c r="D35" s="28">
        <f t="shared" si="1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15"/>
      <c r="B36" s="115" t="s">
        <v>12</v>
      </c>
      <c r="C36" s="27" t="s">
        <v>49</v>
      </c>
      <c r="D36" s="28">
        <f t="shared" si="1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15"/>
      <c r="B37" s="115"/>
      <c r="C37" s="27" t="s">
        <v>32</v>
      </c>
      <c r="D37" s="28">
        <f t="shared" si="1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15"/>
      <c r="B38" s="115"/>
      <c r="C38" s="27" t="s">
        <v>13</v>
      </c>
      <c r="D38" s="28">
        <f t="shared" si="1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15"/>
      <c r="B39" s="115"/>
      <c r="C39" s="27" t="s">
        <v>56</v>
      </c>
      <c r="D39" s="28">
        <f t="shared" si="1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15"/>
      <c r="B40" s="115"/>
      <c r="C40" s="27" t="s">
        <v>31</v>
      </c>
      <c r="D40" s="28">
        <f t="shared" si="1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15"/>
      <c r="B41" s="115" t="s">
        <v>30</v>
      </c>
      <c r="C41" s="27" t="s">
        <v>43</v>
      </c>
      <c r="D41" s="28">
        <f t="shared" si="1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15"/>
      <c r="B42" s="115"/>
      <c r="C42" s="27" t="s">
        <v>52</v>
      </c>
      <c r="D42" s="28">
        <f t="shared" si="1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15"/>
      <c r="B43" s="115"/>
      <c r="C43" s="27" t="s">
        <v>55</v>
      </c>
      <c r="D43" s="28">
        <f t="shared" si="1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15"/>
      <c r="B44" s="115"/>
      <c r="C44" s="27" t="s">
        <v>57</v>
      </c>
      <c r="D44" s="28">
        <f t="shared" si="1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15"/>
      <c r="B45" s="115"/>
      <c r="C45" s="27" t="s">
        <v>48</v>
      </c>
      <c r="D45" s="28">
        <f t="shared" si="1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15"/>
      <c r="B46" s="115"/>
      <c r="C46" s="27" t="s">
        <v>38</v>
      </c>
      <c r="D46" s="28">
        <f t="shared" si="1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15"/>
      <c r="B47" s="115" t="s">
        <v>10</v>
      </c>
      <c r="C47" s="27" t="s">
        <v>35</v>
      </c>
      <c r="D47" s="28">
        <f t="shared" si="1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15"/>
      <c r="B48" s="115"/>
      <c r="C48" s="27" t="s">
        <v>44</v>
      </c>
      <c r="D48" s="28">
        <f t="shared" si="1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70" t="s">
        <v>25</v>
      </c>
      <c r="B49" s="70"/>
      <c r="C49" s="70"/>
      <c r="D49" s="28">
        <f t="shared" si="1"/>
        <v>0</v>
      </c>
      <c r="E49" s="8">
        <f t="shared" ref="E49:AI49" si="3">SUM(E25:E48)</f>
        <v>0</v>
      </c>
      <c r="F49" s="8">
        <f t="shared" si="3"/>
        <v>0</v>
      </c>
      <c r="G49" s="8">
        <f t="shared" si="3"/>
        <v>0</v>
      </c>
      <c r="H49" s="8">
        <f t="shared" si="3"/>
        <v>0</v>
      </c>
      <c r="I49" s="8">
        <f t="shared" si="3"/>
        <v>0</v>
      </c>
      <c r="J49" s="8">
        <f t="shared" si="3"/>
        <v>0</v>
      </c>
      <c r="K49" s="8">
        <f t="shared" si="3"/>
        <v>0</v>
      </c>
      <c r="L49" s="8">
        <f t="shared" si="3"/>
        <v>0</v>
      </c>
      <c r="M49" s="8">
        <f t="shared" si="3"/>
        <v>0</v>
      </c>
      <c r="N49" s="8">
        <f t="shared" si="3"/>
        <v>0</v>
      </c>
      <c r="O49" s="8">
        <f t="shared" si="3"/>
        <v>0</v>
      </c>
      <c r="P49" s="8">
        <f t="shared" si="3"/>
        <v>0</v>
      </c>
      <c r="Q49" s="8">
        <f t="shared" si="3"/>
        <v>0</v>
      </c>
      <c r="R49" s="8">
        <f t="shared" si="3"/>
        <v>0</v>
      </c>
      <c r="S49" s="8">
        <f t="shared" si="3"/>
        <v>0</v>
      </c>
      <c r="T49" s="8">
        <f t="shared" si="3"/>
        <v>0</v>
      </c>
      <c r="U49" s="8">
        <f t="shared" si="3"/>
        <v>0</v>
      </c>
      <c r="V49" s="8">
        <f t="shared" si="3"/>
        <v>0</v>
      </c>
      <c r="W49" s="8">
        <f t="shared" si="3"/>
        <v>0</v>
      </c>
      <c r="X49" s="8">
        <f t="shared" si="3"/>
        <v>0</v>
      </c>
      <c r="Y49" s="8">
        <f t="shared" si="3"/>
        <v>0</v>
      </c>
      <c r="Z49" s="8">
        <f t="shared" si="3"/>
        <v>0</v>
      </c>
      <c r="AA49" s="8">
        <f t="shared" si="3"/>
        <v>0</v>
      </c>
      <c r="AB49" s="8">
        <f t="shared" si="3"/>
        <v>0</v>
      </c>
      <c r="AC49" s="8">
        <f t="shared" si="3"/>
        <v>0</v>
      </c>
      <c r="AD49" s="8">
        <f t="shared" si="3"/>
        <v>0</v>
      </c>
      <c r="AE49" s="8">
        <f t="shared" si="3"/>
        <v>0</v>
      </c>
      <c r="AF49" s="8">
        <f t="shared" si="3"/>
        <v>0</v>
      </c>
      <c r="AG49" s="8">
        <f t="shared" si="3"/>
        <v>0</v>
      </c>
      <c r="AH49" s="8">
        <f t="shared" si="3"/>
        <v>0</v>
      </c>
      <c r="AI49" s="8">
        <f t="shared" si="3"/>
        <v>0</v>
      </c>
    </row>
    <row r="50" spans="1:35" x14ac:dyDescent="0.3">
      <c r="A50" s="72" t="s">
        <v>9</v>
      </c>
      <c r="B50" s="72"/>
      <c r="C50" s="72"/>
      <c r="D50" s="23">
        <f t="shared" si="1"/>
        <v>255999</v>
      </c>
      <c r="E50" s="29">
        <f>SUM(E24,E49)</f>
        <v>14120</v>
      </c>
      <c r="F50" s="29">
        <f t="shared" ref="F50:AI50" si="4">SUM(F24,F49)</f>
        <v>8826</v>
      </c>
      <c r="G50" s="29">
        <f t="shared" si="4"/>
        <v>7797</v>
      </c>
      <c r="H50" s="29">
        <f t="shared" si="4"/>
        <v>11295</v>
      </c>
      <c r="I50" s="29">
        <f t="shared" si="4"/>
        <v>7301</v>
      </c>
      <c r="J50" s="29">
        <f t="shared" si="4"/>
        <v>8325</v>
      </c>
      <c r="K50" s="29">
        <f t="shared" si="4"/>
        <v>8113</v>
      </c>
      <c r="L50" s="29">
        <f t="shared" si="4"/>
        <v>9324</v>
      </c>
      <c r="M50" s="29">
        <f t="shared" si="4"/>
        <v>12338</v>
      </c>
      <c r="N50" s="29">
        <f t="shared" si="4"/>
        <v>9046</v>
      </c>
      <c r="O50" s="29">
        <f t="shared" si="4"/>
        <v>8450</v>
      </c>
      <c r="P50" s="29">
        <f t="shared" si="4"/>
        <v>10685</v>
      </c>
      <c r="Q50" s="29">
        <f t="shared" si="4"/>
        <v>16832</v>
      </c>
      <c r="R50" s="29">
        <f t="shared" si="4"/>
        <v>7600</v>
      </c>
      <c r="S50" s="29">
        <f t="shared" si="4"/>
        <v>5970</v>
      </c>
      <c r="T50" s="29">
        <f t="shared" si="4"/>
        <v>6221</v>
      </c>
      <c r="U50" s="29">
        <f t="shared" si="4"/>
        <v>9966</v>
      </c>
      <c r="V50" s="29">
        <f t="shared" si="4"/>
        <v>8105</v>
      </c>
      <c r="W50" s="29">
        <f t="shared" si="4"/>
        <v>8092</v>
      </c>
      <c r="X50" s="29">
        <f t="shared" si="4"/>
        <v>8141</v>
      </c>
      <c r="Y50" s="29">
        <f t="shared" si="4"/>
        <v>10163</v>
      </c>
      <c r="Z50" s="29">
        <f t="shared" si="4"/>
        <v>5937</v>
      </c>
      <c r="AA50" s="29">
        <f t="shared" si="4"/>
        <v>6630</v>
      </c>
      <c r="AB50" s="29">
        <f t="shared" si="4"/>
        <v>8141</v>
      </c>
      <c r="AC50" s="29">
        <f t="shared" si="4"/>
        <v>7558</v>
      </c>
      <c r="AD50" s="29">
        <f t="shared" si="4"/>
        <v>12903</v>
      </c>
      <c r="AE50" s="29">
        <f t="shared" si="4"/>
        <v>10252</v>
      </c>
      <c r="AF50" s="29">
        <f t="shared" si="4"/>
        <v>7868</v>
      </c>
      <c r="AG50" s="29">
        <f t="shared" si="4"/>
        <v>0</v>
      </c>
      <c r="AH50" s="29">
        <f t="shared" si="4"/>
        <v>0</v>
      </c>
      <c r="AI50" s="29">
        <f t="shared" si="4"/>
        <v>0</v>
      </c>
    </row>
  </sheetData>
  <mergeCells count="29">
    <mergeCell ref="F1:K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2:C22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3:C23"/>
    <mergeCell ref="A25:A48"/>
    <mergeCell ref="B25:B35"/>
    <mergeCell ref="B36:B40"/>
    <mergeCell ref="B41:B46"/>
    <mergeCell ref="B47:B4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86" zoomScaleNormal="86" workbookViewId="0">
      <selection activeCell="J28" sqref="J28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19.375" style="1" customWidth="1"/>
    <col min="4" max="4" width="10.62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19" t="s">
        <v>79</v>
      </c>
      <c r="G1" s="119"/>
      <c r="H1" s="119"/>
      <c r="I1" s="119"/>
      <c r="J1" s="119"/>
      <c r="K1" s="119"/>
    </row>
    <row r="2" spans="1:35" ht="14.25" customHeight="1" x14ac:dyDescent="0.3">
      <c r="A2" s="6"/>
      <c r="B2" s="7"/>
      <c r="C2" s="7"/>
      <c r="D2" s="7"/>
      <c r="E2" s="7"/>
      <c r="F2" s="120"/>
      <c r="G2" s="120"/>
      <c r="H2" s="120"/>
      <c r="I2" s="120"/>
      <c r="J2" s="120"/>
      <c r="K2" s="120"/>
      <c r="L2" s="7"/>
      <c r="M2" s="7"/>
      <c r="N2" s="7"/>
      <c r="O2" s="7"/>
      <c r="P2" s="7"/>
      <c r="Q2" s="7"/>
    </row>
    <row r="3" spans="1:35" ht="16.5" customHeight="1" x14ac:dyDescent="0.3">
      <c r="A3" s="116" t="s">
        <v>0</v>
      </c>
      <c r="B3" s="116"/>
      <c r="C3" s="116"/>
      <c r="D3" s="116" t="s">
        <v>24</v>
      </c>
      <c r="E3" s="30">
        <v>1</v>
      </c>
      <c r="F3" s="30">
        <v>2</v>
      </c>
      <c r="G3" s="30">
        <v>3</v>
      </c>
      <c r="H3" s="30">
        <v>4</v>
      </c>
      <c r="I3" s="30">
        <v>5</v>
      </c>
      <c r="J3" s="30">
        <v>6</v>
      </c>
      <c r="K3" s="30">
        <v>7</v>
      </c>
      <c r="L3" s="30">
        <v>8</v>
      </c>
      <c r="M3" s="30">
        <v>9</v>
      </c>
      <c r="N3" s="30">
        <v>10</v>
      </c>
      <c r="O3" s="30">
        <v>11</v>
      </c>
      <c r="P3" s="30">
        <v>12</v>
      </c>
      <c r="Q3" s="30">
        <v>13</v>
      </c>
      <c r="R3" s="30">
        <v>14</v>
      </c>
      <c r="S3" s="30">
        <v>15</v>
      </c>
      <c r="T3" s="30">
        <v>16</v>
      </c>
      <c r="U3" s="30">
        <v>17</v>
      </c>
      <c r="V3" s="30">
        <v>18</v>
      </c>
      <c r="W3" s="30">
        <v>19</v>
      </c>
      <c r="X3" s="30">
        <v>20</v>
      </c>
      <c r="Y3" s="30">
        <v>21</v>
      </c>
      <c r="Z3" s="30">
        <v>22</v>
      </c>
      <c r="AA3" s="30">
        <v>23</v>
      </c>
      <c r="AB3" s="30">
        <v>24</v>
      </c>
      <c r="AC3" s="30">
        <v>25</v>
      </c>
      <c r="AD3" s="30">
        <v>26</v>
      </c>
      <c r="AE3" s="30">
        <v>27</v>
      </c>
      <c r="AF3" s="30">
        <v>28</v>
      </c>
      <c r="AG3" s="30">
        <v>29</v>
      </c>
      <c r="AH3" s="30">
        <v>30</v>
      </c>
      <c r="AI3" s="30">
        <v>31</v>
      </c>
    </row>
    <row r="4" spans="1:35" ht="16.5" customHeight="1" x14ac:dyDescent="0.3">
      <c r="A4" s="116" t="s">
        <v>2</v>
      </c>
      <c r="B4" s="116"/>
      <c r="C4" s="116"/>
      <c r="D4" s="116"/>
      <c r="E4" s="40" t="s">
        <v>102</v>
      </c>
      <c r="F4" s="74" t="s">
        <v>19</v>
      </c>
      <c r="G4" s="74" t="s">
        <v>28</v>
      </c>
      <c r="H4" s="74" t="s">
        <v>17</v>
      </c>
      <c r="I4" s="74" t="s">
        <v>22</v>
      </c>
      <c r="J4" s="74" t="s">
        <v>29</v>
      </c>
      <c r="K4" s="74" t="s">
        <v>23</v>
      </c>
      <c r="L4" s="74" t="s">
        <v>20</v>
      </c>
      <c r="M4" s="74" t="s">
        <v>19</v>
      </c>
      <c r="N4" s="74" t="s">
        <v>28</v>
      </c>
      <c r="O4" s="74" t="s">
        <v>17</v>
      </c>
      <c r="P4" s="74" t="s">
        <v>22</v>
      </c>
      <c r="Q4" s="74" t="s">
        <v>29</v>
      </c>
      <c r="R4" s="74" t="s">
        <v>23</v>
      </c>
      <c r="S4" s="74" t="s">
        <v>20</v>
      </c>
      <c r="T4" s="74" t="s">
        <v>19</v>
      </c>
      <c r="U4" s="74" t="s">
        <v>28</v>
      </c>
      <c r="V4" s="74" t="s">
        <v>17</v>
      </c>
      <c r="W4" s="74" t="s">
        <v>22</v>
      </c>
      <c r="X4" s="74" t="s">
        <v>29</v>
      </c>
      <c r="Y4" s="74" t="s">
        <v>23</v>
      </c>
      <c r="Z4" s="74" t="s">
        <v>20</v>
      </c>
      <c r="AA4" s="74" t="s">
        <v>19</v>
      </c>
      <c r="AB4" s="74" t="s">
        <v>28</v>
      </c>
      <c r="AC4" s="74" t="s">
        <v>17</v>
      </c>
      <c r="AD4" s="74" t="s">
        <v>22</v>
      </c>
      <c r="AE4" s="74" t="s">
        <v>29</v>
      </c>
      <c r="AF4" s="74" t="s">
        <v>23</v>
      </c>
      <c r="AG4" s="74" t="s">
        <v>20</v>
      </c>
      <c r="AH4" s="74" t="s">
        <v>19</v>
      </c>
      <c r="AI4" s="74" t="s">
        <v>28</v>
      </c>
    </row>
    <row r="5" spans="1:35" ht="16.5" customHeight="1" x14ac:dyDescent="0.3">
      <c r="A5" s="115" t="s">
        <v>45</v>
      </c>
      <c r="B5" s="115" t="s">
        <v>36</v>
      </c>
      <c r="C5" s="115"/>
      <c r="D5" s="4"/>
      <c r="E5" s="31" t="s">
        <v>103</v>
      </c>
      <c r="F5" s="31" t="s">
        <v>104</v>
      </c>
      <c r="G5" s="31" t="s">
        <v>106</v>
      </c>
      <c r="H5" s="31" t="s">
        <v>107</v>
      </c>
      <c r="I5" s="31" t="s">
        <v>108</v>
      </c>
      <c r="J5" s="31" t="s">
        <v>109</v>
      </c>
      <c r="K5" s="31" t="s">
        <v>110</v>
      </c>
      <c r="L5" s="31" t="s">
        <v>107</v>
      </c>
      <c r="M5" s="31" t="s">
        <v>111</v>
      </c>
      <c r="N5" s="31" t="s">
        <v>112</v>
      </c>
      <c r="O5" s="31" t="s">
        <v>113</v>
      </c>
      <c r="P5" s="31" t="s">
        <v>116</v>
      </c>
      <c r="Q5" s="31" t="s">
        <v>114</v>
      </c>
      <c r="R5" s="31" t="s">
        <v>115</v>
      </c>
      <c r="S5" s="31" t="s">
        <v>117</v>
      </c>
      <c r="T5" s="31" t="s">
        <v>118</v>
      </c>
      <c r="U5" s="31" t="s">
        <v>119</v>
      </c>
      <c r="V5" s="31" t="s">
        <v>120</v>
      </c>
      <c r="W5" s="31" t="s">
        <v>122</v>
      </c>
      <c r="X5" s="31" t="s">
        <v>113</v>
      </c>
      <c r="Y5" s="31" t="s">
        <v>123</v>
      </c>
      <c r="Z5" s="31" t="s">
        <v>113</v>
      </c>
      <c r="AA5" s="31" t="s">
        <v>114</v>
      </c>
      <c r="AB5" s="31" t="s">
        <v>124</v>
      </c>
      <c r="AC5" s="31" t="s">
        <v>125</v>
      </c>
      <c r="AD5" s="31" t="s">
        <v>121</v>
      </c>
      <c r="AE5" s="17" t="s">
        <v>118</v>
      </c>
      <c r="AF5" s="17" t="s">
        <v>126</v>
      </c>
      <c r="AG5" s="17" t="s">
        <v>113</v>
      </c>
      <c r="AH5" s="17" t="s">
        <v>107</v>
      </c>
      <c r="AI5" s="17" t="s">
        <v>127</v>
      </c>
    </row>
    <row r="6" spans="1:35" ht="16.5" customHeight="1" x14ac:dyDescent="0.3">
      <c r="A6" s="115"/>
      <c r="B6" s="115" t="s">
        <v>6</v>
      </c>
      <c r="C6" s="115"/>
      <c r="D6" s="30">
        <f t="shared" ref="D6:D22" si="0">SUM(E6:AI6)</f>
        <v>12440</v>
      </c>
      <c r="E6" s="3">
        <v>790</v>
      </c>
      <c r="F6" s="3">
        <v>420</v>
      </c>
      <c r="G6" s="3">
        <v>275</v>
      </c>
      <c r="H6" s="3">
        <v>700</v>
      </c>
      <c r="I6" s="3">
        <v>670</v>
      </c>
      <c r="J6" s="3">
        <v>420</v>
      </c>
      <c r="K6" s="3">
        <v>280</v>
      </c>
      <c r="L6" s="3">
        <v>700</v>
      </c>
      <c r="M6" s="3">
        <v>940</v>
      </c>
      <c r="N6" s="3">
        <v>265</v>
      </c>
      <c r="O6" s="3">
        <v>275</v>
      </c>
      <c r="P6" s="3">
        <v>200</v>
      </c>
      <c r="Q6" s="3">
        <v>200</v>
      </c>
      <c r="R6" s="2">
        <v>265</v>
      </c>
      <c r="S6" s="3">
        <v>255</v>
      </c>
      <c r="T6" s="2">
        <v>550</v>
      </c>
      <c r="U6" s="2">
        <v>370</v>
      </c>
      <c r="V6" s="2">
        <v>420</v>
      </c>
      <c r="W6" s="2">
        <v>250</v>
      </c>
      <c r="X6" s="2">
        <v>800</v>
      </c>
      <c r="Y6" s="2">
        <v>790</v>
      </c>
      <c r="Z6" s="2">
        <v>110</v>
      </c>
      <c r="AA6" s="2">
        <v>270</v>
      </c>
      <c r="AB6" s="2">
        <v>450</v>
      </c>
      <c r="AC6" s="2">
        <v>210</v>
      </c>
      <c r="AD6" s="2">
        <v>110</v>
      </c>
      <c r="AE6" s="2">
        <v>215</v>
      </c>
      <c r="AF6" s="2">
        <v>450</v>
      </c>
      <c r="AG6" s="2">
        <v>450</v>
      </c>
      <c r="AH6" s="2">
        <v>110</v>
      </c>
      <c r="AI6" s="2">
        <v>230</v>
      </c>
    </row>
    <row r="7" spans="1:35" ht="16.5" customHeight="1" x14ac:dyDescent="0.3">
      <c r="A7" s="115"/>
      <c r="B7" s="115" t="s">
        <v>1</v>
      </c>
      <c r="C7" s="115"/>
      <c r="D7" s="30">
        <f t="shared" si="0"/>
        <v>101240</v>
      </c>
      <c r="E7" s="12">
        <v>5750</v>
      </c>
      <c r="F7" s="3">
        <v>2060</v>
      </c>
      <c r="G7" s="3">
        <v>1450</v>
      </c>
      <c r="H7" s="12">
        <v>1560</v>
      </c>
      <c r="I7" s="3">
        <v>5750</v>
      </c>
      <c r="J7" s="3">
        <v>2160</v>
      </c>
      <c r="K7" s="3">
        <v>1450</v>
      </c>
      <c r="L7" s="3">
        <v>2120</v>
      </c>
      <c r="M7" s="3">
        <v>37140</v>
      </c>
      <c r="N7" s="3">
        <v>2200</v>
      </c>
      <c r="O7" s="3">
        <v>2600</v>
      </c>
      <c r="P7" s="3">
        <v>1400</v>
      </c>
      <c r="Q7" s="3">
        <v>1420</v>
      </c>
      <c r="R7" s="2">
        <v>800</v>
      </c>
      <c r="S7" s="3">
        <v>1450</v>
      </c>
      <c r="T7" s="2">
        <v>2460</v>
      </c>
      <c r="U7" s="2">
        <v>5750</v>
      </c>
      <c r="V7" s="2">
        <v>1980</v>
      </c>
      <c r="W7" s="2">
        <v>420</v>
      </c>
      <c r="X7" s="2">
        <v>2000</v>
      </c>
      <c r="Y7" s="2">
        <v>1980</v>
      </c>
      <c r="Z7" s="2">
        <v>1430</v>
      </c>
      <c r="AA7" s="2">
        <v>1250</v>
      </c>
      <c r="AB7" s="2">
        <v>1310</v>
      </c>
      <c r="AC7" s="2">
        <v>900</v>
      </c>
      <c r="AD7" s="2">
        <v>1430</v>
      </c>
      <c r="AE7" s="2">
        <v>2350</v>
      </c>
      <c r="AF7" s="2">
        <v>2620</v>
      </c>
      <c r="AG7" s="2">
        <v>2100</v>
      </c>
      <c r="AH7" s="2">
        <v>2500</v>
      </c>
      <c r="AI7" s="2">
        <v>1450</v>
      </c>
    </row>
    <row r="8" spans="1:35" ht="16.5" customHeight="1" x14ac:dyDescent="0.3">
      <c r="A8" s="115"/>
      <c r="B8" s="115" t="s">
        <v>4</v>
      </c>
      <c r="C8" s="115"/>
      <c r="D8" s="30">
        <f t="shared" si="0"/>
        <v>59700</v>
      </c>
      <c r="E8" s="3">
        <v>1460</v>
      </c>
      <c r="F8" s="3">
        <v>3060</v>
      </c>
      <c r="G8" s="3">
        <v>1910</v>
      </c>
      <c r="H8" s="3">
        <v>1190</v>
      </c>
      <c r="I8" s="3">
        <v>1280</v>
      </c>
      <c r="J8" s="3">
        <v>5560</v>
      </c>
      <c r="K8" s="3">
        <v>1935</v>
      </c>
      <c r="L8" s="3">
        <v>1190</v>
      </c>
      <c r="M8" s="3">
        <v>2650</v>
      </c>
      <c r="N8" s="3">
        <v>2020</v>
      </c>
      <c r="O8" s="3">
        <v>1650</v>
      </c>
      <c r="P8" s="3">
        <v>1800</v>
      </c>
      <c r="Q8" s="3">
        <v>1940</v>
      </c>
      <c r="R8" s="2">
        <v>920</v>
      </c>
      <c r="S8" s="3">
        <v>1750</v>
      </c>
      <c r="T8" s="2">
        <v>1570</v>
      </c>
      <c r="U8" s="2">
        <v>1270</v>
      </c>
      <c r="V8" s="2">
        <v>4360</v>
      </c>
      <c r="W8" s="2">
        <v>1235</v>
      </c>
      <c r="X8" s="2">
        <v>2150</v>
      </c>
      <c r="Y8" s="2">
        <v>1870</v>
      </c>
      <c r="Z8" s="2">
        <v>1850</v>
      </c>
      <c r="AA8" s="2">
        <v>1155</v>
      </c>
      <c r="AB8" s="2">
        <v>1730</v>
      </c>
      <c r="AC8" s="2">
        <v>610</v>
      </c>
      <c r="AD8" s="2">
        <v>1850</v>
      </c>
      <c r="AE8" s="2">
        <v>2520</v>
      </c>
      <c r="AF8" s="2">
        <v>1880</v>
      </c>
      <c r="AG8" s="2">
        <v>2010</v>
      </c>
      <c r="AH8" s="2">
        <v>1850</v>
      </c>
      <c r="AI8" s="2">
        <v>1475</v>
      </c>
    </row>
    <row r="9" spans="1:35" ht="16.5" customHeight="1" x14ac:dyDescent="0.3">
      <c r="A9" s="115"/>
      <c r="B9" s="115" t="s">
        <v>34</v>
      </c>
      <c r="C9" s="115"/>
      <c r="D9" s="30">
        <f t="shared" si="0"/>
        <v>16101</v>
      </c>
      <c r="E9" s="3">
        <v>710</v>
      </c>
      <c r="F9" s="3">
        <v>212</v>
      </c>
      <c r="G9" s="3">
        <v>647</v>
      </c>
      <c r="H9" s="3">
        <v>1110</v>
      </c>
      <c r="I9" s="3">
        <v>745</v>
      </c>
      <c r="J9" s="3">
        <v>233</v>
      </c>
      <c r="K9" s="3">
        <v>660</v>
      </c>
      <c r="L9" s="3">
        <v>1100</v>
      </c>
      <c r="M9" s="3">
        <v>844</v>
      </c>
      <c r="N9" s="3">
        <v>688</v>
      </c>
      <c r="O9" s="3">
        <v>240</v>
      </c>
      <c r="P9" s="3"/>
      <c r="Q9" s="3">
        <v>194</v>
      </c>
      <c r="R9" s="2">
        <v>188</v>
      </c>
      <c r="S9" s="3">
        <v>631</v>
      </c>
      <c r="T9" s="2">
        <v>683</v>
      </c>
      <c r="U9" s="2">
        <v>560</v>
      </c>
      <c r="V9" s="2">
        <v>17</v>
      </c>
      <c r="W9" s="2">
        <v>140</v>
      </c>
      <c r="X9" s="2">
        <v>430</v>
      </c>
      <c r="Y9" s="2">
        <v>350</v>
      </c>
      <c r="Z9" s="2">
        <v>310</v>
      </c>
      <c r="AA9" s="2">
        <v>806</v>
      </c>
      <c r="AB9" s="2">
        <v>371</v>
      </c>
      <c r="AC9" s="2">
        <v>690</v>
      </c>
      <c r="AD9" s="2">
        <v>310</v>
      </c>
      <c r="AE9" s="2">
        <v>780</v>
      </c>
      <c r="AF9" s="2">
        <v>735</v>
      </c>
      <c r="AG9" s="2">
        <v>800</v>
      </c>
      <c r="AH9" s="2">
        <v>290</v>
      </c>
      <c r="AI9" s="2">
        <v>627</v>
      </c>
    </row>
    <row r="10" spans="1:35" ht="16.5" customHeight="1" x14ac:dyDescent="0.3">
      <c r="A10" s="115"/>
      <c r="B10" s="118" t="s">
        <v>26</v>
      </c>
      <c r="C10" s="118"/>
      <c r="D10" s="32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15"/>
      <c r="B11" s="115" t="s">
        <v>33</v>
      </c>
      <c r="C11" s="115"/>
      <c r="D11" s="30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15"/>
      <c r="B12" s="115" t="s">
        <v>61</v>
      </c>
      <c r="C12" s="115"/>
      <c r="D12" s="30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15"/>
      <c r="B13" s="118" t="s">
        <v>40</v>
      </c>
      <c r="C13" s="118"/>
      <c r="D13" s="32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15"/>
      <c r="B14" s="121" t="s">
        <v>14</v>
      </c>
      <c r="C14" s="121"/>
      <c r="D14" s="33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15"/>
      <c r="B15" s="115" t="s">
        <v>46</v>
      </c>
      <c r="C15" s="115"/>
      <c r="D15" s="30">
        <f t="shared" si="0"/>
        <v>130</v>
      </c>
      <c r="E15" s="3"/>
      <c r="F15" s="3"/>
      <c r="G15" s="3"/>
      <c r="H15" s="3"/>
      <c r="I15" s="3"/>
      <c r="J15" s="3"/>
      <c r="K15" s="3">
        <v>50</v>
      </c>
      <c r="L15" s="3">
        <v>5</v>
      </c>
      <c r="M15" s="3"/>
      <c r="N15" s="3"/>
      <c r="O15" s="3"/>
      <c r="P15" s="3"/>
      <c r="Q15" s="3"/>
      <c r="R15" s="2"/>
      <c r="S15" s="3"/>
      <c r="T15" s="2">
        <v>12</v>
      </c>
      <c r="U15" s="2"/>
      <c r="V15" s="2"/>
      <c r="W15" s="2"/>
      <c r="X15" s="2">
        <v>7</v>
      </c>
      <c r="Y15" s="2"/>
      <c r="Z15" s="2"/>
      <c r="AA15" s="2">
        <v>11</v>
      </c>
      <c r="AB15" s="2">
        <v>10</v>
      </c>
      <c r="AC15" s="2"/>
      <c r="AD15" s="2"/>
      <c r="AE15" s="2">
        <v>10</v>
      </c>
      <c r="AF15" s="2"/>
      <c r="AG15" s="2"/>
      <c r="AH15" s="2">
        <v>15</v>
      </c>
      <c r="AI15" s="2">
        <v>10</v>
      </c>
    </row>
    <row r="16" spans="1:35" ht="16.5" customHeight="1" x14ac:dyDescent="0.3">
      <c r="A16" s="115"/>
      <c r="B16" s="118" t="s">
        <v>16</v>
      </c>
      <c r="C16" s="118"/>
      <c r="D16" s="32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15"/>
      <c r="B17" s="118" t="s">
        <v>47</v>
      </c>
      <c r="C17" s="118"/>
      <c r="D17" s="32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15"/>
      <c r="B18" s="115" t="s">
        <v>27</v>
      </c>
      <c r="C18" s="115"/>
      <c r="D18" s="30">
        <f t="shared" si="0"/>
        <v>96191</v>
      </c>
      <c r="E18" s="3">
        <v>3440</v>
      </c>
      <c r="F18" s="3">
        <v>2580</v>
      </c>
      <c r="G18" s="3">
        <v>2750</v>
      </c>
      <c r="H18" s="3">
        <v>1750</v>
      </c>
      <c r="I18" s="3">
        <v>4170</v>
      </c>
      <c r="J18" s="3">
        <v>5030</v>
      </c>
      <c r="K18" s="3">
        <v>2870</v>
      </c>
      <c r="L18" s="3">
        <v>2700</v>
      </c>
      <c r="M18" s="3">
        <v>4830</v>
      </c>
      <c r="N18" s="3">
        <v>3625</v>
      </c>
      <c r="O18" s="3">
        <v>3950</v>
      </c>
      <c r="P18" s="3">
        <v>2500</v>
      </c>
      <c r="Q18" s="3">
        <v>2970</v>
      </c>
      <c r="R18" s="2">
        <v>976</v>
      </c>
      <c r="S18" s="3">
        <v>2870</v>
      </c>
      <c r="T18" s="2">
        <v>3240</v>
      </c>
      <c r="U18" s="2">
        <v>2990</v>
      </c>
      <c r="V18" s="2">
        <v>2650</v>
      </c>
      <c r="W18" s="2">
        <v>1550</v>
      </c>
      <c r="X18" s="2">
        <v>3680</v>
      </c>
      <c r="Y18" s="2">
        <v>3280</v>
      </c>
      <c r="Z18" s="2">
        <v>3090</v>
      </c>
      <c r="AA18" s="2">
        <v>1930</v>
      </c>
      <c r="AB18" s="2">
        <v>2680</v>
      </c>
      <c r="AC18" s="2">
        <v>1100</v>
      </c>
      <c r="AD18" s="2">
        <v>2840</v>
      </c>
      <c r="AE18" s="2">
        <v>5080</v>
      </c>
      <c r="AF18" s="2">
        <v>5160</v>
      </c>
      <c r="AG18" s="2">
        <v>3840</v>
      </c>
      <c r="AH18" s="2">
        <v>3460</v>
      </c>
      <c r="AI18" s="2">
        <v>2610</v>
      </c>
    </row>
    <row r="19" spans="1:35" ht="16.5" customHeight="1" x14ac:dyDescent="0.3">
      <c r="A19" s="115"/>
      <c r="B19" s="115" t="s">
        <v>15</v>
      </c>
      <c r="C19" s="115"/>
      <c r="D19" s="30">
        <f t="shared" si="0"/>
        <v>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>
        <v>6</v>
      </c>
      <c r="W19" s="2"/>
      <c r="X19" s="2"/>
      <c r="Y19" s="2">
        <v>2</v>
      </c>
      <c r="Z19" s="2"/>
      <c r="AA19" s="2">
        <v>5</v>
      </c>
      <c r="AB19" s="2"/>
      <c r="AC19" s="2"/>
      <c r="AD19" s="2"/>
      <c r="AE19" s="2">
        <v>3</v>
      </c>
      <c r="AF19" s="2">
        <v>10</v>
      </c>
      <c r="AG19" s="2"/>
      <c r="AH19" s="2"/>
      <c r="AI19" s="2">
        <v>4</v>
      </c>
    </row>
    <row r="20" spans="1:35" ht="16.5" customHeight="1" x14ac:dyDescent="0.3">
      <c r="A20" s="115"/>
      <c r="B20" s="122" t="s">
        <v>105</v>
      </c>
      <c r="C20" s="123"/>
      <c r="D20" s="78">
        <f t="shared" si="0"/>
        <v>1107</v>
      </c>
      <c r="E20" s="3">
        <v>51</v>
      </c>
      <c r="F20" s="3">
        <v>20</v>
      </c>
      <c r="G20" s="3">
        <v>18</v>
      </c>
      <c r="H20" s="3">
        <v>30</v>
      </c>
      <c r="I20" s="3">
        <v>53</v>
      </c>
      <c r="J20" s="3">
        <v>25</v>
      </c>
      <c r="K20" s="3">
        <v>19</v>
      </c>
      <c r="L20" s="3">
        <v>31</v>
      </c>
      <c r="M20" s="3">
        <v>112</v>
      </c>
      <c r="N20" s="3">
        <v>35</v>
      </c>
      <c r="O20" s="3">
        <v>34</v>
      </c>
      <c r="P20" s="3">
        <v>40</v>
      </c>
      <c r="Q20" s="3">
        <v>40</v>
      </c>
      <c r="R20" s="2">
        <v>35</v>
      </c>
      <c r="S20" s="3">
        <v>19</v>
      </c>
      <c r="T20" s="2">
        <v>29</v>
      </c>
      <c r="U20" s="2">
        <v>35</v>
      </c>
      <c r="V20" s="2">
        <v>14</v>
      </c>
      <c r="W20" s="2">
        <v>12</v>
      </c>
      <c r="X20" s="2">
        <v>33</v>
      </c>
      <c r="Y20" s="2">
        <v>15</v>
      </c>
      <c r="Z20" s="2">
        <v>39</v>
      </c>
      <c r="AA20" s="2">
        <v>12</v>
      </c>
      <c r="AB20" s="2">
        <v>26</v>
      </c>
      <c r="AC20" s="2">
        <v>103</v>
      </c>
      <c r="AD20" s="2">
        <v>39</v>
      </c>
      <c r="AE20" s="2">
        <v>11</v>
      </c>
      <c r="AF20" s="2">
        <v>26</v>
      </c>
      <c r="AG20" s="2">
        <v>119</v>
      </c>
      <c r="AH20" s="2">
        <v>20</v>
      </c>
      <c r="AI20" s="2">
        <v>12</v>
      </c>
    </row>
    <row r="21" spans="1:35" ht="16.5" customHeight="1" x14ac:dyDescent="0.3">
      <c r="A21" s="115"/>
      <c r="B21" s="115" t="s">
        <v>18</v>
      </c>
      <c r="C21" s="115"/>
      <c r="D21" s="30">
        <f>SUM(E21:AI21)</f>
        <v>2354</v>
      </c>
      <c r="E21" s="3">
        <v>33</v>
      </c>
      <c r="F21" s="3"/>
      <c r="G21" s="3">
        <v>80</v>
      </c>
      <c r="H21" s="3">
        <v>97</v>
      </c>
      <c r="I21" s="3">
        <v>20</v>
      </c>
      <c r="J21" s="3">
        <v>56</v>
      </c>
      <c r="K21" s="3">
        <v>74</v>
      </c>
      <c r="L21" s="3">
        <v>80</v>
      </c>
      <c r="M21" s="3">
        <v>275</v>
      </c>
      <c r="N21" s="3">
        <v>86</v>
      </c>
      <c r="O21" s="3">
        <v>101</v>
      </c>
      <c r="P21" s="3">
        <v>55</v>
      </c>
      <c r="Q21" s="3">
        <v>66</v>
      </c>
      <c r="R21" s="2">
        <v>86</v>
      </c>
      <c r="S21" s="3">
        <v>78</v>
      </c>
      <c r="T21" s="2">
        <v>89</v>
      </c>
      <c r="U21" s="2">
        <v>24</v>
      </c>
      <c r="V21" s="2">
        <v>39</v>
      </c>
      <c r="W21" s="2">
        <v>44</v>
      </c>
      <c r="X21" s="2">
        <v>95</v>
      </c>
      <c r="Y21" s="2">
        <v>20</v>
      </c>
      <c r="Z21" s="2">
        <v>10</v>
      </c>
      <c r="AA21" s="2">
        <v>47</v>
      </c>
      <c r="AB21" s="2">
        <v>50</v>
      </c>
      <c r="AC21" s="2">
        <v>280</v>
      </c>
      <c r="AD21" s="2">
        <v>10</v>
      </c>
      <c r="AE21" s="2">
        <v>61</v>
      </c>
      <c r="AF21" s="2">
        <v>52</v>
      </c>
      <c r="AG21" s="2">
        <v>246</v>
      </c>
      <c r="AH21" s="2">
        <v>33</v>
      </c>
      <c r="AI21" s="2">
        <v>67</v>
      </c>
    </row>
    <row r="22" spans="1:35" ht="16.5" customHeight="1" x14ac:dyDescent="0.3">
      <c r="A22" s="115"/>
      <c r="B22" s="115" t="s">
        <v>11</v>
      </c>
      <c r="C22" s="115"/>
      <c r="D22" s="30">
        <f t="shared" si="0"/>
        <v>955</v>
      </c>
      <c r="E22" s="3">
        <v>17</v>
      </c>
      <c r="F22" s="3"/>
      <c r="G22" s="3">
        <v>40</v>
      </c>
      <c r="H22" s="3">
        <v>20</v>
      </c>
      <c r="I22" s="3">
        <v>25</v>
      </c>
      <c r="J22" s="3">
        <v>73</v>
      </c>
      <c r="K22" s="3">
        <v>39</v>
      </c>
      <c r="L22" s="3">
        <v>8</v>
      </c>
      <c r="M22" s="3">
        <v>54</v>
      </c>
      <c r="N22" s="3">
        <v>33</v>
      </c>
      <c r="O22" s="3">
        <v>57</v>
      </c>
      <c r="P22" s="3">
        <v>15</v>
      </c>
      <c r="Q22" s="3">
        <v>24</v>
      </c>
      <c r="R22" s="2">
        <v>33</v>
      </c>
      <c r="S22" s="3">
        <v>48</v>
      </c>
      <c r="T22" s="2">
        <v>37</v>
      </c>
      <c r="U22" s="2">
        <v>8</v>
      </c>
      <c r="V22" s="2">
        <v>35</v>
      </c>
      <c r="W22" s="2">
        <v>61</v>
      </c>
      <c r="X22" s="2">
        <v>43</v>
      </c>
      <c r="Y22" s="2">
        <v>25</v>
      </c>
      <c r="Z22" s="2">
        <v>22</v>
      </c>
      <c r="AA22" s="2">
        <v>23</v>
      </c>
      <c r="AB22" s="2">
        <v>32</v>
      </c>
      <c r="AC22" s="2">
        <v>10</v>
      </c>
      <c r="AD22" s="2">
        <v>22</v>
      </c>
      <c r="AE22" s="2">
        <v>38</v>
      </c>
      <c r="AF22" s="2">
        <v>30</v>
      </c>
      <c r="AG22" s="2">
        <v>23</v>
      </c>
      <c r="AH22" s="2">
        <v>33</v>
      </c>
      <c r="AI22" s="2">
        <v>27</v>
      </c>
    </row>
    <row r="23" spans="1:35" ht="16.5" customHeight="1" x14ac:dyDescent="0.3">
      <c r="A23" s="115"/>
      <c r="B23" s="122" t="s">
        <v>53</v>
      </c>
      <c r="C23" s="123"/>
      <c r="D23" s="30">
        <f t="shared" ref="D23:D50" si="1"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6.5" customHeight="1" x14ac:dyDescent="0.3">
      <c r="A24" s="127" t="s">
        <v>25</v>
      </c>
      <c r="B24" s="128"/>
      <c r="C24" s="129"/>
      <c r="D24" s="21">
        <f t="shared" si="1"/>
        <v>290248</v>
      </c>
      <c r="E24" s="30">
        <f t="shared" ref="E24:AI24" si="2">SUM(E6:E23)</f>
        <v>12251</v>
      </c>
      <c r="F24" s="30">
        <f t="shared" si="2"/>
        <v>8352</v>
      </c>
      <c r="G24" s="30">
        <f t="shared" si="2"/>
        <v>7170</v>
      </c>
      <c r="H24" s="30">
        <f t="shared" si="2"/>
        <v>6457</v>
      </c>
      <c r="I24" s="30">
        <f t="shared" si="2"/>
        <v>12713</v>
      </c>
      <c r="J24" s="30">
        <f t="shared" si="2"/>
        <v>13557</v>
      </c>
      <c r="K24" s="30">
        <f t="shared" si="2"/>
        <v>7377</v>
      </c>
      <c r="L24" s="30">
        <f t="shared" si="2"/>
        <v>7934</v>
      </c>
      <c r="M24" s="30">
        <f t="shared" si="2"/>
        <v>46845</v>
      </c>
      <c r="N24" s="30">
        <f t="shared" si="2"/>
        <v>8952</v>
      </c>
      <c r="O24" s="30">
        <f t="shared" si="2"/>
        <v>8907</v>
      </c>
      <c r="P24" s="30">
        <f t="shared" si="2"/>
        <v>6010</v>
      </c>
      <c r="Q24" s="30">
        <f t="shared" si="2"/>
        <v>6854</v>
      </c>
      <c r="R24" s="30">
        <f t="shared" si="2"/>
        <v>3303</v>
      </c>
      <c r="S24" s="30">
        <f t="shared" si="2"/>
        <v>7101</v>
      </c>
      <c r="T24" s="30">
        <f t="shared" si="2"/>
        <v>8670</v>
      </c>
      <c r="U24" s="30">
        <f t="shared" si="2"/>
        <v>11007</v>
      </c>
      <c r="V24" s="30">
        <f t="shared" si="2"/>
        <v>9521</v>
      </c>
      <c r="W24" s="30">
        <f t="shared" si="2"/>
        <v>3712</v>
      </c>
      <c r="X24" s="30">
        <f t="shared" si="2"/>
        <v>9238</v>
      </c>
      <c r="Y24" s="30">
        <f t="shared" si="2"/>
        <v>8332</v>
      </c>
      <c r="Z24" s="30">
        <f t="shared" si="2"/>
        <v>6861</v>
      </c>
      <c r="AA24" s="30">
        <f t="shared" si="2"/>
        <v>5509</v>
      </c>
      <c r="AB24" s="30">
        <f t="shared" si="2"/>
        <v>6659</v>
      </c>
      <c r="AC24" s="30">
        <f t="shared" si="2"/>
        <v>3903</v>
      </c>
      <c r="AD24" s="30">
        <f t="shared" si="2"/>
        <v>6611</v>
      </c>
      <c r="AE24" s="30">
        <f t="shared" si="2"/>
        <v>11068</v>
      </c>
      <c r="AF24" s="30">
        <f t="shared" si="2"/>
        <v>10963</v>
      </c>
      <c r="AG24" s="30">
        <f t="shared" si="2"/>
        <v>9588</v>
      </c>
      <c r="AH24" s="30">
        <f t="shared" si="2"/>
        <v>8311</v>
      </c>
      <c r="AI24" s="30">
        <f t="shared" si="2"/>
        <v>6512</v>
      </c>
    </row>
    <row r="25" spans="1:35" x14ac:dyDescent="0.3">
      <c r="A25" s="115" t="s">
        <v>3</v>
      </c>
      <c r="B25" s="115" t="s">
        <v>8</v>
      </c>
      <c r="C25" s="31" t="s">
        <v>37</v>
      </c>
      <c r="D25" s="30">
        <f t="shared" si="1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15"/>
      <c r="B26" s="115"/>
      <c r="C26" s="31" t="s">
        <v>5</v>
      </c>
      <c r="D26" s="30">
        <f t="shared" si="1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15"/>
      <c r="B27" s="115"/>
      <c r="C27" s="31" t="s">
        <v>39</v>
      </c>
      <c r="D27" s="30">
        <f t="shared" si="1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15"/>
      <c r="B28" s="115"/>
      <c r="C28" s="31" t="s">
        <v>41</v>
      </c>
      <c r="D28" s="30">
        <f t="shared" si="1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15"/>
      <c r="B29" s="115"/>
      <c r="C29" s="31" t="s">
        <v>58</v>
      </c>
      <c r="D29" s="30">
        <f t="shared" si="1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15"/>
      <c r="B30" s="115"/>
      <c r="C30" s="31" t="s">
        <v>54</v>
      </c>
      <c r="D30" s="30">
        <f t="shared" si="1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15"/>
      <c r="B31" s="115"/>
      <c r="C31" s="31" t="s">
        <v>42</v>
      </c>
      <c r="D31" s="30">
        <f t="shared" si="1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15"/>
      <c r="B32" s="115"/>
      <c r="C32" s="31" t="s">
        <v>51</v>
      </c>
      <c r="D32" s="30">
        <f t="shared" si="1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15"/>
      <c r="B33" s="115"/>
      <c r="C33" s="31" t="s">
        <v>21</v>
      </c>
      <c r="D33" s="30">
        <f t="shared" si="1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15"/>
      <c r="B34" s="115"/>
      <c r="C34" s="31" t="s">
        <v>50</v>
      </c>
      <c r="D34" s="30">
        <f t="shared" si="1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15"/>
      <c r="B35" s="115"/>
      <c r="C35" s="31" t="s">
        <v>7</v>
      </c>
      <c r="D35" s="30">
        <f t="shared" si="1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15"/>
      <c r="B36" s="115" t="s">
        <v>12</v>
      </c>
      <c r="C36" s="31" t="s">
        <v>49</v>
      </c>
      <c r="D36" s="30">
        <f t="shared" si="1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15"/>
      <c r="B37" s="115"/>
      <c r="C37" s="31" t="s">
        <v>32</v>
      </c>
      <c r="D37" s="30">
        <f t="shared" si="1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15"/>
      <c r="B38" s="115"/>
      <c r="C38" s="31" t="s">
        <v>13</v>
      </c>
      <c r="D38" s="30">
        <f t="shared" si="1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15"/>
      <c r="B39" s="115"/>
      <c r="C39" s="31" t="s">
        <v>56</v>
      </c>
      <c r="D39" s="30">
        <f t="shared" si="1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15"/>
      <c r="B40" s="115"/>
      <c r="C40" s="31" t="s">
        <v>31</v>
      </c>
      <c r="D40" s="30">
        <f t="shared" si="1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15"/>
      <c r="B41" s="115" t="s">
        <v>30</v>
      </c>
      <c r="C41" s="31" t="s">
        <v>43</v>
      </c>
      <c r="D41" s="30">
        <f t="shared" si="1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15"/>
      <c r="B42" s="115"/>
      <c r="C42" s="31" t="s">
        <v>52</v>
      </c>
      <c r="D42" s="30">
        <f t="shared" si="1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15"/>
      <c r="B43" s="115"/>
      <c r="C43" s="31" t="s">
        <v>55</v>
      </c>
      <c r="D43" s="30">
        <f t="shared" si="1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15"/>
      <c r="B44" s="115"/>
      <c r="C44" s="31" t="s">
        <v>57</v>
      </c>
      <c r="D44" s="30">
        <f t="shared" si="1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15"/>
      <c r="B45" s="115"/>
      <c r="C45" s="31" t="s">
        <v>48</v>
      </c>
      <c r="D45" s="30">
        <f t="shared" si="1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15"/>
      <c r="B46" s="115"/>
      <c r="C46" s="31" t="s">
        <v>38</v>
      </c>
      <c r="D46" s="30">
        <f t="shared" si="1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15"/>
      <c r="B47" s="115" t="s">
        <v>10</v>
      </c>
      <c r="C47" s="31" t="s">
        <v>35</v>
      </c>
      <c r="D47" s="30">
        <f t="shared" si="1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3">
      <c r="A48" s="115"/>
      <c r="B48" s="115"/>
      <c r="C48" s="31" t="s">
        <v>44</v>
      </c>
      <c r="D48" s="30">
        <f t="shared" si="1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127" t="s">
        <v>25</v>
      </c>
      <c r="B49" s="128"/>
      <c r="C49" s="129"/>
      <c r="D49" s="30">
        <f t="shared" si="1"/>
        <v>0</v>
      </c>
      <c r="E49" s="8">
        <f t="shared" ref="E49:AI49" si="3">SUM(E25:E48)</f>
        <v>0</v>
      </c>
      <c r="F49" s="8">
        <f t="shared" si="3"/>
        <v>0</v>
      </c>
      <c r="G49" s="8">
        <f t="shared" si="3"/>
        <v>0</v>
      </c>
      <c r="H49" s="8">
        <f t="shared" si="3"/>
        <v>0</v>
      </c>
      <c r="I49" s="8">
        <f t="shared" si="3"/>
        <v>0</v>
      </c>
      <c r="J49" s="8">
        <f t="shared" si="3"/>
        <v>0</v>
      </c>
      <c r="K49" s="8">
        <f t="shared" si="3"/>
        <v>0</v>
      </c>
      <c r="L49" s="8">
        <f t="shared" si="3"/>
        <v>0</v>
      </c>
      <c r="M49" s="8">
        <f t="shared" si="3"/>
        <v>0</v>
      </c>
      <c r="N49" s="8">
        <f t="shared" si="3"/>
        <v>0</v>
      </c>
      <c r="O49" s="8">
        <f t="shared" si="3"/>
        <v>0</v>
      </c>
      <c r="P49" s="8">
        <f t="shared" si="3"/>
        <v>0</v>
      </c>
      <c r="Q49" s="8">
        <f t="shared" si="3"/>
        <v>0</v>
      </c>
      <c r="R49" s="8">
        <f t="shared" si="3"/>
        <v>0</v>
      </c>
      <c r="S49" s="8">
        <f t="shared" si="3"/>
        <v>0</v>
      </c>
      <c r="T49" s="8">
        <f t="shared" si="3"/>
        <v>0</v>
      </c>
      <c r="U49" s="8">
        <f t="shared" si="3"/>
        <v>0</v>
      </c>
      <c r="V49" s="8">
        <f t="shared" si="3"/>
        <v>0</v>
      </c>
      <c r="W49" s="8">
        <f t="shared" si="3"/>
        <v>0</v>
      </c>
      <c r="X49" s="8">
        <f t="shared" si="3"/>
        <v>0</v>
      </c>
      <c r="Y49" s="8">
        <f t="shared" si="3"/>
        <v>0</v>
      </c>
      <c r="Z49" s="8">
        <f t="shared" si="3"/>
        <v>0</v>
      </c>
      <c r="AA49" s="8">
        <f t="shared" si="3"/>
        <v>0</v>
      </c>
      <c r="AB49" s="8">
        <f t="shared" si="3"/>
        <v>0</v>
      </c>
      <c r="AC49" s="8">
        <f t="shared" si="3"/>
        <v>0</v>
      </c>
      <c r="AD49" s="8">
        <f t="shared" si="3"/>
        <v>0</v>
      </c>
      <c r="AE49" s="8">
        <f t="shared" si="3"/>
        <v>0</v>
      </c>
      <c r="AF49" s="8">
        <f t="shared" si="3"/>
        <v>0</v>
      </c>
      <c r="AG49" s="8">
        <f t="shared" si="3"/>
        <v>0</v>
      </c>
      <c r="AH49" s="8">
        <f t="shared" si="3"/>
        <v>0</v>
      </c>
      <c r="AI49" s="8">
        <f t="shared" si="3"/>
        <v>0</v>
      </c>
    </row>
    <row r="50" spans="1:35" ht="16.5" customHeight="1" x14ac:dyDescent="0.3">
      <c r="A50" s="124" t="s">
        <v>9</v>
      </c>
      <c r="B50" s="125"/>
      <c r="C50" s="126"/>
      <c r="D50" s="23">
        <f t="shared" si="1"/>
        <v>290248</v>
      </c>
      <c r="E50" s="34">
        <f t="shared" ref="E50:AI50" si="4">SUM(E24,E49)</f>
        <v>12251</v>
      </c>
      <c r="F50" s="34">
        <f t="shared" si="4"/>
        <v>8352</v>
      </c>
      <c r="G50" s="34">
        <f t="shared" si="4"/>
        <v>7170</v>
      </c>
      <c r="H50" s="34">
        <f t="shared" si="4"/>
        <v>6457</v>
      </c>
      <c r="I50" s="34">
        <f t="shared" si="4"/>
        <v>12713</v>
      </c>
      <c r="J50" s="34">
        <f t="shared" si="4"/>
        <v>13557</v>
      </c>
      <c r="K50" s="34">
        <f t="shared" si="4"/>
        <v>7377</v>
      </c>
      <c r="L50" s="34">
        <f t="shared" si="4"/>
        <v>7934</v>
      </c>
      <c r="M50" s="34">
        <f t="shared" si="4"/>
        <v>46845</v>
      </c>
      <c r="N50" s="34">
        <f t="shared" si="4"/>
        <v>8952</v>
      </c>
      <c r="O50" s="34">
        <f t="shared" si="4"/>
        <v>8907</v>
      </c>
      <c r="P50" s="34">
        <f t="shared" si="4"/>
        <v>6010</v>
      </c>
      <c r="Q50" s="34">
        <f t="shared" si="4"/>
        <v>6854</v>
      </c>
      <c r="R50" s="34">
        <f t="shared" si="4"/>
        <v>3303</v>
      </c>
      <c r="S50" s="34">
        <f t="shared" si="4"/>
        <v>7101</v>
      </c>
      <c r="T50" s="34">
        <f t="shared" si="4"/>
        <v>8670</v>
      </c>
      <c r="U50" s="34">
        <f t="shared" si="4"/>
        <v>11007</v>
      </c>
      <c r="V50" s="34">
        <f t="shared" si="4"/>
        <v>9521</v>
      </c>
      <c r="W50" s="34">
        <f t="shared" si="4"/>
        <v>3712</v>
      </c>
      <c r="X50" s="34">
        <f t="shared" si="4"/>
        <v>9238</v>
      </c>
      <c r="Y50" s="34">
        <f t="shared" si="4"/>
        <v>8332</v>
      </c>
      <c r="Z50" s="34">
        <f t="shared" si="4"/>
        <v>6861</v>
      </c>
      <c r="AA50" s="34">
        <f t="shared" si="4"/>
        <v>5509</v>
      </c>
      <c r="AB50" s="34">
        <f t="shared" si="4"/>
        <v>6659</v>
      </c>
      <c r="AC50" s="34">
        <f t="shared" si="4"/>
        <v>3903</v>
      </c>
      <c r="AD50" s="34">
        <f t="shared" si="4"/>
        <v>6611</v>
      </c>
      <c r="AE50" s="34">
        <f t="shared" si="4"/>
        <v>11068</v>
      </c>
      <c r="AF50" s="34">
        <f t="shared" si="4"/>
        <v>10963</v>
      </c>
      <c r="AG50" s="34">
        <f t="shared" si="4"/>
        <v>9588</v>
      </c>
      <c r="AH50" s="34">
        <f t="shared" si="4"/>
        <v>8311</v>
      </c>
      <c r="AI50" s="34">
        <f t="shared" si="4"/>
        <v>6512</v>
      </c>
    </row>
  </sheetData>
  <mergeCells count="32">
    <mergeCell ref="A24:C24"/>
    <mergeCell ref="A25:A48"/>
    <mergeCell ref="B25:B35"/>
    <mergeCell ref="B36:B40"/>
    <mergeCell ref="B41:B46"/>
    <mergeCell ref="B47:B48"/>
    <mergeCell ref="B17:C17"/>
    <mergeCell ref="B18:C18"/>
    <mergeCell ref="B19:C19"/>
    <mergeCell ref="B21:C21"/>
    <mergeCell ref="B23:C23"/>
    <mergeCell ref="B12:C12"/>
    <mergeCell ref="B13:C13"/>
    <mergeCell ref="B14:C14"/>
    <mergeCell ref="B15:C15"/>
    <mergeCell ref="B16:C16"/>
    <mergeCell ref="A50:C50"/>
    <mergeCell ref="A49:C49"/>
    <mergeCell ref="B20:C20"/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2:C22"/>
    <mergeCell ref="B10:C10"/>
    <mergeCell ref="B11:C11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selection activeCell="AH22" sqref="AH2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19" t="s">
        <v>80</v>
      </c>
      <c r="G1" s="119"/>
      <c r="H1" s="119"/>
      <c r="I1" s="119"/>
      <c r="J1" s="119"/>
      <c r="K1" s="119"/>
    </row>
    <row r="2" spans="1:35" ht="14.25" customHeight="1" x14ac:dyDescent="0.3">
      <c r="A2" s="6"/>
      <c r="B2" s="7"/>
      <c r="C2" s="7"/>
      <c r="D2" s="7"/>
      <c r="E2" s="7"/>
      <c r="F2" s="120"/>
      <c r="G2" s="120"/>
      <c r="H2" s="120"/>
      <c r="I2" s="120"/>
      <c r="J2" s="120"/>
      <c r="K2" s="120"/>
      <c r="L2" s="7"/>
      <c r="M2" s="7"/>
      <c r="N2" s="7"/>
      <c r="O2" s="7"/>
      <c r="P2" s="7"/>
      <c r="Q2" s="7"/>
    </row>
    <row r="3" spans="1:35" ht="16.5" customHeight="1" x14ac:dyDescent="0.3">
      <c r="A3" s="116" t="s">
        <v>0</v>
      </c>
      <c r="B3" s="116"/>
      <c r="C3" s="116"/>
      <c r="D3" s="116" t="s">
        <v>24</v>
      </c>
      <c r="E3" s="36">
        <v>1</v>
      </c>
      <c r="F3" s="36">
        <v>2</v>
      </c>
      <c r="G3" s="36">
        <v>3</v>
      </c>
      <c r="H3" s="36">
        <v>4</v>
      </c>
      <c r="I3" s="36">
        <v>5</v>
      </c>
      <c r="J3" s="36">
        <v>6</v>
      </c>
      <c r="K3" s="36">
        <v>7</v>
      </c>
      <c r="L3" s="36">
        <v>8</v>
      </c>
      <c r="M3" s="36">
        <v>9</v>
      </c>
      <c r="N3" s="36">
        <v>10</v>
      </c>
      <c r="O3" s="36">
        <v>11</v>
      </c>
      <c r="P3" s="36">
        <v>12</v>
      </c>
      <c r="Q3" s="36">
        <v>13</v>
      </c>
      <c r="R3" s="36">
        <v>14</v>
      </c>
      <c r="S3" s="36">
        <v>15</v>
      </c>
      <c r="T3" s="36">
        <v>16</v>
      </c>
      <c r="U3" s="36">
        <v>17</v>
      </c>
      <c r="V3" s="36">
        <v>18</v>
      </c>
      <c r="W3" s="36">
        <v>19</v>
      </c>
      <c r="X3" s="36">
        <v>20</v>
      </c>
      <c r="Y3" s="36">
        <v>21</v>
      </c>
      <c r="Z3" s="36">
        <v>22</v>
      </c>
      <c r="AA3" s="36">
        <v>23</v>
      </c>
      <c r="AB3" s="36">
        <v>24</v>
      </c>
      <c r="AC3" s="36">
        <v>25</v>
      </c>
      <c r="AD3" s="36">
        <v>26</v>
      </c>
      <c r="AE3" s="36">
        <v>27</v>
      </c>
      <c r="AF3" s="36">
        <v>28</v>
      </c>
      <c r="AG3" s="36">
        <v>29</v>
      </c>
      <c r="AH3" s="36">
        <v>30</v>
      </c>
      <c r="AI3" s="36"/>
    </row>
    <row r="4" spans="1:35" ht="16.5" customHeight="1" x14ac:dyDescent="0.3">
      <c r="A4" s="116" t="s">
        <v>2</v>
      </c>
      <c r="B4" s="116"/>
      <c r="C4" s="116"/>
      <c r="D4" s="116"/>
      <c r="E4" s="40" t="s">
        <v>128</v>
      </c>
      <c r="F4" s="79" t="s">
        <v>22</v>
      </c>
      <c r="G4" s="79" t="s">
        <v>29</v>
      </c>
      <c r="H4" s="79" t="s">
        <v>23</v>
      </c>
      <c r="I4" s="79" t="s">
        <v>20</v>
      </c>
      <c r="J4" s="79" t="s">
        <v>19</v>
      </c>
      <c r="K4" s="79" t="s">
        <v>28</v>
      </c>
      <c r="L4" s="79" t="s">
        <v>17</v>
      </c>
      <c r="M4" s="79" t="s">
        <v>22</v>
      </c>
      <c r="N4" s="79" t="s">
        <v>29</v>
      </c>
      <c r="O4" s="79" t="s">
        <v>23</v>
      </c>
      <c r="P4" s="79" t="s">
        <v>20</v>
      </c>
      <c r="Q4" s="79" t="s">
        <v>19</v>
      </c>
      <c r="R4" s="79" t="s">
        <v>28</v>
      </c>
      <c r="S4" s="79" t="s">
        <v>17</v>
      </c>
      <c r="T4" s="79" t="s">
        <v>22</v>
      </c>
      <c r="U4" s="79" t="s">
        <v>29</v>
      </c>
      <c r="V4" s="79" t="s">
        <v>23</v>
      </c>
      <c r="W4" s="79" t="s">
        <v>20</v>
      </c>
      <c r="X4" s="79" t="s">
        <v>19</v>
      </c>
      <c r="Y4" s="79" t="s">
        <v>28</v>
      </c>
      <c r="Z4" s="79" t="s">
        <v>17</v>
      </c>
      <c r="AA4" s="79" t="s">
        <v>22</v>
      </c>
      <c r="AB4" s="79" t="s">
        <v>29</v>
      </c>
      <c r="AC4" s="79" t="s">
        <v>23</v>
      </c>
      <c r="AD4" s="79" t="s">
        <v>20</v>
      </c>
      <c r="AE4" s="79" t="s">
        <v>19</v>
      </c>
      <c r="AF4" s="79" t="s">
        <v>28</v>
      </c>
      <c r="AG4" s="79" t="s">
        <v>17</v>
      </c>
      <c r="AH4" s="79" t="s">
        <v>22</v>
      </c>
      <c r="AI4" s="35"/>
    </row>
    <row r="5" spans="1:35" ht="16.5" customHeight="1" x14ac:dyDescent="0.3">
      <c r="A5" s="130" t="s">
        <v>45</v>
      </c>
      <c r="B5" s="115" t="s">
        <v>36</v>
      </c>
      <c r="C5" s="115"/>
      <c r="D5" s="4"/>
      <c r="E5" s="35" t="s">
        <v>129</v>
      </c>
      <c r="F5" s="35" t="s">
        <v>130</v>
      </c>
      <c r="G5" s="35" t="s">
        <v>131</v>
      </c>
      <c r="H5" s="35" t="s">
        <v>132</v>
      </c>
      <c r="I5" s="35" t="s">
        <v>133</v>
      </c>
      <c r="J5" s="35" t="s">
        <v>131</v>
      </c>
      <c r="K5" s="35" t="s">
        <v>134</v>
      </c>
      <c r="L5" s="35" t="s">
        <v>132</v>
      </c>
      <c r="M5" s="35" t="s">
        <v>135</v>
      </c>
      <c r="N5" s="35" t="s">
        <v>132</v>
      </c>
      <c r="O5" s="35" t="s">
        <v>132</v>
      </c>
      <c r="P5" s="35" t="s">
        <v>136</v>
      </c>
      <c r="Q5" s="35" t="s">
        <v>137</v>
      </c>
      <c r="R5" s="35" t="s">
        <v>138</v>
      </c>
      <c r="S5" s="35" t="s">
        <v>139</v>
      </c>
      <c r="T5" s="35" t="s">
        <v>139</v>
      </c>
      <c r="U5" s="35" t="s">
        <v>140</v>
      </c>
      <c r="V5" s="35" t="s">
        <v>141</v>
      </c>
      <c r="W5" s="35" t="s">
        <v>133</v>
      </c>
      <c r="X5" s="35" t="s">
        <v>132</v>
      </c>
      <c r="Y5" s="35" t="s">
        <v>142</v>
      </c>
      <c r="Z5" s="35" t="s">
        <v>143</v>
      </c>
      <c r="AA5" s="35" t="s">
        <v>133</v>
      </c>
      <c r="AB5" s="35" t="s">
        <v>144</v>
      </c>
      <c r="AC5" s="35" t="s">
        <v>145</v>
      </c>
      <c r="AD5" s="35" t="s">
        <v>146</v>
      </c>
      <c r="AE5" s="17" t="s">
        <v>133</v>
      </c>
      <c r="AF5" s="17" t="s">
        <v>147</v>
      </c>
      <c r="AG5" s="17" t="s">
        <v>133</v>
      </c>
      <c r="AH5" s="17" t="s">
        <v>132</v>
      </c>
      <c r="AI5" s="17"/>
    </row>
    <row r="6" spans="1:35" ht="16.5" customHeight="1" x14ac:dyDescent="0.3">
      <c r="A6" s="131"/>
      <c r="B6" s="115" t="s">
        <v>6</v>
      </c>
      <c r="C6" s="115"/>
      <c r="D6" s="36">
        <f t="shared" ref="D6:D18" si="0">SUM(E6:AI6)</f>
        <v>16453</v>
      </c>
      <c r="E6" s="3">
        <v>450</v>
      </c>
      <c r="F6" s="3">
        <v>530</v>
      </c>
      <c r="G6" s="3">
        <v>110</v>
      </c>
      <c r="H6" s="3">
        <v>258</v>
      </c>
      <c r="I6" s="3">
        <v>450</v>
      </c>
      <c r="J6" s="3">
        <v>420</v>
      </c>
      <c r="K6" s="3">
        <v>110</v>
      </c>
      <c r="L6" s="3">
        <v>235</v>
      </c>
      <c r="M6" s="3">
        <v>1200</v>
      </c>
      <c r="N6" s="3">
        <v>1400</v>
      </c>
      <c r="O6" s="3">
        <v>550</v>
      </c>
      <c r="P6" s="3">
        <v>150</v>
      </c>
      <c r="Q6" s="3">
        <v>1100</v>
      </c>
      <c r="R6" s="2">
        <v>980</v>
      </c>
      <c r="S6" s="3">
        <v>550</v>
      </c>
      <c r="T6" s="2">
        <v>300</v>
      </c>
      <c r="U6" s="2">
        <v>1700</v>
      </c>
      <c r="V6" s="2">
        <v>300</v>
      </c>
      <c r="W6" s="2">
        <v>550</v>
      </c>
      <c r="X6" s="2">
        <v>280</v>
      </c>
      <c r="Y6" s="2">
        <v>300</v>
      </c>
      <c r="Z6" s="2">
        <v>300</v>
      </c>
      <c r="AA6" s="2">
        <v>950</v>
      </c>
      <c r="AB6" s="2">
        <v>290</v>
      </c>
      <c r="AC6" s="2">
        <v>450</v>
      </c>
      <c r="AD6" s="2">
        <v>470</v>
      </c>
      <c r="AE6" s="2">
        <v>950</v>
      </c>
      <c r="AF6" s="2">
        <v>300</v>
      </c>
      <c r="AG6" s="2">
        <v>450</v>
      </c>
      <c r="AH6" s="2">
        <v>370</v>
      </c>
      <c r="AI6" s="2"/>
    </row>
    <row r="7" spans="1:35" ht="16.5" customHeight="1" x14ac:dyDescent="0.3">
      <c r="A7" s="131"/>
      <c r="B7" s="115" t="s">
        <v>1</v>
      </c>
      <c r="C7" s="115"/>
      <c r="D7" s="36">
        <f t="shared" si="0"/>
        <v>106640</v>
      </c>
      <c r="E7" s="12">
        <v>2650</v>
      </c>
      <c r="F7" s="3">
        <v>4900</v>
      </c>
      <c r="G7" s="3">
        <v>3890</v>
      </c>
      <c r="H7" s="12">
        <v>1900</v>
      </c>
      <c r="I7" s="3">
        <v>2500</v>
      </c>
      <c r="J7" s="3">
        <v>5200</v>
      </c>
      <c r="K7" s="3">
        <v>2670</v>
      </c>
      <c r="L7" s="3">
        <v>3400</v>
      </c>
      <c r="M7" s="3">
        <v>4400</v>
      </c>
      <c r="N7" s="3">
        <v>7840</v>
      </c>
      <c r="O7" s="3">
        <v>2840</v>
      </c>
      <c r="P7" s="3">
        <v>3200</v>
      </c>
      <c r="Q7" s="3">
        <v>2120</v>
      </c>
      <c r="R7" s="2">
        <v>1820</v>
      </c>
      <c r="S7" s="3">
        <v>2910</v>
      </c>
      <c r="T7" s="2">
        <v>3900</v>
      </c>
      <c r="U7" s="2">
        <v>4720</v>
      </c>
      <c r="V7" s="2">
        <v>4040</v>
      </c>
      <c r="W7" s="2">
        <v>2440</v>
      </c>
      <c r="X7" s="2">
        <v>1900</v>
      </c>
      <c r="Y7" s="2">
        <v>3090</v>
      </c>
      <c r="Z7" s="2">
        <v>4040</v>
      </c>
      <c r="AA7" s="2">
        <v>5250</v>
      </c>
      <c r="AB7" s="2">
        <v>3600</v>
      </c>
      <c r="AC7" s="2">
        <v>2830</v>
      </c>
      <c r="AD7" s="2">
        <v>4120</v>
      </c>
      <c r="AE7" s="2">
        <v>3000</v>
      </c>
      <c r="AF7" s="2">
        <v>3400</v>
      </c>
      <c r="AG7" s="2">
        <v>2450</v>
      </c>
      <c r="AH7" s="2">
        <v>5620</v>
      </c>
      <c r="AI7" s="2"/>
    </row>
    <row r="8" spans="1:35" ht="16.5" customHeight="1" x14ac:dyDescent="0.3">
      <c r="A8" s="131"/>
      <c r="B8" s="115" t="s">
        <v>4</v>
      </c>
      <c r="C8" s="115"/>
      <c r="D8" s="36">
        <f t="shared" si="0"/>
        <v>87240</v>
      </c>
      <c r="E8" s="3">
        <v>1880</v>
      </c>
      <c r="F8" s="3">
        <v>2620</v>
      </c>
      <c r="G8" s="3">
        <v>5500</v>
      </c>
      <c r="H8" s="3">
        <v>1685</v>
      </c>
      <c r="I8" s="3">
        <v>1880</v>
      </c>
      <c r="J8" s="3">
        <v>1910</v>
      </c>
      <c r="K8" s="3">
        <v>3300</v>
      </c>
      <c r="L8" s="3">
        <v>1815</v>
      </c>
      <c r="M8" s="3">
        <v>3380</v>
      </c>
      <c r="N8" s="3">
        <v>4710</v>
      </c>
      <c r="O8" s="3">
        <v>3300</v>
      </c>
      <c r="P8" s="3">
        <v>702</v>
      </c>
      <c r="Q8" s="3">
        <v>1420</v>
      </c>
      <c r="R8" s="2">
        <v>1403</v>
      </c>
      <c r="S8" s="3">
        <v>4600</v>
      </c>
      <c r="T8" s="2">
        <v>4150</v>
      </c>
      <c r="U8" s="2">
        <v>4250</v>
      </c>
      <c r="V8" s="2">
        <v>2920</v>
      </c>
      <c r="W8" s="2">
        <v>3500</v>
      </c>
      <c r="X8" s="2">
        <v>2065</v>
      </c>
      <c r="Y8" s="2">
        <v>1450</v>
      </c>
      <c r="Z8" s="2">
        <v>2920</v>
      </c>
      <c r="AA8" s="2">
        <v>6900</v>
      </c>
      <c r="AB8" s="2">
        <v>6150</v>
      </c>
      <c r="AC8" s="2">
        <v>1450</v>
      </c>
      <c r="AD8" s="2">
        <v>1340</v>
      </c>
      <c r="AE8" s="2">
        <v>4400</v>
      </c>
      <c r="AF8" s="2">
        <v>2350</v>
      </c>
      <c r="AG8" s="2">
        <v>1450</v>
      </c>
      <c r="AH8" s="2">
        <v>1840</v>
      </c>
      <c r="AI8" s="2"/>
    </row>
    <row r="9" spans="1:35" ht="16.5" customHeight="1" x14ac:dyDescent="0.3">
      <c r="A9" s="131"/>
      <c r="B9" s="115" t="s">
        <v>34</v>
      </c>
      <c r="C9" s="115"/>
      <c r="D9" s="36">
        <f t="shared" si="0"/>
        <v>21058</v>
      </c>
      <c r="E9" s="3">
        <v>585</v>
      </c>
      <c r="F9" s="3">
        <v>319</v>
      </c>
      <c r="G9" s="3">
        <v>660</v>
      </c>
      <c r="H9" s="3">
        <v>665</v>
      </c>
      <c r="I9" s="3">
        <v>475</v>
      </c>
      <c r="J9" s="3"/>
      <c r="K9" s="3">
        <v>420</v>
      </c>
      <c r="L9" s="3">
        <v>655</v>
      </c>
      <c r="M9" s="3">
        <v>625</v>
      </c>
      <c r="N9" s="3">
        <v>680</v>
      </c>
      <c r="O9" s="3">
        <v>375</v>
      </c>
      <c r="P9" s="3">
        <v>40</v>
      </c>
      <c r="Q9" s="3">
        <v>434</v>
      </c>
      <c r="R9" s="2">
        <v>1230</v>
      </c>
      <c r="S9" s="3">
        <v>332</v>
      </c>
      <c r="T9" s="2">
        <v>790</v>
      </c>
      <c r="U9" s="2">
        <v>1730</v>
      </c>
      <c r="V9" s="2">
        <v>575</v>
      </c>
      <c r="W9" s="2">
        <v>265</v>
      </c>
      <c r="X9" s="2">
        <v>270</v>
      </c>
      <c r="Y9" s="2">
        <v>380</v>
      </c>
      <c r="Z9" s="2">
        <v>575</v>
      </c>
      <c r="AA9" s="2">
        <v>940</v>
      </c>
      <c r="AB9" s="2">
        <v>1020</v>
      </c>
      <c r="AC9" s="2">
        <v>290</v>
      </c>
      <c r="AD9" s="2">
        <v>2058</v>
      </c>
      <c r="AE9" s="2">
        <v>410</v>
      </c>
      <c r="AF9" s="2">
        <v>740</v>
      </c>
      <c r="AG9" s="2">
        <v>40</v>
      </c>
      <c r="AH9" s="2">
        <v>3480</v>
      </c>
      <c r="AI9" s="2"/>
    </row>
    <row r="10" spans="1:35" ht="16.5" customHeight="1" x14ac:dyDescent="0.3">
      <c r="A10" s="131"/>
      <c r="B10" s="118" t="s">
        <v>26</v>
      </c>
      <c r="C10" s="118"/>
      <c r="D10" s="38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1"/>
      <c r="B11" s="115" t="s">
        <v>33</v>
      </c>
      <c r="C11" s="115"/>
      <c r="D11" s="36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1"/>
      <c r="B12" s="115" t="s">
        <v>61</v>
      </c>
      <c r="C12" s="115"/>
      <c r="D12" s="36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1"/>
      <c r="B13" s="118" t="s">
        <v>40</v>
      </c>
      <c r="C13" s="118"/>
      <c r="D13" s="38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1"/>
      <c r="B14" s="121" t="s">
        <v>14</v>
      </c>
      <c r="C14" s="121"/>
      <c r="D14" s="39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1"/>
      <c r="B15" s="115" t="s">
        <v>46</v>
      </c>
      <c r="C15" s="115"/>
      <c r="D15" s="36">
        <f t="shared" si="0"/>
        <v>303</v>
      </c>
      <c r="E15" s="3">
        <v>10</v>
      </c>
      <c r="F15" s="3">
        <v>15</v>
      </c>
      <c r="G15" s="3">
        <v>12</v>
      </c>
      <c r="H15" s="3">
        <v>10</v>
      </c>
      <c r="I15" s="3">
        <v>10</v>
      </c>
      <c r="J15" s="3">
        <v>35</v>
      </c>
      <c r="K15" s="3"/>
      <c r="L15" s="3"/>
      <c r="M15" s="3">
        <v>12</v>
      </c>
      <c r="N15" s="3">
        <v>45</v>
      </c>
      <c r="O15" s="3">
        <v>10</v>
      </c>
      <c r="P15" s="3"/>
      <c r="Q15" s="3">
        <v>12</v>
      </c>
      <c r="S15" s="3"/>
      <c r="T15" s="2"/>
      <c r="U15" s="2">
        <v>12</v>
      </c>
      <c r="V15" s="2">
        <v>35</v>
      </c>
      <c r="W15" s="2">
        <v>10</v>
      </c>
      <c r="X15" s="2">
        <v>15</v>
      </c>
      <c r="Y15" s="2"/>
      <c r="Z15" s="2">
        <v>35</v>
      </c>
      <c r="AA15" s="2">
        <v>10</v>
      </c>
      <c r="AB15" s="2">
        <v>15</v>
      </c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1"/>
      <c r="B16" s="118" t="s">
        <v>16</v>
      </c>
      <c r="C16" s="118"/>
      <c r="D16" s="38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1"/>
      <c r="B17" s="118" t="s">
        <v>47</v>
      </c>
      <c r="C17" s="118"/>
      <c r="D17" s="38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1"/>
      <c r="B18" s="115" t="s">
        <v>27</v>
      </c>
      <c r="C18" s="115"/>
      <c r="D18" s="36">
        <f t="shared" si="0"/>
        <v>149930</v>
      </c>
      <c r="E18" s="3">
        <v>5080</v>
      </c>
      <c r="F18" s="3">
        <v>4949</v>
      </c>
      <c r="G18" s="3">
        <v>7720</v>
      </c>
      <c r="H18" s="3">
        <v>3055</v>
      </c>
      <c r="I18" s="3">
        <v>5080</v>
      </c>
      <c r="J18" s="3">
        <v>4220</v>
      </c>
      <c r="K18" s="3">
        <v>3990</v>
      </c>
      <c r="L18" s="3">
        <v>4165</v>
      </c>
      <c r="M18" s="3">
        <v>8030</v>
      </c>
      <c r="N18" s="3">
        <v>7970</v>
      </c>
      <c r="O18" s="3">
        <v>4210</v>
      </c>
      <c r="P18" s="3">
        <v>2826</v>
      </c>
      <c r="Q18" s="3">
        <v>3570</v>
      </c>
      <c r="R18" s="2">
        <v>2100</v>
      </c>
      <c r="S18" s="3">
        <v>4480</v>
      </c>
      <c r="T18" s="2">
        <v>6850</v>
      </c>
      <c r="U18" s="2">
        <v>9030</v>
      </c>
      <c r="V18" s="2">
        <v>3230</v>
      </c>
      <c r="W18" s="2">
        <v>3710</v>
      </c>
      <c r="X18" s="2">
        <v>2870</v>
      </c>
      <c r="Y18" s="2">
        <v>5940</v>
      </c>
      <c r="Z18" s="2">
        <v>3230</v>
      </c>
      <c r="AA18" s="2">
        <v>8980</v>
      </c>
      <c r="AB18" s="2">
        <v>8860</v>
      </c>
      <c r="AC18" s="2">
        <v>4710</v>
      </c>
      <c r="AD18" s="2">
        <v>2545</v>
      </c>
      <c r="AE18" s="2">
        <v>5510</v>
      </c>
      <c r="AF18" s="2">
        <v>4800</v>
      </c>
      <c r="AG18" s="2">
        <v>3970</v>
      </c>
      <c r="AH18" s="2">
        <v>4250</v>
      </c>
      <c r="AI18" s="2"/>
    </row>
    <row r="19" spans="1:35" ht="16.5" customHeight="1" x14ac:dyDescent="0.3">
      <c r="A19" s="131"/>
      <c r="B19" s="115" t="s">
        <v>15</v>
      </c>
      <c r="C19" s="115"/>
      <c r="D19" s="42">
        <f>SUM(E19:AI19)</f>
        <v>166</v>
      </c>
      <c r="E19" s="3"/>
      <c r="F19" s="3">
        <v>60</v>
      </c>
      <c r="G19" s="3">
        <v>10</v>
      </c>
      <c r="H19" s="3">
        <v>4</v>
      </c>
      <c r="I19" s="3"/>
      <c r="J19" s="3"/>
      <c r="K19" s="3">
        <v>10</v>
      </c>
      <c r="L19" s="3">
        <v>4</v>
      </c>
      <c r="M19" s="3"/>
      <c r="N19" s="3"/>
      <c r="O19" s="3"/>
      <c r="P19" s="3">
        <v>4</v>
      </c>
      <c r="Q19" s="3"/>
      <c r="R19" s="2"/>
      <c r="S19" s="3">
        <v>10</v>
      </c>
      <c r="T19" s="2">
        <v>5</v>
      </c>
      <c r="U19" s="2"/>
      <c r="V19" s="2"/>
      <c r="W19" s="2">
        <v>10</v>
      </c>
      <c r="X19" s="2">
        <v>4</v>
      </c>
      <c r="Y19" s="2">
        <v>4</v>
      </c>
      <c r="Z19" s="2"/>
      <c r="AA19" s="2">
        <v>10</v>
      </c>
      <c r="AB19" s="2">
        <v>6</v>
      </c>
      <c r="AC19" s="2">
        <v>4</v>
      </c>
      <c r="AD19" s="2"/>
      <c r="AE19" s="2">
        <v>10</v>
      </c>
      <c r="AF19" s="2">
        <v>7</v>
      </c>
      <c r="AG19" s="2">
        <v>4</v>
      </c>
      <c r="AH19" s="2"/>
      <c r="AI19" s="2"/>
    </row>
    <row r="20" spans="1:35" ht="16.5" customHeight="1" x14ac:dyDescent="0.3">
      <c r="A20" s="131"/>
      <c r="B20" s="115" t="s">
        <v>76</v>
      </c>
      <c r="C20" s="115"/>
      <c r="D20" s="36">
        <f>SUM(E20:AI20)</f>
        <v>1607</v>
      </c>
      <c r="E20" s="3">
        <v>31</v>
      </c>
      <c r="F20" s="3">
        <v>29</v>
      </c>
      <c r="G20" s="3">
        <v>53</v>
      </c>
      <c r="H20" s="3">
        <v>12</v>
      </c>
      <c r="I20" s="3">
        <v>26</v>
      </c>
      <c r="J20" s="3">
        <v>25</v>
      </c>
      <c r="K20" s="3">
        <v>164</v>
      </c>
      <c r="L20" s="3">
        <v>35</v>
      </c>
      <c r="M20" s="3">
        <v>33</v>
      </c>
      <c r="N20" s="3">
        <v>46</v>
      </c>
      <c r="O20" s="3">
        <v>10</v>
      </c>
      <c r="P20" s="3">
        <v>34</v>
      </c>
      <c r="Q20" s="3">
        <v>26</v>
      </c>
      <c r="R20" s="2">
        <v>82</v>
      </c>
      <c r="S20" s="3">
        <v>55</v>
      </c>
      <c r="T20" s="2">
        <v>12</v>
      </c>
      <c r="U20" s="2">
        <v>30</v>
      </c>
      <c r="V20" s="2">
        <v>51</v>
      </c>
      <c r="W20" s="2">
        <v>24</v>
      </c>
      <c r="X20" s="2">
        <v>11</v>
      </c>
      <c r="Y20" s="2">
        <v>37</v>
      </c>
      <c r="Z20" s="2">
        <v>51</v>
      </c>
      <c r="AA20" s="2">
        <v>33</v>
      </c>
      <c r="AB20" s="2">
        <v>16</v>
      </c>
      <c r="AC20" s="2">
        <v>32</v>
      </c>
      <c r="AD20" s="2">
        <v>190</v>
      </c>
      <c r="AE20" s="2">
        <v>30</v>
      </c>
      <c r="AF20" s="2">
        <v>35</v>
      </c>
      <c r="AG20" s="2">
        <v>36</v>
      </c>
      <c r="AH20" s="2">
        <v>358</v>
      </c>
      <c r="AI20" s="2"/>
    </row>
    <row r="21" spans="1:35" ht="16.5" customHeight="1" x14ac:dyDescent="0.3">
      <c r="A21" s="131"/>
      <c r="B21" s="115" t="s">
        <v>18</v>
      </c>
      <c r="C21" s="115"/>
      <c r="D21" s="36">
        <f>SUM(E21:AI21)</f>
        <v>2765</v>
      </c>
      <c r="E21" s="3">
        <v>56</v>
      </c>
      <c r="F21" s="3">
        <v>46</v>
      </c>
      <c r="G21" s="3">
        <v>49</v>
      </c>
      <c r="H21" s="3">
        <v>52</v>
      </c>
      <c r="I21" s="3">
        <v>57</v>
      </c>
      <c r="J21" s="3">
        <v>20</v>
      </c>
      <c r="K21" s="3">
        <v>25</v>
      </c>
      <c r="L21" s="3">
        <v>88</v>
      </c>
      <c r="M21" s="3">
        <v>107</v>
      </c>
      <c r="N21" s="3">
        <v>64</v>
      </c>
      <c r="O21" s="3">
        <v>58</v>
      </c>
      <c r="P21" s="3">
        <v>95</v>
      </c>
      <c r="Q21" s="3">
        <v>63</v>
      </c>
      <c r="R21" s="2">
        <v>105</v>
      </c>
      <c r="S21" s="3">
        <v>38</v>
      </c>
      <c r="T21" s="2">
        <v>125</v>
      </c>
      <c r="U21" s="2">
        <v>120</v>
      </c>
      <c r="V21" s="2">
        <v>50</v>
      </c>
      <c r="W21" s="2">
        <v>50</v>
      </c>
      <c r="X21" s="2">
        <v>91</v>
      </c>
      <c r="Y21" s="2">
        <v>64</v>
      </c>
      <c r="Z21" s="2">
        <v>50</v>
      </c>
      <c r="AA21" s="2">
        <v>56</v>
      </c>
      <c r="AB21" s="2">
        <v>86</v>
      </c>
      <c r="AC21" s="2">
        <v>57</v>
      </c>
      <c r="AD21" s="2">
        <v>311</v>
      </c>
      <c r="AE21" s="2">
        <v>55</v>
      </c>
      <c r="AF21" s="2">
        <v>117</v>
      </c>
      <c r="AG21" s="2">
        <v>63</v>
      </c>
      <c r="AH21" s="2">
        <v>547</v>
      </c>
      <c r="AI21" s="2"/>
    </row>
    <row r="22" spans="1:35" ht="16.5" customHeight="1" x14ac:dyDescent="0.3">
      <c r="A22" s="131"/>
      <c r="B22" s="115" t="s">
        <v>11</v>
      </c>
      <c r="C22" s="115"/>
      <c r="D22" s="36">
        <f>SUM(E22:AI22)</f>
        <v>1299</v>
      </c>
      <c r="E22" s="3">
        <v>36</v>
      </c>
      <c r="F22" s="3">
        <v>44</v>
      </c>
      <c r="G22" s="3">
        <v>58</v>
      </c>
      <c r="H22" s="3">
        <v>24</v>
      </c>
      <c r="I22" s="3">
        <v>29</v>
      </c>
      <c r="J22" s="3">
        <v>10</v>
      </c>
      <c r="K22" s="3">
        <v>31</v>
      </c>
      <c r="L22" s="3">
        <v>42</v>
      </c>
      <c r="M22" s="3">
        <v>40</v>
      </c>
      <c r="N22" s="3">
        <v>50</v>
      </c>
      <c r="O22" s="3">
        <v>50</v>
      </c>
      <c r="P22" s="3">
        <v>40</v>
      </c>
      <c r="Q22" s="3">
        <v>18</v>
      </c>
      <c r="R22" s="2">
        <v>32</v>
      </c>
      <c r="S22" s="3">
        <v>40</v>
      </c>
      <c r="T22" s="2">
        <v>67</v>
      </c>
      <c r="U22" s="2">
        <v>62</v>
      </c>
      <c r="V22" s="2">
        <v>40</v>
      </c>
      <c r="W22" s="2">
        <v>40</v>
      </c>
      <c r="X22" s="2">
        <v>52</v>
      </c>
      <c r="Y22" s="2">
        <v>20</v>
      </c>
      <c r="Z22" s="2">
        <v>40</v>
      </c>
      <c r="AA22" s="2">
        <v>75</v>
      </c>
      <c r="AB22" s="2">
        <v>105</v>
      </c>
      <c r="AC22" s="2">
        <v>21</v>
      </c>
      <c r="AD22" s="2">
        <v>29</v>
      </c>
      <c r="AE22" s="2">
        <v>59</v>
      </c>
      <c r="AF22" s="2">
        <v>74</v>
      </c>
      <c r="AG22" s="2">
        <v>21</v>
      </c>
      <c r="AH22" s="2">
        <v>50</v>
      </c>
      <c r="AI22" s="2"/>
    </row>
    <row r="23" spans="1:35" ht="16.5" customHeight="1" x14ac:dyDescent="0.3">
      <c r="A23" s="132"/>
      <c r="B23" s="115" t="s">
        <v>53</v>
      </c>
      <c r="C23" s="115"/>
      <c r="D23" s="36">
        <f>SUM(E23:AI23)</f>
        <v>39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>
        <v>39</v>
      </c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>SUM(D6:D23)</f>
        <v>387500</v>
      </c>
      <c r="E24" s="36">
        <f t="shared" ref="E24:AI24" si="1">SUM(E6:E23)</f>
        <v>10778</v>
      </c>
      <c r="F24" s="36">
        <f t="shared" si="1"/>
        <v>13512</v>
      </c>
      <c r="G24" s="36">
        <f t="shared" si="1"/>
        <v>18062</v>
      </c>
      <c r="H24" s="36">
        <f t="shared" si="1"/>
        <v>7665</v>
      </c>
      <c r="I24" s="36">
        <f t="shared" si="1"/>
        <v>10507</v>
      </c>
      <c r="J24" s="36">
        <f t="shared" si="1"/>
        <v>11840</v>
      </c>
      <c r="K24" s="36">
        <f t="shared" si="1"/>
        <v>10720</v>
      </c>
      <c r="L24" s="36">
        <f t="shared" si="1"/>
        <v>10439</v>
      </c>
      <c r="M24" s="36">
        <f t="shared" si="1"/>
        <v>17827</v>
      </c>
      <c r="N24" s="36">
        <f t="shared" si="1"/>
        <v>22805</v>
      </c>
      <c r="O24" s="36">
        <f t="shared" si="1"/>
        <v>11442</v>
      </c>
      <c r="P24" s="36">
        <f t="shared" si="1"/>
        <v>7091</v>
      </c>
      <c r="Q24" s="36">
        <f t="shared" si="1"/>
        <v>8763</v>
      </c>
      <c r="R24" s="36">
        <f t="shared" si="1"/>
        <v>7752</v>
      </c>
      <c r="S24" s="36">
        <f t="shared" si="1"/>
        <v>13015</v>
      </c>
      <c r="T24" s="36">
        <f t="shared" si="1"/>
        <v>16199</v>
      </c>
      <c r="U24" s="36">
        <f t="shared" si="1"/>
        <v>21654</v>
      </c>
      <c r="V24" s="36">
        <f t="shared" si="1"/>
        <v>11241</v>
      </c>
      <c r="W24" s="36">
        <f t="shared" si="1"/>
        <v>10599</v>
      </c>
      <c r="X24" s="36">
        <f t="shared" si="1"/>
        <v>7558</v>
      </c>
      <c r="Y24" s="36">
        <f t="shared" si="1"/>
        <v>11285</v>
      </c>
      <c r="Z24" s="36">
        <f t="shared" si="1"/>
        <v>11241</v>
      </c>
      <c r="AA24" s="36">
        <f t="shared" si="1"/>
        <v>23204</v>
      </c>
      <c r="AB24" s="36">
        <f t="shared" si="1"/>
        <v>20148</v>
      </c>
      <c r="AC24" s="36">
        <f t="shared" si="1"/>
        <v>9844</v>
      </c>
      <c r="AD24" s="36">
        <f t="shared" si="1"/>
        <v>11063</v>
      </c>
      <c r="AE24" s="36">
        <f t="shared" si="1"/>
        <v>14424</v>
      </c>
      <c r="AF24" s="36">
        <f t="shared" si="1"/>
        <v>11823</v>
      </c>
      <c r="AG24" s="36">
        <f t="shared" si="1"/>
        <v>8484</v>
      </c>
      <c r="AH24" s="36">
        <f t="shared" si="1"/>
        <v>16515</v>
      </c>
      <c r="AI24" s="36">
        <f t="shared" si="1"/>
        <v>0</v>
      </c>
    </row>
    <row r="25" spans="1:35" x14ac:dyDescent="0.3">
      <c r="A25" s="115" t="s">
        <v>3</v>
      </c>
      <c r="B25" s="115" t="s">
        <v>8</v>
      </c>
      <c r="C25" s="35" t="s">
        <v>37</v>
      </c>
      <c r="D25" s="36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15"/>
      <c r="B26" s="115"/>
      <c r="C26" s="35" t="s">
        <v>5</v>
      </c>
      <c r="D26" s="36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15"/>
      <c r="B27" s="115"/>
      <c r="C27" s="35" t="s">
        <v>39</v>
      </c>
      <c r="D27" s="36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15"/>
      <c r="B28" s="115"/>
      <c r="C28" s="35" t="s">
        <v>41</v>
      </c>
      <c r="D28" s="36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15"/>
      <c r="B29" s="115"/>
      <c r="C29" s="35" t="s">
        <v>58</v>
      </c>
      <c r="D29" s="36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15"/>
      <c r="B30" s="115"/>
      <c r="C30" s="35" t="s">
        <v>54</v>
      </c>
      <c r="D30" s="36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15"/>
      <c r="B31" s="115"/>
      <c r="C31" s="35" t="s">
        <v>42</v>
      </c>
      <c r="D31" s="36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15"/>
      <c r="B32" s="115"/>
      <c r="C32" s="35" t="s">
        <v>51</v>
      </c>
      <c r="D32" s="36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15"/>
      <c r="B33" s="115"/>
      <c r="C33" s="35" t="s">
        <v>21</v>
      </c>
      <c r="D33" s="36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15"/>
      <c r="B34" s="115"/>
      <c r="C34" s="35" t="s">
        <v>50</v>
      </c>
      <c r="D34" s="36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15"/>
      <c r="B35" s="115"/>
      <c r="C35" s="35" t="s">
        <v>7</v>
      </c>
      <c r="D35" s="36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15"/>
      <c r="B36" s="115" t="s">
        <v>12</v>
      </c>
      <c r="C36" s="35" t="s">
        <v>49</v>
      </c>
      <c r="D36" s="36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15"/>
      <c r="B37" s="115"/>
      <c r="C37" s="35" t="s">
        <v>32</v>
      </c>
      <c r="D37" s="36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15"/>
      <c r="B38" s="115"/>
      <c r="C38" s="35" t="s">
        <v>13</v>
      </c>
      <c r="D38" s="36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15"/>
      <c r="B39" s="115"/>
      <c r="C39" s="35" t="s">
        <v>56</v>
      </c>
      <c r="D39" s="36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15"/>
      <c r="B40" s="115"/>
      <c r="C40" s="35" t="s">
        <v>31</v>
      </c>
      <c r="D40" s="36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15"/>
      <c r="B41" s="115" t="s">
        <v>30</v>
      </c>
      <c r="C41" s="35" t="s">
        <v>43</v>
      </c>
      <c r="D41" s="36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15"/>
      <c r="B42" s="115"/>
      <c r="C42" s="35" t="s">
        <v>52</v>
      </c>
      <c r="D42" s="36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15"/>
      <c r="B43" s="115"/>
      <c r="C43" s="35" t="s">
        <v>55</v>
      </c>
      <c r="D43" s="36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15"/>
      <c r="B44" s="115"/>
      <c r="C44" s="35" t="s">
        <v>57</v>
      </c>
      <c r="D44" s="36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15"/>
      <c r="B45" s="115"/>
      <c r="C45" s="35" t="s">
        <v>48</v>
      </c>
      <c r="D45" s="36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15"/>
      <c r="B46" s="115"/>
      <c r="C46" s="35" t="s">
        <v>38</v>
      </c>
      <c r="D46" s="36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15"/>
      <c r="B47" s="115" t="s">
        <v>10</v>
      </c>
      <c r="C47" s="35" t="s">
        <v>35</v>
      </c>
      <c r="D47" s="36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15"/>
      <c r="B48" s="115"/>
      <c r="C48" s="35" t="s">
        <v>44</v>
      </c>
      <c r="D48" s="36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36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37">
        <f t="shared" ref="E50:AI50" si="5">SUM(E24,E49)</f>
        <v>10778</v>
      </c>
      <c r="F50" s="37">
        <f t="shared" si="5"/>
        <v>13512</v>
      </c>
      <c r="G50" s="37">
        <f t="shared" si="5"/>
        <v>18062</v>
      </c>
      <c r="H50" s="37">
        <f t="shared" si="5"/>
        <v>7665</v>
      </c>
      <c r="I50" s="37">
        <f t="shared" si="5"/>
        <v>10507</v>
      </c>
      <c r="J50" s="37">
        <f t="shared" si="5"/>
        <v>11840</v>
      </c>
      <c r="K50" s="37">
        <f t="shared" si="5"/>
        <v>10720</v>
      </c>
      <c r="L50" s="37">
        <f t="shared" si="5"/>
        <v>10439</v>
      </c>
      <c r="M50" s="37">
        <f t="shared" si="5"/>
        <v>17827</v>
      </c>
      <c r="N50" s="37">
        <f t="shared" si="5"/>
        <v>22805</v>
      </c>
      <c r="O50" s="37">
        <f t="shared" si="5"/>
        <v>11442</v>
      </c>
      <c r="P50" s="37">
        <f t="shared" si="5"/>
        <v>7091</v>
      </c>
      <c r="Q50" s="37">
        <f t="shared" si="5"/>
        <v>8763</v>
      </c>
      <c r="R50" s="37">
        <f t="shared" si="5"/>
        <v>7752</v>
      </c>
      <c r="S50" s="37">
        <f t="shared" si="5"/>
        <v>13015</v>
      </c>
      <c r="T50" s="37">
        <f t="shared" si="5"/>
        <v>16199</v>
      </c>
      <c r="U50" s="37">
        <f t="shared" si="5"/>
        <v>21654</v>
      </c>
      <c r="V50" s="37">
        <f t="shared" si="5"/>
        <v>11241</v>
      </c>
      <c r="W50" s="37">
        <f t="shared" si="5"/>
        <v>10599</v>
      </c>
      <c r="X50" s="37">
        <f t="shared" si="5"/>
        <v>7558</v>
      </c>
      <c r="Y50" s="37">
        <f t="shared" si="5"/>
        <v>11285</v>
      </c>
      <c r="Z50" s="37">
        <f t="shared" si="5"/>
        <v>11241</v>
      </c>
      <c r="AA50" s="37">
        <f t="shared" si="5"/>
        <v>23204</v>
      </c>
      <c r="AB50" s="37">
        <f t="shared" si="5"/>
        <v>20148</v>
      </c>
      <c r="AC50" s="37">
        <f t="shared" si="5"/>
        <v>9844</v>
      </c>
      <c r="AD50" s="37">
        <f t="shared" si="5"/>
        <v>11063</v>
      </c>
      <c r="AE50" s="37">
        <f t="shared" si="5"/>
        <v>14424</v>
      </c>
      <c r="AF50" s="37">
        <f t="shared" si="5"/>
        <v>11823</v>
      </c>
      <c r="AG50" s="37">
        <f t="shared" si="5"/>
        <v>8484</v>
      </c>
      <c r="AH50" s="37">
        <f t="shared" si="5"/>
        <v>16515</v>
      </c>
      <c r="AI50" s="37">
        <f t="shared" si="5"/>
        <v>0</v>
      </c>
    </row>
  </sheetData>
  <mergeCells count="29">
    <mergeCell ref="B9:C9"/>
    <mergeCell ref="B22:C22"/>
    <mergeCell ref="B10:C10"/>
    <mergeCell ref="B11:C11"/>
    <mergeCell ref="B12:C12"/>
    <mergeCell ref="B13:C13"/>
    <mergeCell ref="B14:C14"/>
    <mergeCell ref="B19:C19"/>
    <mergeCell ref="F1:K2"/>
    <mergeCell ref="A3:C3"/>
    <mergeCell ref="D3:D4"/>
    <mergeCell ref="A4:C4"/>
    <mergeCell ref="B5:C5"/>
    <mergeCell ref="A5:A23"/>
    <mergeCell ref="B21:C21"/>
    <mergeCell ref="B23:C23"/>
    <mergeCell ref="B15:C15"/>
    <mergeCell ref="B16:C16"/>
    <mergeCell ref="B17:C17"/>
    <mergeCell ref="B18:C18"/>
    <mergeCell ref="B20:C20"/>
    <mergeCell ref="B6:C6"/>
    <mergeCell ref="B7:C7"/>
    <mergeCell ref="B8:C8"/>
    <mergeCell ref="A25:A48"/>
    <mergeCell ref="B25:B35"/>
    <mergeCell ref="B36:B40"/>
    <mergeCell ref="B41:B46"/>
    <mergeCell ref="B47:B48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pane xSplit="4" ySplit="5" topLeftCell="T6" activePane="bottomRight" state="frozen"/>
      <selection pane="topRight" activeCell="E1" sqref="E1"/>
      <selection pane="bottomLeft" activeCell="A6" sqref="A6"/>
      <selection pane="bottomRight" activeCell="AI22" sqref="AI2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19" t="s">
        <v>81</v>
      </c>
      <c r="G1" s="119"/>
      <c r="H1" s="119"/>
      <c r="I1" s="119"/>
      <c r="J1" s="119"/>
      <c r="K1" s="119"/>
    </row>
    <row r="2" spans="1:35" ht="14.25" customHeight="1" x14ac:dyDescent="0.3">
      <c r="A2" s="6"/>
      <c r="B2" s="7"/>
      <c r="C2" s="7"/>
      <c r="D2" s="7"/>
      <c r="E2" s="7"/>
      <c r="F2" s="120"/>
      <c r="G2" s="120"/>
      <c r="H2" s="120"/>
      <c r="I2" s="120"/>
      <c r="J2" s="120"/>
      <c r="K2" s="120"/>
      <c r="L2" s="7"/>
      <c r="M2" s="7"/>
      <c r="N2" s="7"/>
      <c r="O2" s="7"/>
      <c r="P2" s="7"/>
      <c r="Q2" s="7"/>
    </row>
    <row r="3" spans="1:35" ht="16.5" customHeight="1" x14ac:dyDescent="0.3">
      <c r="A3" s="116" t="s">
        <v>0</v>
      </c>
      <c r="B3" s="116"/>
      <c r="C3" s="116"/>
      <c r="D3" s="116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>
        <v>31</v>
      </c>
    </row>
    <row r="4" spans="1:35" ht="16.5" customHeight="1" x14ac:dyDescent="0.3">
      <c r="A4" s="116" t="s">
        <v>2</v>
      </c>
      <c r="B4" s="116"/>
      <c r="C4" s="116"/>
      <c r="D4" s="116"/>
      <c r="E4" s="52" t="s">
        <v>148</v>
      </c>
      <c r="F4" s="80" t="s">
        <v>23</v>
      </c>
      <c r="G4" s="80" t="s">
        <v>20</v>
      </c>
      <c r="H4" s="80" t="s">
        <v>19</v>
      </c>
      <c r="I4" s="80" t="s">
        <v>28</v>
      </c>
      <c r="J4" s="80" t="s">
        <v>17</v>
      </c>
      <c r="K4" s="80" t="s">
        <v>22</v>
      </c>
      <c r="L4" s="80" t="s">
        <v>29</v>
      </c>
      <c r="M4" s="80" t="s">
        <v>23</v>
      </c>
      <c r="N4" s="80" t="s">
        <v>20</v>
      </c>
      <c r="O4" s="80" t="s">
        <v>19</v>
      </c>
      <c r="P4" s="80" t="s">
        <v>28</v>
      </c>
      <c r="Q4" s="80" t="s">
        <v>17</v>
      </c>
      <c r="R4" s="80" t="s">
        <v>22</v>
      </c>
      <c r="S4" s="80" t="s">
        <v>29</v>
      </c>
      <c r="T4" s="80" t="s">
        <v>23</v>
      </c>
      <c r="U4" s="80" t="s">
        <v>20</v>
      </c>
      <c r="V4" s="80" t="s">
        <v>19</v>
      </c>
      <c r="W4" s="80" t="s">
        <v>28</v>
      </c>
      <c r="X4" s="80" t="s">
        <v>17</v>
      </c>
      <c r="Y4" s="80" t="s">
        <v>22</v>
      </c>
      <c r="Z4" s="80" t="s">
        <v>29</v>
      </c>
      <c r="AA4" s="80" t="s">
        <v>23</v>
      </c>
      <c r="AB4" s="80" t="s">
        <v>20</v>
      </c>
      <c r="AC4" s="80" t="s">
        <v>19</v>
      </c>
      <c r="AD4" s="80" t="s">
        <v>28</v>
      </c>
      <c r="AE4" s="80" t="s">
        <v>17</v>
      </c>
      <c r="AF4" s="80" t="s">
        <v>22</v>
      </c>
      <c r="AG4" s="80" t="s">
        <v>29</v>
      </c>
      <c r="AH4" s="80" t="s">
        <v>23</v>
      </c>
      <c r="AI4" s="80" t="s">
        <v>20</v>
      </c>
    </row>
    <row r="5" spans="1:35" ht="16.5" customHeight="1" x14ac:dyDescent="0.3">
      <c r="A5" s="130" t="s">
        <v>45</v>
      </c>
      <c r="B5" s="115" t="s">
        <v>36</v>
      </c>
      <c r="C5" s="115"/>
      <c r="D5" s="4"/>
      <c r="E5" s="41" t="s">
        <v>149</v>
      </c>
      <c r="F5" s="80" t="s">
        <v>149</v>
      </c>
      <c r="G5" s="80" t="s">
        <v>149</v>
      </c>
      <c r="H5" s="80" t="s">
        <v>149</v>
      </c>
      <c r="I5" s="80" t="s">
        <v>149</v>
      </c>
      <c r="J5" s="80" t="s">
        <v>149</v>
      </c>
      <c r="K5" s="80" t="s">
        <v>149</v>
      </c>
      <c r="L5" s="41" t="s">
        <v>150</v>
      </c>
      <c r="M5" s="41" t="s">
        <v>149</v>
      </c>
      <c r="N5" s="80" t="s">
        <v>149</v>
      </c>
      <c r="O5" s="80" t="s">
        <v>149</v>
      </c>
      <c r="P5" s="80" t="s">
        <v>149</v>
      </c>
      <c r="Q5" s="80" t="s">
        <v>149</v>
      </c>
      <c r="R5" s="80" t="s">
        <v>149</v>
      </c>
      <c r="S5" s="80" t="s">
        <v>149</v>
      </c>
      <c r="T5" s="80" t="s">
        <v>149</v>
      </c>
      <c r="U5" s="41" t="s">
        <v>151</v>
      </c>
      <c r="V5" s="41" t="s">
        <v>151</v>
      </c>
      <c r="W5" s="41" t="s">
        <v>151</v>
      </c>
      <c r="X5" s="81" t="s">
        <v>151</v>
      </c>
      <c r="Y5" s="81" t="s">
        <v>151</v>
      </c>
      <c r="Z5" s="81" t="s">
        <v>151</v>
      </c>
      <c r="AA5" s="81" t="s">
        <v>151</v>
      </c>
      <c r="AB5" s="81" t="s">
        <v>151</v>
      </c>
      <c r="AC5" s="81" t="s">
        <v>151</v>
      </c>
      <c r="AD5" s="81" t="s">
        <v>151</v>
      </c>
      <c r="AE5" s="82" t="s">
        <v>75</v>
      </c>
      <c r="AF5" s="82" t="s">
        <v>75</v>
      </c>
      <c r="AG5" s="82" t="s">
        <v>75</v>
      </c>
      <c r="AH5" s="82" t="s">
        <v>75</v>
      </c>
      <c r="AI5" s="82" t="s">
        <v>75</v>
      </c>
    </row>
    <row r="6" spans="1:35" ht="16.5" customHeight="1" x14ac:dyDescent="0.3">
      <c r="A6" s="131"/>
      <c r="B6" s="115" t="s">
        <v>6</v>
      </c>
      <c r="C6" s="115"/>
      <c r="D6" s="42">
        <f t="shared" ref="D6:D18" si="0">SUM(E6:AI6)</f>
        <v>10515</v>
      </c>
      <c r="E6" s="3">
        <v>430</v>
      </c>
      <c r="F6" s="3">
        <v>300</v>
      </c>
      <c r="G6" s="3">
        <v>350</v>
      </c>
      <c r="H6" s="3">
        <v>300</v>
      </c>
      <c r="I6" s="3">
        <v>300</v>
      </c>
      <c r="J6" s="3">
        <v>130</v>
      </c>
      <c r="K6" s="3">
        <v>300</v>
      </c>
      <c r="L6" s="3">
        <v>300</v>
      </c>
      <c r="M6" s="3">
        <v>370</v>
      </c>
      <c r="N6" s="3">
        <v>150</v>
      </c>
      <c r="O6" s="3">
        <v>390</v>
      </c>
      <c r="P6" s="3">
        <v>300</v>
      </c>
      <c r="Q6" s="3">
        <v>450</v>
      </c>
      <c r="R6" s="2">
        <v>150</v>
      </c>
      <c r="S6" s="3">
        <v>900</v>
      </c>
      <c r="T6" s="2">
        <v>330</v>
      </c>
      <c r="U6" s="2">
        <v>430</v>
      </c>
      <c r="V6" s="2">
        <v>150</v>
      </c>
      <c r="W6" s="2">
        <v>120</v>
      </c>
      <c r="X6" s="2">
        <v>425</v>
      </c>
      <c r="Y6" s="2">
        <v>200</v>
      </c>
      <c r="Z6" s="2">
        <v>150</v>
      </c>
      <c r="AA6" s="2">
        <v>300</v>
      </c>
      <c r="AB6" s="2">
        <v>320</v>
      </c>
      <c r="AC6" s="2">
        <v>470</v>
      </c>
      <c r="AD6" s="2">
        <v>350</v>
      </c>
      <c r="AE6" s="2">
        <v>600</v>
      </c>
      <c r="AF6" s="2">
        <v>580</v>
      </c>
      <c r="AG6" s="2">
        <v>350</v>
      </c>
      <c r="AH6" s="2">
        <v>300</v>
      </c>
      <c r="AI6" s="2">
        <v>320</v>
      </c>
    </row>
    <row r="7" spans="1:35" ht="16.5" customHeight="1" x14ac:dyDescent="0.3">
      <c r="A7" s="131"/>
      <c r="B7" s="115" t="s">
        <v>1</v>
      </c>
      <c r="C7" s="115"/>
      <c r="D7" s="42">
        <f t="shared" si="0"/>
        <v>124950</v>
      </c>
      <c r="E7" s="12">
        <v>5600</v>
      </c>
      <c r="F7" s="3">
        <v>2460</v>
      </c>
      <c r="G7" s="3">
        <v>2770</v>
      </c>
      <c r="H7" s="12">
        <v>3950</v>
      </c>
      <c r="I7" s="3">
        <v>6810</v>
      </c>
      <c r="J7" s="3">
        <v>5900</v>
      </c>
      <c r="K7" s="3">
        <v>5700</v>
      </c>
      <c r="L7" s="3">
        <v>5800</v>
      </c>
      <c r="M7" s="3">
        <v>8750</v>
      </c>
      <c r="N7" s="3">
        <v>2700</v>
      </c>
      <c r="O7" s="3">
        <v>2680</v>
      </c>
      <c r="P7" s="3">
        <v>3040</v>
      </c>
      <c r="Q7" s="3">
        <v>2450</v>
      </c>
      <c r="R7" s="2">
        <v>6100</v>
      </c>
      <c r="S7" s="3">
        <v>5500</v>
      </c>
      <c r="T7" s="2">
        <v>2430</v>
      </c>
      <c r="U7" s="2">
        <v>2660</v>
      </c>
      <c r="V7" s="2">
        <v>2000</v>
      </c>
      <c r="W7" s="2">
        <v>2400</v>
      </c>
      <c r="X7" s="2">
        <v>2850</v>
      </c>
      <c r="Y7" s="2">
        <v>6600</v>
      </c>
      <c r="Z7" s="2">
        <v>6700</v>
      </c>
      <c r="AA7" s="2">
        <v>2450</v>
      </c>
      <c r="AB7" s="2">
        <v>2830</v>
      </c>
      <c r="AC7" s="2">
        <v>3400</v>
      </c>
      <c r="AD7" s="2">
        <v>2400</v>
      </c>
      <c r="AE7" s="2">
        <v>2520</v>
      </c>
      <c r="AF7" s="2">
        <v>4950</v>
      </c>
      <c r="AG7" s="2">
        <v>5200</v>
      </c>
      <c r="AH7" s="2">
        <v>2750</v>
      </c>
      <c r="AI7" s="2">
        <v>2600</v>
      </c>
    </row>
    <row r="8" spans="1:35" ht="16.5" customHeight="1" x14ac:dyDescent="0.3">
      <c r="A8" s="131"/>
      <c r="B8" s="115" t="s">
        <v>4</v>
      </c>
      <c r="C8" s="115"/>
      <c r="D8" s="42">
        <f t="shared" si="0"/>
        <v>102180</v>
      </c>
      <c r="E8" s="3">
        <v>4180</v>
      </c>
      <c r="F8" s="3">
        <v>1850</v>
      </c>
      <c r="G8" s="3">
        <v>2180</v>
      </c>
      <c r="H8" s="3">
        <v>2350</v>
      </c>
      <c r="I8" s="3">
        <v>6600</v>
      </c>
      <c r="J8" s="3">
        <v>1850</v>
      </c>
      <c r="K8" s="3">
        <v>4650</v>
      </c>
      <c r="L8" s="3">
        <v>3200</v>
      </c>
      <c r="M8" s="3">
        <v>2020</v>
      </c>
      <c r="N8" s="3">
        <v>1860</v>
      </c>
      <c r="O8" s="3">
        <v>2340</v>
      </c>
      <c r="P8" s="3">
        <v>2235</v>
      </c>
      <c r="Q8" s="3">
        <v>1450</v>
      </c>
      <c r="R8" s="2">
        <v>6920</v>
      </c>
      <c r="S8" s="3">
        <v>4080</v>
      </c>
      <c r="T8" s="2">
        <v>3260</v>
      </c>
      <c r="U8" s="2">
        <v>3380</v>
      </c>
      <c r="V8" s="2">
        <v>3600</v>
      </c>
      <c r="W8" s="2">
        <v>3180</v>
      </c>
      <c r="X8" s="2">
        <v>2330</v>
      </c>
      <c r="Y8" s="2">
        <v>5450</v>
      </c>
      <c r="Z8" s="2">
        <v>7350</v>
      </c>
      <c r="AA8" s="2">
        <v>1690</v>
      </c>
      <c r="AB8" s="2">
        <v>1905</v>
      </c>
      <c r="AC8" s="2">
        <v>1170</v>
      </c>
      <c r="AD8" s="2">
        <v>5150</v>
      </c>
      <c r="AE8" s="2">
        <v>2360</v>
      </c>
      <c r="AF8" s="2">
        <v>4100</v>
      </c>
      <c r="AG8" s="2">
        <v>4780</v>
      </c>
      <c r="AH8" s="2">
        <v>2510</v>
      </c>
      <c r="AI8" s="2">
        <v>2200</v>
      </c>
    </row>
    <row r="9" spans="1:35" ht="16.5" customHeight="1" x14ac:dyDescent="0.3">
      <c r="A9" s="131"/>
      <c r="B9" s="115" t="s">
        <v>34</v>
      </c>
      <c r="C9" s="115"/>
      <c r="D9" s="42">
        <f t="shared" si="0"/>
        <v>33456</v>
      </c>
      <c r="E9" s="3">
        <v>810</v>
      </c>
      <c r="F9" s="3">
        <v>643</v>
      </c>
      <c r="G9" s="3">
        <v>755</v>
      </c>
      <c r="H9" s="3">
        <v>630</v>
      </c>
      <c r="I9" s="3">
        <v>1080</v>
      </c>
      <c r="J9" s="3">
        <v>600</v>
      </c>
      <c r="K9" s="3">
        <v>3760</v>
      </c>
      <c r="L9" s="3">
        <v>3455</v>
      </c>
      <c r="M9" s="3">
        <v>1150</v>
      </c>
      <c r="N9" s="3">
        <v>930</v>
      </c>
      <c r="O9" s="3">
        <v>1250</v>
      </c>
      <c r="P9" s="3">
        <v>1085</v>
      </c>
      <c r="Q9" s="3">
        <v>40</v>
      </c>
      <c r="R9" s="2">
        <v>280</v>
      </c>
      <c r="S9" s="3">
        <v>4135</v>
      </c>
      <c r="T9" s="2">
        <v>943</v>
      </c>
      <c r="U9" s="2">
        <v>660</v>
      </c>
      <c r="V9" s="2">
        <v>280</v>
      </c>
      <c r="W9" s="2">
        <v>1290</v>
      </c>
      <c r="X9" s="2">
        <v>1095</v>
      </c>
      <c r="Y9" s="2">
        <v>850</v>
      </c>
      <c r="Z9" s="2">
        <v>290</v>
      </c>
      <c r="AA9" s="2">
        <v>780</v>
      </c>
      <c r="AB9" s="2">
        <v>885</v>
      </c>
      <c r="AC9" s="2">
        <v>780</v>
      </c>
      <c r="AD9" s="2">
        <v>360</v>
      </c>
      <c r="AE9" s="2">
        <v>1035</v>
      </c>
      <c r="AF9" s="2">
        <v>320</v>
      </c>
      <c r="AG9" s="2">
        <v>1615</v>
      </c>
      <c r="AH9" s="2">
        <v>840</v>
      </c>
      <c r="AI9" s="2">
        <v>830</v>
      </c>
    </row>
    <row r="10" spans="1:35" ht="16.5" customHeight="1" x14ac:dyDescent="0.3">
      <c r="A10" s="131"/>
      <c r="B10" s="118" t="s">
        <v>26</v>
      </c>
      <c r="C10" s="118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1"/>
      <c r="B11" s="115" t="s">
        <v>33</v>
      </c>
      <c r="C11" s="115"/>
      <c r="D11" s="42">
        <f t="shared" si="0"/>
        <v>30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>
        <v>30</v>
      </c>
      <c r="AH11" s="2"/>
      <c r="AI11" s="2"/>
    </row>
    <row r="12" spans="1:35" ht="16.5" customHeight="1" x14ac:dyDescent="0.3">
      <c r="A12" s="131"/>
      <c r="B12" s="115" t="s">
        <v>61</v>
      </c>
      <c r="C12" s="115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1"/>
      <c r="B13" s="118" t="s">
        <v>40</v>
      </c>
      <c r="C13" s="118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1"/>
      <c r="B14" s="121" t="s">
        <v>14</v>
      </c>
      <c r="C14" s="121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1"/>
      <c r="B15" s="115" t="s">
        <v>46</v>
      </c>
      <c r="C15" s="115"/>
      <c r="D15" s="42">
        <f t="shared" si="0"/>
        <v>171</v>
      </c>
      <c r="E15" s="3">
        <v>15</v>
      </c>
      <c r="F15" s="3"/>
      <c r="G15" s="3">
        <v>12</v>
      </c>
      <c r="H15" s="3"/>
      <c r="I15" s="3"/>
      <c r="J15" s="3"/>
      <c r="K15" s="3">
        <v>10</v>
      </c>
      <c r="L15" s="3">
        <v>10</v>
      </c>
      <c r="M15" s="3"/>
      <c r="N15" s="3"/>
      <c r="O15" s="3">
        <v>10</v>
      </c>
      <c r="P15" s="3"/>
      <c r="Q15" s="3">
        <v>6</v>
      </c>
      <c r="R15" s="2">
        <v>8</v>
      </c>
      <c r="S15" s="3"/>
      <c r="T15" s="2">
        <v>7</v>
      </c>
      <c r="U15" s="2"/>
      <c r="V15" s="2"/>
      <c r="W15" s="2"/>
      <c r="X15" s="2"/>
      <c r="Y15" s="2"/>
      <c r="Z15" s="2"/>
      <c r="AA15" s="2">
        <v>3</v>
      </c>
      <c r="AB15" s="2">
        <v>30</v>
      </c>
      <c r="AC15" s="2"/>
      <c r="AD15" s="2"/>
      <c r="AE15" s="2"/>
      <c r="AF15" s="2"/>
      <c r="AG15" s="2">
        <v>60</v>
      </c>
      <c r="AH15" s="2"/>
      <c r="AI15" s="2"/>
    </row>
    <row r="16" spans="1:35" ht="16.5" customHeight="1" x14ac:dyDescent="0.3">
      <c r="A16" s="131"/>
      <c r="B16" s="118" t="s">
        <v>16</v>
      </c>
      <c r="C16" s="118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1"/>
      <c r="B17" s="118" t="s">
        <v>47</v>
      </c>
      <c r="C17" s="118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1"/>
      <c r="B18" s="115" t="s">
        <v>27</v>
      </c>
      <c r="C18" s="115"/>
      <c r="D18" s="42">
        <f t="shared" si="0"/>
        <v>152017</v>
      </c>
      <c r="E18" s="3">
        <v>8390</v>
      </c>
      <c r="F18" s="3">
        <v>4160</v>
      </c>
      <c r="G18" s="3">
        <v>4700</v>
      </c>
      <c r="H18" s="3">
        <v>4640</v>
      </c>
      <c r="I18" s="3">
        <v>5090</v>
      </c>
      <c r="J18" s="3">
        <v>4170</v>
      </c>
      <c r="K18" s="3">
        <v>6020</v>
      </c>
      <c r="L18" s="3">
        <v>4930</v>
      </c>
      <c r="M18" s="3">
        <v>4210</v>
      </c>
      <c r="N18" s="3">
        <v>5280</v>
      </c>
      <c r="O18" s="3">
        <v>5000</v>
      </c>
      <c r="P18" s="3">
        <v>4632</v>
      </c>
      <c r="Q18" s="3">
        <v>3970</v>
      </c>
      <c r="R18" s="2">
        <v>6300</v>
      </c>
      <c r="S18" s="3">
        <v>6720</v>
      </c>
      <c r="T18" s="2">
        <v>6250</v>
      </c>
      <c r="U18" s="2">
        <v>3725</v>
      </c>
      <c r="V18" s="2">
        <v>1880</v>
      </c>
      <c r="W18" s="2">
        <v>3800</v>
      </c>
      <c r="X18" s="2">
        <v>4330</v>
      </c>
      <c r="Y18" s="2">
        <v>7660</v>
      </c>
      <c r="Z18" s="2">
        <v>3470</v>
      </c>
      <c r="AA18" s="2">
        <v>4490</v>
      </c>
      <c r="AB18" s="2">
        <v>4650</v>
      </c>
      <c r="AC18" s="2">
        <v>3215</v>
      </c>
      <c r="AD18" s="2">
        <v>2280</v>
      </c>
      <c r="AE18" s="2">
        <v>5875</v>
      </c>
      <c r="AF18" s="2">
        <v>6020</v>
      </c>
      <c r="AG18" s="2">
        <v>7730</v>
      </c>
      <c r="AH18" s="2">
        <v>3580</v>
      </c>
      <c r="AI18" s="2">
        <v>4850</v>
      </c>
    </row>
    <row r="19" spans="1:35" ht="16.5" customHeight="1" x14ac:dyDescent="0.3">
      <c r="A19" s="131"/>
      <c r="B19" s="115" t="s">
        <v>15</v>
      </c>
      <c r="C19" s="115"/>
      <c r="D19" s="42">
        <f>SUM(E19:AI19)</f>
        <v>838</v>
      </c>
      <c r="E19" s="3">
        <v>7</v>
      </c>
      <c r="F19" s="3">
        <v>13</v>
      </c>
      <c r="G19" s="3"/>
      <c r="H19" s="3">
        <v>7</v>
      </c>
      <c r="I19" s="3">
        <v>202</v>
      </c>
      <c r="J19" s="3">
        <v>11</v>
      </c>
      <c r="K19" s="3">
        <v>30</v>
      </c>
      <c r="L19" s="3">
        <v>7</v>
      </c>
      <c r="M19" s="3">
        <v>15</v>
      </c>
      <c r="N19" s="3">
        <v>13</v>
      </c>
      <c r="O19" s="3">
        <v>8</v>
      </c>
      <c r="P19" s="3">
        <v>7</v>
      </c>
      <c r="Q19" s="3">
        <v>4</v>
      </c>
      <c r="R19" s="2">
        <v>27</v>
      </c>
      <c r="S19" s="3">
        <v>35</v>
      </c>
      <c r="T19" s="2">
        <v>46</v>
      </c>
      <c r="U19" s="2">
        <v>15</v>
      </c>
      <c r="V19" s="2">
        <v>13</v>
      </c>
      <c r="W19" s="2">
        <v>13</v>
      </c>
      <c r="X19" s="2">
        <v>9</v>
      </c>
      <c r="Y19" s="2">
        <v>40</v>
      </c>
      <c r="Z19" s="2">
        <v>13</v>
      </c>
      <c r="AA19" s="2"/>
      <c r="AB19" s="2">
        <v>30</v>
      </c>
      <c r="AC19" s="2">
        <v>7</v>
      </c>
      <c r="AD19" s="2">
        <v>20</v>
      </c>
      <c r="AE19" s="2">
        <v>26</v>
      </c>
      <c r="AF19" s="2">
        <v>25</v>
      </c>
      <c r="AG19" s="2">
        <v>155</v>
      </c>
      <c r="AH19" s="2">
        <v>40</v>
      </c>
      <c r="AI19" s="2"/>
    </row>
    <row r="20" spans="1:35" ht="16.5" customHeight="1" x14ac:dyDescent="0.3">
      <c r="A20" s="131"/>
      <c r="B20" s="115" t="s">
        <v>76</v>
      </c>
      <c r="C20" s="115"/>
      <c r="D20" s="42">
        <f>SUM(E20:AI20)</f>
        <v>3789</v>
      </c>
      <c r="E20" s="3">
        <v>20</v>
      </c>
      <c r="F20" s="3">
        <v>18</v>
      </c>
      <c r="G20" s="3">
        <v>32</v>
      </c>
      <c r="H20" s="3">
        <v>24</v>
      </c>
      <c r="I20" s="3">
        <v>264</v>
      </c>
      <c r="J20" s="3">
        <v>33</v>
      </c>
      <c r="K20" s="3">
        <v>497</v>
      </c>
      <c r="L20" s="3">
        <v>420</v>
      </c>
      <c r="M20" s="3">
        <v>73</v>
      </c>
      <c r="N20" s="3">
        <v>125</v>
      </c>
      <c r="O20" s="3">
        <v>208</v>
      </c>
      <c r="P20" s="3">
        <v>87</v>
      </c>
      <c r="Q20" s="3">
        <v>40</v>
      </c>
      <c r="R20" s="2">
        <v>85</v>
      </c>
      <c r="S20" s="3">
        <v>195</v>
      </c>
      <c r="T20" s="2">
        <v>57</v>
      </c>
      <c r="U20" s="2">
        <v>113</v>
      </c>
      <c r="V20" s="2">
        <v>15</v>
      </c>
      <c r="W20" s="2">
        <v>62</v>
      </c>
      <c r="X20" s="2">
        <v>111</v>
      </c>
      <c r="Y20" s="2">
        <v>290</v>
      </c>
      <c r="Z20" s="2">
        <v>15</v>
      </c>
      <c r="AA20" s="2">
        <v>94</v>
      </c>
      <c r="AB20" s="2">
        <v>81</v>
      </c>
      <c r="AC20" s="2">
        <v>129</v>
      </c>
      <c r="AD20" s="2">
        <v>45</v>
      </c>
      <c r="AE20" s="2">
        <v>117</v>
      </c>
      <c r="AF20" s="2">
        <v>200</v>
      </c>
      <c r="AG20" s="2">
        <v>165</v>
      </c>
      <c r="AH20" s="2">
        <v>70</v>
      </c>
      <c r="AI20" s="2">
        <v>104</v>
      </c>
    </row>
    <row r="21" spans="1:35" ht="16.5" customHeight="1" x14ac:dyDescent="0.3">
      <c r="A21" s="131"/>
      <c r="B21" s="115" t="s">
        <v>18</v>
      </c>
      <c r="C21" s="115"/>
      <c r="D21" s="42">
        <f>SUM(E21:AI21)</f>
        <v>5580</v>
      </c>
      <c r="E21" s="3">
        <v>107</v>
      </c>
      <c r="F21" s="3">
        <v>75</v>
      </c>
      <c r="G21" s="3">
        <v>82</v>
      </c>
      <c r="H21" s="3">
        <v>82</v>
      </c>
      <c r="I21" s="3">
        <v>152</v>
      </c>
      <c r="J21" s="3">
        <v>68</v>
      </c>
      <c r="K21" s="3">
        <v>771</v>
      </c>
      <c r="L21" s="3">
        <v>622</v>
      </c>
      <c r="M21" s="3">
        <v>63</v>
      </c>
      <c r="N21" s="3">
        <v>255</v>
      </c>
      <c r="O21" s="3">
        <v>239</v>
      </c>
      <c r="P21" s="3">
        <v>47</v>
      </c>
      <c r="Q21" s="3">
        <v>63</v>
      </c>
      <c r="R21" s="2">
        <v>275</v>
      </c>
      <c r="S21" s="3">
        <v>335</v>
      </c>
      <c r="T21" s="2">
        <v>204</v>
      </c>
      <c r="U21" s="2">
        <v>68</v>
      </c>
      <c r="V21" s="2">
        <v>45</v>
      </c>
      <c r="W21" s="2">
        <v>183</v>
      </c>
      <c r="X21" s="2">
        <v>58</v>
      </c>
      <c r="Y21" s="2">
        <v>383</v>
      </c>
      <c r="Z21" s="2">
        <v>45</v>
      </c>
      <c r="AA21" s="2">
        <v>143</v>
      </c>
      <c r="AB21" s="2">
        <v>98</v>
      </c>
      <c r="AC21" s="2">
        <v>58</v>
      </c>
      <c r="AD21" s="2">
        <v>50</v>
      </c>
      <c r="AE21" s="2">
        <v>300</v>
      </c>
      <c r="AF21" s="2">
        <v>28</v>
      </c>
      <c r="AG21" s="2">
        <v>395</v>
      </c>
      <c r="AH21" s="2">
        <v>140</v>
      </c>
      <c r="AI21" s="2">
        <v>146</v>
      </c>
    </row>
    <row r="22" spans="1:35" ht="16.5" customHeight="1" x14ac:dyDescent="0.3">
      <c r="A22" s="131"/>
      <c r="B22" s="115" t="s">
        <v>11</v>
      </c>
      <c r="C22" s="115"/>
      <c r="D22" s="42">
        <f>SUM(E22:AI22)</f>
        <v>2288</v>
      </c>
      <c r="E22" s="3">
        <v>125</v>
      </c>
      <c r="F22" s="3">
        <v>65</v>
      </c>
      <c r="G22" s="3">
        <v>36</v>
      </c>
      <c r="H22" s="3">
        <v>49</v>
      </c>
      <c r="I22" s="3">
        <v>118</v>
      </c>
      <c r="J22" s="3">
        <v>81</v>
      </c>
      <c r="K22" s="3">
        <v>102</v>
      </c>
      <c r="L22" s="3">
        <v>122</v>
      </c>
      <c r="M22" s="3">
        <v>92</v>
      </c>
      <c r="N22" s="3">
        <v>83</v>
      </c>
      <c r="O22" s="3">
        <v>39</v>
      </c>
      <c r="P22" s="3">
        <v>46</v>
      </c>
      <c r="Q22" s="3">
        <v>30</v>
      </c>
      <c r="R22" s="2">
        <v>118</v>
      </c>
      <c r="S22" s="3">
        <v>107</v>
      </c>
      <c r="T22" s="2">
        <v>71</v>
      </c>
      <c r="U22" s="2">
        <v>102</v>
      </c>
      <c r="V22" s="2">
        <v>48</v>
      </c>
      <c r="W22" s="2">
        <v>99</v>
      </c>
      <c r="X22" s="2">
        <v>41</v>
      </c>
      <c r="Y22" s="2">
        <v>87</v>
      </c>
      <c r="Z22" s="2">
        <v>48</v>
      </c>
      <c r="AA22" s="2">
        <v>63</v>
      </c>
      <c r="AB22" s="2">
        <v>34</v>
      </c>
      <c r="AC22" s="2">
        <v>73</v>
      </c>
      <c r="AD22" s="2">
        <v>35</v>
      </c>
      <c r="AE22" s="2">
        <v>41</v>
      </c>
      <c r="AF22" s="2">
        <v>83</v>
      </c>
      <c r="AG22" s="2">
        <v>190</v>
      </c>
      <c r="AH22" s="2">
        <v>60</v>
      </c>
      <c r="AI22" s="2"/>
    </row>
    <row r="23" spans="1:35" ht="16.5" customHeight="1" x14ac:dyDescent="0.3">
      <c r="A23" s="132"/>
      <c r="B23" s="115" t="s">
        <v>53</v>
      </c>
      <c r="C23" s="115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435814</v>
      </c>
      <c r="E24" s="42">
        <f t="shared" si="1"/>
        <v>19684</v>
      </c>
      <c r="F24" s="42">
        <f t="shared" si="1"/>
        <v>9584</v>
      </c>
      <c r="G24" s="42">
        <f t="shared" si="1"/>
        <v>10917</v>
      </c>
      <c r="H24" s="42">
        <f t="shared" si="1"/>
        <v>12032</v>
      </c>
      <c r="I24" s="42">
        <f t="shared" si="1"/>
        <v>20616</v>
      </c>
      <c r="J24" s="42">
        <f t="shared" si="1"/>
        <v>12843</v>
      </c>
      <c r="K24" s="42">
        <f t="shared" si="1"/>
        <v>21840</v>
      </c>
      <c r="L24" s="42">
        <f t="shared" si="1"/>
        <v>18866</v>
      </c>
      <c r="M24" s="42">
        <f t="shared" si="1"/>
        <v>16743</v>
      </c>
      <c r="N24" s="42">
        <f t="shared" si="1"/>
        <v>11396</v>
      </c>
      <c r="O24" s="42">
        <f t="shared" si="1"/>
        <v>12164</v>
      </c>
      <c r="P24" s="42">
        <f t="shared" si="1"/>
        <v>11479</v>
      </c>
      <c r="Q24" s="42">
        <f t="shared" si="1"/>
        <v>8503</v>
      </c>
      <c r="R24" s="42">
        <f t="shared" si="1"/>
        <v>20263</v>
      </c>
      <c r="S24" s="42">
        <f t="shared" si="1"/>
        <v>22007</v>
      </c>
      <c r="T24" s="42">
        <f t="shared" si="1"/>
        <v>13598</v>
      </c>
      <c r="U24" s="42">
        <f t="shared" si="1"/>
        <v>11153</v>
      </c>
      <c r="V24" s="42">
        <f t="shared" si="1"/>
        <v>8031</v>
      </c>
      <c r="W24" s="42">
        <f t="shared" si="1"/>
        <v>11147</v>
      </c>
      <c r="X24" s="42">
        <f t="shared" si="1"/>
        <v>11249</v>
      </c>
      <c r="Y24" s="42">
        <f t="shared" si="1"/>
        <v>21560</v>
      </c>
      <c r="Z24" s="42">
        <f t="shared" si="1"/>
        <v>18081</v>
      </c>
      <c r="AA24" s="42">
        <f t="shared" si="1"/>
        <v>10013</v>
      </c>
      <c r="AB24" s="42">
        <f t="shared" si="1"/>
        <v>10863</v>
      </c>
      <c r="AC24" s="42">
        <f t="shared" si="1"/>
        <v>9302</v>
      </c>
      <c r="AD24" s="42">
        <f t="shared" si="1"/>
        <v>10690</v>
      </c>
      <c r="AE24" s="42">
        <f t="shared" si="1"/>
        <v>12874</v>
      </c>
      <c r="AF24" s="42">
        <f t="shared" si="1"/>
        <v>16306</v>
      </c>
      <c r="AG24" s="42">
        <f t="shared" si="1"/>
        <v>20670</v>
      </c>
      <c r="AH24" s="42">
        <f t="shared" si="1"/>
        <v>10290</v>
      </c>
      <c r="AI24" s="42">
        <f t="shared" si="1"/>
        <v>11050</v>
      </c>
    </row>
    <row r="25" spans="1:35" x14ac:dyDescent="0.3">
      <c r="A25" s="115" t="s">
        <v>3</v>
      </c>
      <c r="B25" s="115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15"/>
      <c r="B26" s="115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15"/>
      <c r="B27" s="115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15"/>
      <c r="B28" s="115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15"/>
      <c r="B29" s="115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15"/>
      <c r="B30" s="115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15"/>
      <c r="B31" s="115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15"/>
      <c r="B32" s="115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15"/>
      <c r="B33" s="115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15"/>
      <c r="B34" s="115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15"/>
      <c r="B35" s="115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15"/>
      <c r="B36" s="115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15"/>
      <c r="B37" s="115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15"/>
      <c r="B38" s="115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15"/>
      <c r="B39" s="115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15"/>
      <c r="B40" s="115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15"/>
      <c r="B41" s="115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15"/>
      <c r="B42" s="115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15"/>
      <c r="B43" s="115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15"/>
      <c r="B44" s="115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15"/>
      <c r="B45" s="115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15"/>
      <c r="B46" s="115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15"/>
      <c r="B47" s="115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15"/>
      <c r="B48" s="115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19684</v>
      </c>
      <c r="F50" s="43">
        <f t="shared" si="5"/>
        <v>9584</v>
      </c>
      <c r="G50" s="43">
        <f t="shared" si="5"/>
        <v>10917</v>
      </c>
      <c r="H50" s="43">
        <f t="shared" si="5"/>
        <v>12032</v>
      </c>
      <c r="I50" s="43">
        <f t="shared" si="5"/>
        <v>20616</v>
      </c>
      <c r="J50" s="43">
        <f t="shared" si="5"/>
        <v>12843</v>
      </c>
      <c r="K50" s="43">
        <f t="shared" si="5"/>
        <v>21840</v>
      </c>
      <c r="L50" s="43">
        <f t="shared" si="5"/>
        <v>18866</v>
      </c>
      <c r="M50" s="43">
        <f t="shared" si="5"/>
        <v>16743</v>
      </c>
      <c r="N50" s="43">
        <f t="shared" si="5"/>
        <v>11396</v>
      </c>
      <c r="O50" s="43">
        <f t="shared" si="5"/>
        <v>12164</v>
      </c>
      <c r="P50" s="43">
        <f t="shared" si="5"/>
        <v>11479</v>
      </c>
      <c r="Q50" s="43">
        <f t="shared" si="5"/>
        <v>8503</v>
      </c>
      <c r="R50" s="43">
        <f t="shared" si="5"/>
        <v>20263</v>
      </c>
      <c r="S50" s="43">
        <f t="shared" si="5"/>
        <v>22007</v>
      </c>
      <c r="T50" s="43">
        <f t="shared" si="5"/>
        <v>13598</v>
      </c>
      <c r="U50" s="43">
        <f t="shared" si="5"/>
        <v>11153</v>
      </c>
      <c r="V50" s="43">
        <f t="shared" si="5"/>
        <v>8031</v>
      </c>
      <c r="W50" s="43">
        <f t="shared" si="5"/>
        <v>11147</v>
      </c>
      <c r="X50" s="43">
        <f t="shared" si="5"/>
        <v>11249</v>
      </c>
      <c r="Y50" s="43">
        <f t="shared" si="5"/>
        <v>21560</v>
      </c>
      <c r="Z50" s="43">
        <f t="shared" si="5"/>
        <v>18081</v>
      </c>
      <c r="AA50" s="43">
        <f t="shared" si="5"/>
        <v>10013</v>
      </c>
      <c r="AB50" s="43">
        <f t="shared" si="5"/>
        <v>10863</v>
      </c>
      <c r="AC50" s="43">
        <f t="shared" si="5"/>
        <v>9302</v>
      </c>
      <c r="AD50" s="43">
        <f t="shared" si="5"/>
        <v>10690</v>
      </c>
      <c r="AE50" s="43">
        <f t="shared" si="5"/>
        <v>12874</v>
      </c>
      <c r="AF50" s="43">
        <f t="shared" si="5"/>
        <v>16306</v>
      </c>
      <c r="AG50" s="43">
        <f t="shared" si="5"/>
        <v>20670</v>
      </c>
      <c r="AH50" s="43">
        <f t="shared" si="5"/>
        <v>10290</v>
      </c>
      <c r="AI50" s="43">
        <f t="shared" si="5"/>
        <v>11050</v>
      </c>
    </row>
  </sheetData>
  <mergeCells count="29"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  <mergeCell ref="F1:K2"/>
    <mergeCell ref="A3:C3"/>
    <mergeCell ref="D3:D4"/>
    <mergeCell ref="A4:C4"/>
    <mergeCell ref="B5:C5"/>
    <mergeCell ref="B9:C9"/>
    <mergeCell ref="B21:C21"/>
    <mergeCell ref="B10:C10"/>
    <mergeCell ref="B11:C11"/>
    <mergeCell ref="B12:C12"/>
    <mergeCell ref="B13:C13"/>
    <mergeCell ref="B14:C14"/>
    <mergeCell ref="B20:C20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zoomScale="75" zoomScaleNormal="75" workbookViewId="0">
      <pane xSplit="4" ySplit="5" topLeftCell="I6" activePane="bottomRight" state="frozen"/>
      <selection pane="topRight" activeCell="E1" sqref="E1"/>
      <selection pane="bottomLeft" activeCell="A6" sqref="A6"/>
      <selection pane="bottomRight" activeCell="AI16" sqref="AI16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4" width="9.125" style="1" customWidth="1"/>
    <col min="35" max="16384" width="9" style="1"/>
  </cols>
  <sheetData>
    <row r="1" spans="1:34" ht="34.5" customHeight="1" x14ac:dyDescent="0.3">
      <c r="B1" s="5"/>
      <c r="C1" s="5"/>
      <c r="F1" s="119" t="s">
        <v>158</v>
      </c>
      <c r="G1" s="119"/>
      <c r="H1" s="119"/>
      <c r="I1" s="119"/>
      <c r="J1" s="119"/>
      <c r="K1" s="119"/>
    </row>
    <row r="2" spans="1:34" ht="14.25" customHeight="1" x14ac:dyDescent="0.3">
      <c r="A2" s="6"/>
      <c r="B2" s="7"/>
      <c r="C2" s="7"/>
      <c r="D2" s="7"/>
      <c r="E2" s="7"/>
      <c r="F2" s="120"/>
      <c r="G2" s="120"/>
      <c r="H2" s="120"/>
      <c r="I2" s="120"/>
      <c r="J2" s="120"/>
      <c r="K2" s="120"/>
      <c r="L2" s="7"/>
      <c r="M2" s="7"/>
      <c r="N2" s="7"/>
      <c r="O2" s="7"/>
      <c r="P2" s="7"/>
      <c r="Q2" s="7"/>
    </row>
    <row r="3" spans="1:34" ht="16.5" customHeight="1" x14ac:dyDescent="0.3">
      <c r="A3" s="116" t="s">
        <v>0</v>
      </c>
      <c r="B3" s="116"/>
      <c r="C3" s="116"/>
      <c r="D3" s="116" t="s">
        <v>24</v>
      </c>
      <c r="E3" s="83">
        <v>1</v>
      </c>
      <c r="F3" s="83">
        <v>2</v>
      </c>
      <c r="G3" s="83">
        <v>3</v>
      </c>
      <c r="H3" s="83">
        <v>4</v>
      </c>
      <c r="I3" s="83">
        <v>5</v>
      </c>
      <c r="J3" s="83">
        <v>6</v>
      </c>
      <c r="K3" s="83">
        <v>7</v>
      </c>
      <c r="L3" s="83">
        <v>8</v>
      </c>
      <c r="M3" s="83">
        <v>9</v>
      </c>
      <c r="N3" s="83">
        <v>10</v>
      </c>
      <c r="O3" s="83">
        <v>11</v>
      </c>
      <c r="P3" s="83">
        <v>12</v>
      </c>
      <c r="Q3" s="83">
        <v>13</v>
      </c>
      <c r="R3" s="83">
        <v>14</v>
      </c>
      <c r="S3" s="83">
        <v>15</v>
      </c>
      <c r="T3" s="83">
        <v>16</v>
      </c>
      <c r="U3" s="83">
        <v>17</v>
      </c>
      <c r="V3" s="83">
        <v>18</v>
      </c>
      <c r="W3" s="83">
        <v>19</v>
      </c>
      <c r="X3" s="83">
        <v>20</v>
      </c>
      <c r="Y3" s="83">
        <v>21</v>
      </c>
      <c r="Z3" s="83">
        <v>22</v>
      </c>
      <c r="AA3" s="83">
        <v>23</v>
      </c>
      <c r="AB3" s="83">
        <v>24</v>
      </c>
      <c r="AC3" s="83">
        <v>25</v>
      </c>
      <c r="AD3" s="83">
        <v>26</v>
      </c>
      <c r="AE3" s="83">
        <v>27</v>
      </c>
      <c r="AF3" s="83">
        <v>28</v>
      </c>
      <c r="AG3" s="83">
        <v>29</v>
      </c>
      <c r="AH3" s="83">
        <v>30</v>
      </c>
    </row>
    <row r="4" spans="1:34" ht="16.5" customHeight="1" x14ac:dyDescent="0.3">
      <c r="A4" s="116" t="s">
        <v>2</v>
      </c>
      <c r="B4" s="116"/>
      <c r="C4" s="116"/>
      <c r="D4" s="116"/>
      <c r="E4" s="84" t="s">
        <v>159</v>
      </c>
      <c r="F4" s="95" t="s">
        <v>160</v>
      </c>
      <c r="G4" s="95" t="s">
        <v>17</v>
      </c>
      <c r="H4" s="95" t="s">
        <v>22</v>
      </c>
      <c r="I4" s="95" t="s">
        <v>29</v>
      </c>
      <c r="J4" s="95" t="s">
        <v>23</v>
      </c>
      <c r="K4" s="95" t="s">
        <v>20</v>
      </c>
      <c r="L4" s="95" t="s">
        <v>19</v>
      </c>
      <c r="M4" s="95" t="s">
        <v>28</v>
      </c>
      <c r="N4" s="95" t="s">
        <v>17</v>
      </c>
      <c r="O4" s="95" t="s">
        <v>22</v>
      </c>
      <c r="P4" s="95" t="s">
        <v>29</v>
      </c>
      <c r="Q4" s="95" t="s">
        <v>23</v>
      </c>
      <c r="R4" s="95" t="s">
        <v>20</v>
      </c>
      <c r="S4" s="95" t="s">
        <v>19</v>
      </c>
      <c r="T4" s="95" t="s">
        <v>28</v>
      </c>
      <c r="U4" s="95" t="s">
        <v>17</v>
      </c>
      <c r="V4" s="95" t="s">
        <v>22</v>
      </c>
      <c r="W4" s="95" t="s">
        <v>29</v>
      </c>
      <c r="X4" s="95" t="s">
        <v>23</v>
      </c>
      <c r="Y4" s="95" t="s">
        <v>20</v>
      </c>
      <c r="Z4" s="95" t="s">
        <v>19</v>
      </c>
      <c r="AA4" s="95" t="s">
        <v>28</v>
      </c>
      <c r="AB4" s="95" t="s">
        <v>17</v>
      </c>
      <c r="AC4" s="95" t="s">
        <v>22</v>
      </c>
      <c r="AD4" s="95" t="s">
        <v>29</v>
      </c>
      <c r="AE4" s="95" t="s">
        <v>23</v>
      </c>
      <c r="AF4" s="95" t="s">
        <v>20</v>
      </c>
      <c r="AG4" s="95" t="s">
        <v>19</v>
      </c>
      <c r="AH4" s="95" t="s">
        <v>28</v>
      </c>
    </row>
    <row r="5" spans="1:34" ht="16.5" customHeight="1" x14ac:dyDescent="0.3">
      <c r="A5" s="130" t="s">
        <v>45</v>
      </c>
      <c r="B5" s="115" t="s">
        <v>36</v>
      </c>
      <c r="C5" s="115"/>
      <c r="D5" s="4"/>
      <c r="E5" s="84" t="s">
        <v>72</v>
      </c>
      <c r="F5" s="84" t="s">
        <v>72</v>
      </c>
      <c r="G5" s="84" t="s">
        <v>72</v>
      </c>
      <c r="H5" s="84" t="s">
        <v>72</v>
      </c>
      <c r="I5" s="84" t="s">
        <v>72</v>
      </c>
      <c r="J5" s="84" t="s">
        <v>72</v>
      </c>
      <c r="K5" s="84" t="s">
        <v>152</v>
      </c>
      <c r="L5" s="84" t="s">
        <v>89</v>
      </c>
      <c r="M5" s="84" t="s">
        <v>153</v>
      </c>
      <c r="N5" s="84" t="s">
        <v>154</v>
      </c>
      <c r="O5" s="84" t="s">
        <v>72</v>
      </c>
      <c r="P5" s="84" t="s">
        <v>72</v>
      </c>
      <c r="Q5" s="84" t="s">
        <v>72</v>
      </c>
      <c r="R5" s="84" t="s">
        <v>72</v>
      </c>
      <c r="S5" s="84" t="s">
        <v>153</v>
      </c>
      <c r="T5" s="84" t="s">
        <v>155</v>
      </c>
      <c r="U5" s="84" t="s">
        <v>72</v>
      </c>
      <c r="V5" s="84" t="s">
        <v>153</v>
      </c>
      <c r="W5" s="84" t="s">
        <v>72</v>
      </c>
      <c r="X5" s="84" t="s">
        <v>89</v>
      </c>
      <c r="Y5" s="84" t="s">
        <v>72</v>
      </c>
      <c r="Z5" s="84" t="s">
        <v>72</v>
      </c>
      <c r="AA5" s="84" t="s">
        <v>156</v>
      </c>
      <c r="AB5" s="84" t="s">
        <v>89</v>
      </c>
      <c r="AC5" s="84" t="s">
        <v>72</v>
      </c>
      <c r="AD5" s="84" t="s">
        <v>153</v>
      </c>
      <c r="AE5" s="84" t="s">
        <v>69</v>
      </c>
      <c r="AF5" s="84" t="s">
        <v>153</v>
      </c>
      <c r="AG5" s="84" t="s">
        <v>69</v>
      </c>
      <c r="AH5" s="84" t="s">
        <v>69</v>
      </c>
    </row>
    <row r="6" spans="1:34" ht="16.5" customHeight="1" x14ac:dyDescent="0.3">
      <c r="A6" s="131"/>
      <c r="B6" s="115" t="s">
        <v>6</v>
      </c>
      <c r="C6" s="115"/>
      <c r="D6" s="83">
        <f t="shared" ref="D6:D23" si="0">SUM(E6:AH6)</f>
        <v>12300</v>
      </c>
      <c r="E6" s="3">
        <v>300</v>
      </c>
      <c r="F6" s="3">
        <v>470</v>
      </c>
      <c r="G6" s="3">
        <v>300</v>
      </c>
      <c r="H6" s="3">
        <v>300</v>
      </c>
      <c r="I6" s="3">
        <v>950</v>
      </c>
      <c r="J6" s="3">
        <v>350</v>
      </c>
      <c r="K6" s="3">
        <v>400</v>
      </c>
      <c r="L6" s="3">
        <v>300</v>
      </c>
      <c r="M6" s="3">
        <v>300</v>
      </c>
      <c r="N6" s="3">
        <v>470</v>
      </c>
      <c r="O6" s="3">
        <v>300</v>
      </c>
      <c r="P6" s="3">
        <v>900</v>
      </c>
      <c r="Q6" s="3">
        <v>600</v>
      </c>
      <c r="R6" s="2">
        <v>150</v>
      </c>
      <c r="S6" s="3">
        <v>350</v>
      </c>
      <c r="T6" s="2">
        <v>730</v>
      </c>
      <c r="U6" s="2">
        <v>130</v>
      </c>
      <c r="V6" s="2">
        <v>470</v>
      </c>
      <c r="W6" s="2">
        <v>300</v>
      </c>
      <c r="X6" s="2">
        <v>400</v>
      </c>
      <c r="Y6" s="2">
        <v>150</v>
      </c>
      <c r="Z6" s="2">
        <v>150</v>
      </c>
      <c r="AA6" s="2">
        <v>350</v>
      </c>
      <c r="AB6" s="2">
        <v>1000</v>
      </c>
      <c r="AC6" s="2">
        <v>560</v>
      </c>
      <c r="AD6" s="2">
        <v>470</v>
      </c>
      <c r="AE6" s="2">
        <v>300</v>
      </c>
      <c r="AF6" s="2">
        <v>200</v>
      </c>
      <c r="AG6" s="2">
        <v>350</v>
      </c>
      <c r="AH6" s="2">
        <v>300</v>
      </c>
    </row>
    <row r="7" spans="1:34" ht="16.5" customHeight="1" x14ac:dyDescent="0.3">
      <c r="A7" s="131"/>
      <c r="B7" s="115" t="s">
        <v>1</v>
      </c>
      <c r="C7" s="115"/>
      <c r="D7" s="83">
        <f t="shared" si="0"/>
        <v>86500</v>
      </c>
      <c r="E7" s="12">
        <v>5600</v>
      </c>
      <c r="F7" s="3">
        <v>4400</v>
      </c>
      <c r="G7" s="3">
        <v>2500</v>
      </c>
      <c r="H7" s="12">
        <v>4100</v>
      </c>
      <c r="I7" s="3">
        <v>3800</v>
      </c>
      <c r="J7" s="3">
        <v>3800</v>
      </c>
      <c r="K7" s="3">
        <v>1400</v>
      </c>
      <c r="L7" s="3">
        <v>3450</v>
      </c>
      <c r="M7" s="3">
        <v>2100</v>
      </c>
      <c r="N7" s="3">
        <v>2700</v>
      </c>
      <c r="O7" s="3">
        <v>2680</v>
      </c>
      <c r="P7" s="3">
        <v>3800</v>
      </c>
      <c r="Q7" s="3">
        <v>3900</v>
      </c>
      <c r="R7" s="2">
        <v>4500</v>
      </c>
      <c r="S7" s="3">
        <v>1250</v>
      </c>
      <c r="T7" s="2">
        <v>1550</v>
      </c>
      <c r="U7" s="2">
        <v>2600</v>
      </c>
      <c r="V7" s="2">
        <v>3000</v>
      </c>
      <c r="W7" s="2">
        <v>1900</v>
      </c>
      <c r="X7" s="2">
        <v>2850</v>
      </c>
      <c r="Y7" s="2">
        <v>2100</v>
      </c>
      <c r="Z7" s="2">
        <v>4800</v>
      </c>
      <c r="AA7" s="2">
        <v>570</v>
      </c>
      <c r="AB7" s="2">
        <v>750</v>
      </c>
      <c r="AC7" s="2">
        <v>3300</v>
      </c>
      <c r="AD7" s="2">
        <v>3150</v>
      </c>
      <c r="AE7" s="2">
        <v>1200</v>
      </c>
      <c r="AF7" s="2">
        <v>800</v>
      </c>
      <c r="AG7" s="2">
        <v>5200</v>
      </c>
      <c r="AH7" s="2">
        <v>2750</v>
      </c>
    </row>
    <row r="8" spans="1:34" ht="16.5" customHeight="1" x14ac:dyDescent="0.3">
      <c r="A8" s="131"/>
      <c r="B8" s="115" t="s">
        <v>4</v>
      </c>
      <c r="C8" s="115"/>
      <c r="D8" s="83">
        <f t="shared" si="0"/>
        <v>79495</v>
      </c>
      <c r="E8" s="3">
        <v>3760</v>
      </c>
      <c r="F8" s="3">
        <v>2200</v>
      </c>
      <c r="G8" s="3">
        <v>2510</v>
      </c>
      <c r="H8" s="3">
        <v>3350</v>
      </c>
      <c r="I8" s="3">
        <v>4295</v>
      </c>
      <c r="J8" s="3">
        <v>3200</v>
      </c>
      <c r="K8" s="3">
        <v>2180</v>
      </c>
      <c r="L8" s="3">
        <v>3300</v>
      </c>
      <c r="M8" s="3">
        <v>900</v>
      </c>
      <c r="N8" s="3">
        <v>1330</v>
      </c>
      <c r="O8" s="3">
        <v>7110</v>
      </c>
      <c r="P8" s="3">
        <v>4680</v>
      </c>
      <c r="Q8" s="3">
        <v>3280</v>
      </c>
      <c r="R8" s="2">
        <v>1500</v>
      </c>
      <c r="S8" s="3">
        <v>1930</v>
      </c>
      <c r="T8" s="2">
        <v>2550</v>
      </c>
      <c r="U8" s="2">
        <v>1770</v>
      </c>
      <c r="V8" s="2">
        <v>1820</v>
      </c>
      <c r="W8" s="2">
        <v>4110</v>
      </c>
      <c r="X8" s="2">
        <v>3280</v>
      </c>
      <c r="Y8" s="2">
        <v>540</v>
      </c>
      <c r="Z8" s="2">
        <v>2530</v>
      </c>
      <c r="AA8" s="2">
        <v>1750</v>
      </c>
      <c r="AB8" s="2">
        <v>2200</v>
      </c>
      <c r="AC8" s="2">
        <v>1910</v>
      </c>
      <c r="AD8" s="2">
        <v>1690</v>
      </c>
      <c r="AE8" s="2">
        <v>1510</v>
      </c>
      <c r="AF8" s="2">
        <v>1020</v>
      </c>
      <c r="AG8" s="2">
        <v>4780</v>
      </c>
      <c r="AH8" s="2">
        <v>2510</v>
      </c>
    </row>
    <row r="9" spans="1:34" ht="16.5" customHeight="1" x14ac:dyDescent="0.3">
      <c r="A9" s="131"/>
      <c r="B9" s="115" t="s">
        <v>34</v>
      </c>
      <c r="C9" s="115"/>
      <c r="D9" s="83">
        <f t="shared" si="0"/>
        <v>25580</v>
      </c>
      <c r="E9" s="3">
        <v>810</v>
      </c>
      <c r="F9" s="3">
        <v>1335</v>
      </c>
      <c r="G9" s="3">
        <v>840</v>
      </c>
      <c r="H9" s="3">
        <v>1085</v>
      </c>
      <c r="I9" s="3">
        <v>1335</v>
      </c>
      <c r="J9" s="3">
        <v>660</v>
      </c>
      <c r="K9" s="3">
        <v>660</v>
      </c>
      <c r="L9" s="3">
        <v>875</v>
      </c>
      <c r="M9" s="3">
        <v>1110</v>
      </c>
      <c r="N9" s="3">
        <v>990</v>
      </c>
      <c r="O9" s="3">
        <v>640</v>
      </c>
      <c r="P9" s="3">
        <v>2175</v>
      </c>
      <c r="Q9" s="3">
        <v>300</v>
      </c>
      <c r="R9" s="2">
        <v>770</v>
      </c>
      <c r="S9" s="3">
        <v>480</v>
      </c>
      <c r="T9" s="2">
        <v>925</v>
      </c>
      <c r="U9" s="2">
        <v>885</v>
      </c>
      <c r="V9" s="2">
        <v>1580</v>
      </c>
      <c r="W9" s="2">
        <v>640</v>
      </c>
      <c r="X9" s="2">
        <v>525</v>
      </c>
      <c r="Y9" s="2">
        <v>460</v>
      </c>
      <c r="Z9" s="2">
        <v>970</v>
      </c>
      <c r="AA9" s="2">
        <v>420</v>
      </c>
      <c r="AB9" s="2">
        <v>370</v>
      </c>
      <c r="AC9" s="2">
        <v>780</v>
      </c>
      <c r="AD9" s="2">
        <v>1110</v>
      </c>
      <c r="AE9" s="2">
        <v>180</v>
      </c>
      <c r="AF9" s="2">
        <v>215</v>
      </c>
      <c r="AG9" s="2">
        <v>1615</v>
      </c>
      <c r="AH9" s="2">
        <v>840</v>
      </c>
    </row>
    <row r="10" spans="1:34" ht="16.5" customHeight="1" x14ac:dyDescent="0.3">
      <c r="A10" s="131"/>
      <c r="B10" s="118" t="s">
        <v>26</v>
      </c>
      <c r="C10" s="118"/>
      <c r="D10" s="85">
        <f t="shared" si="0"/>
        <v>1300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>
        <v>1300</v>
      </c>
      <c r="AD10" s="18"/>
      <c r="AE10" s="18"/>
      <c r="AF10" s="18"/>
      <c r="AG10" s="18"/>
      <c r="AH10" s="18"/>
    </row>
    <row r="11" spans="1:34" ht="16.5" customHeight="1" x14ac:dyDescent="0.3">
      <c r="A11" s="131"/>
      <c r="B11" s="115" t="s">
        <v>33</v>
      </c>
      <c r="C11" s="115"/>
      <c r="D11" s="83">
        <f t="shared" si="0"/>
        <v>30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>
        <v>30</v>
      </c>
      <c r="AH11" s="2"/>
    </row>
    <row r="12" spans="1:34" ht="16.5" customHeight="1" x14ac:dyDescent="0.3">
      <c r="A12" s="131"/>
      <c r="B12" s="115" t="s">
        <v>61</v>
      </c>
      <c r="C12" s="115"/>
      <c r="D12" s="83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6.5" customHeight="1" x14ac:dyDescent="0.3">
      <c r="A13" s="131"/>
      <c r="B13" s="118" t="s">
        <v>40</v>
      </c>
      <c r="C13" s="118"/>
      <c r="D13" s="85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4" ht="16.5" customHeight="1" x14ac:dyDescent="0.3">
      <c r="A14" s="131"/>
      <c r="B14" s="121" t="s">
        <v>14</v>
      </c>
      <c r="C14" s="121"/>
      <c r="D14" s="86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ht="16.5" customHeight="1" x14ac:dyDescent="0.3">
      <c r="A15" s="131"/>
      <c r="B15" s="115" t="s">
        <v>46</v>
      </c>
      <c r="C15" s="115"/>
      <c r="D15" s="83">
        <f t="shared" si="0"/>
        <v>381</v>
      </c>
      <c r="E15" s="3">
        <v>10</v>
      </c>
      <c r="F15" s="3">
        <v>60</v>
      </c>
      <c r="G15" s="3">
        <v>12</v>
      </c>
      <c r="H15" s="3"/>
      <c r="I15" s="3"/>
      <c r="J15" s="3">
        <v>60</v>
      </c>
      <c r="K15" s="3">
        <v>10</v>
      </c>
      <c r="L15" s="3">
        <v>3</v>
      </c>
      <c r="M15" s="3">
        <v>6</v>
      </c>
      <c r="N15" s="3"/>
      <c r="O15" s="3">
        <v>0</v>
      </c>
      <c r="P15" s="3"/>
      <c r="Q15" s="3">
        <v>0</v>
      </c>
      <c r="R15" s="2">
        <v>40</v>
      </c>
      <c r="S15" s="3"/>
      <c r="T15" s="2">
        <v>5</v>
      </c>
      <c r="U15" s="2"/>
      <c r="V15" s="2"/>
      <c r="W15" s="2"/>
      <c r="X15" s="2">
        <v>10</v>
      </c>
      <c r="Y15" s="2"/>
      <c r="Z15" s="2">
        <v>40</v>
      </c>
      <c r="AA15" s="2">
        <v>0</v>
      </c>
      <c r="AB15" s="2">
        <v>0</v>
      </c>
      <c r="AC15" s="2">
        <v>60</v>
      </c>
      <c r="AD15" s="2"/>
      <c r="AE15" s="2"/>
      <c r="AF15" s="2">
        <v>5</v>
      </c>
      <c r="AG15" s="2">
        <v>60</v>
      </c>
      <c r="AH15" s="2"/>
    </row>
    <row r="16" spans="1:34" ht="16.5" customHeight="1" x14ac:dyDescent="0.3">
      <c r="A16" s="131"/>
      <c r="B16" s="118" t="s">
        <v>16</v>
      </c>
      <c r="C16" s="118"/>
      <c r="D16" s="85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pans="1:34" ht="16.5" customHeight="1" x14ac:dyDescent="0.3">
      <c r="A17" s="131"/>
      <c r="B17" s="118" t="s">
        <v>47</v>
      </c>
      <c r="C17" s="118"/>
      <c r="D17" s="85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pans="1:34" ht="16.5" customHeight="1" x14ac:dyDescent="0.3">
      <c r="A18" s="131"/>
      <c r="B18" s="115" t="s">
        <v>27</v>
      </c>
      <c r="C18" s="115"/>
      <c r="D18" s="83">
        <f t="shared" si="0"/>
        <v>141195</v>
      </c>
      <c r="E18" s="3">
        <v>5980</v>
      </c>
      <c r="F18" s="3">
        <v>5630</v>
      </c>
      <c r="G18" s="3">
        <v>3580</v>
      </c>
      <c r="H18" s="3">
        <v>7080</v>
      </c>
      <c r="I18" s="3">
        <v>5590</v>
      </c>
      <c r="J18" s="3">
        <v>4980</v>
      </c>
      <c r="K18" s="3">
        <v>3925</v>
      </c>
      <c r="L18" s="3">
        <v>6630</v>
      </c>
      <c r="M18" s="3">
        <v>3880</v>
      </c>
      <c r="N18" s="3">
        <v>4830</v>
      </c>
      <c r="O18" s="3">
        <v>3580</v>
      </c>
      <c r="P18" s="3">
        <v>8850</v>
      </c>
      <c r="Q18" s="3">
        <v>4220</v>
      </c>
      <c r="R18" s="2">
        <v>4340</v>
      </c>
      <c r="S18" s="3">
        <v>2055</v>
      </c>
      <c r="T18" s="2">
        <v>6560</v>
      </c>
      <c r="U18" s="2">
        <v>4565</v>
      </c>
      <c r="V18" s="2">
        <v>5870</v>
      </c>
      <c r="W18" s="2">
        <v>3580</v>
      </c>
      <c r="X18" s="2">
        <v>6520</v>
      </c>
      <c r="Y18" s="2">
        <v>760</v>
      </c>
      <c r="Z18" s="2">
        <v>5680</v>
      </c>
      <c r="AA18" s="2">
        <v>1910</v>
      </c>
      <c r="AB18" s="2">
        <v>5330</v>
      </c>
      <c r="AC18" s="2">
        <v>4750</v>
      </c>
      <c r="AD18" s="2">
        <v>4540</v>
      </c>
      <c r="AE18" s="2">
        <v>2080</v>
      </c>
      <c r="AF18" s="2">
        <v>2590</v>
      </c>
      <c r="AG18" s="2">
        <v>7730</v>
      </c>
      <c r="AH18" s="2">
        <v>3580</v>
      </c>
    </row>
    <row r="19" spans="1:34" ht="16.5" customHeight="1" x14ac:dyDescent="0.3">
      <c r="A19" s="131"/>
      <c r="B19" s="115" t="s">
        <v>15</v>
      </c>
      <c r="C19" s="115"/>
      <c r="D19" s="83">
        <f t="shared" si="0"/>
        <v>1182</v>
      </c>
      <c r="E19" s="3">
        <v>28</v>
      </c>
      <c r="F19" s="3">
        <v>127</v>
      </c>
      <c r="G19" s="3">
        <v>40</v>
      </c>
      <c r="H19" s="3">
        <v>7</v>
      </c>
      <c r="I19" s="3">
        <v>50</v>
      </c>
      <c r="J19" s="3">
        <v>105</v>
      </c>
      <c r="K19" s="3">
        <v>0</v>
      </c>
      <c r="L19" s="3">
        <v>0</v>
      </c>
      <c r="M19" s="3">
        <v>90</v>
      </c>
      <c r="N19" s="3">
        <v>7</v>
      </c>
      <c r="O19" s="3">
        <v>40</v>
      </c>
      <c r="P19" s="3">
        <v>26</v>
      </c>
      <c r="Q19" s="3">
        <v>25</v>
      </c>
      <c r="R19" s="2">
        <v>80</v>
      </c>
      <c r="S19" s="3">
        <v>0</v>
      </c>
      <c r="T19" s="2">
        <v>45</v>
      </c>
      <c r="U19" s="2">
        <v>15</v>
      </c>
      <c r="V19" s="2">
        <v>7</v>
      </c>
      <c r="W19" s="2">
        <v>40</v>
      </c>
      <c r="X19" s="2">
        <v>0</v>
      </c>
      <c r="Y19" s="2">
        <v>8</v>
      </c>
      <c r="Z19" s="2">
        <v>110</v>
      </c>
      <c r="AA19" s="2">
        <v>0</v>
      </c>
      <c r="AB19" s="2">
        <v>0</v>
      </c>
      <c r="AC19" s="2">
        <v>105</v>
      </c>
      <c r="AD19" s="2">
        <v>7</v>
      </c>
      <c r="AE19" s="2">
        <v>20</v>
      </c>
      <c r="AF19" s="2">
        <v>5</v>
      </c>
      <c r="AG19" s="2">
        <v>155</v>
      </c>
      <c r="AH19" s="2">
        <v>40</v>
      </c>
    </row>
    <row r="20" spans="1:34" ht="16.5" customHeight="1" x14ac:dyDescent="0.3">
      <c r="A20" s="131"/>
      <c r="B20" s="115" t="s">
        <v>76</v>
      </c>
      <c r="C20" s="115"/>
      <c r="D20" s="83">
        <f t="shared" si="0"/>
        <v>4759</v>
      </c>
      <c r="E20" s="3">
        <v>509</v>
      </c>
      <c r="F20" s="3">
        <v>165</v>
      </c>
      <c r="G20" s="3">
        <v>70</v>
      </c>
      <c r="H20" s="3">
        <v>121</v>
      </c>
      <c r="I20" s="3">
        <v>138</v>
      </c>
      <c r="J20" s="3">
        <v>110</v>
      </c>
      <c r="K20" s="3">
        <v>105</v>
      </c>
      <c r="L20" s="3">
        <v>108</v>
      </c>
      <c r="M20" s="3">
        <v>60</v>
      </c>
      <c r="N20" s="3">
        <v>150</v>
      </c>
      <c r="O20" s="3">
        <v>70</v>
      </c>
      <c r="P20" s="3">
        <v>156</v>
      </c>
      <c r="Q20" s="3">
        <v>138</v>
      </c>
      <c r="R20" s="2">
        <v>103</v>
      </c>
      <c r="S20" s="3">
        <v>70</v>
      </c>
      <c r="T20" s="2">
        <v>117</v>
      </c>
      <c r="U20" s="2">
        <v>111</v>
      </c>
      <c r="V20" s="2">
        <v>165</v>
      </c>
      <c r="W20" s="2">
        <v>70</v>
      </c>
      <c r="X20" s="2">
        <v>1374</v>
      </c>
      <c r="Y20" s="2">
        <v>12</v>
      </c>
      <c r="Z20" s="2">
        <v>160</v>
      </c>
      <c r="AA20" s="2">
        <v>45</v>
      </c>
      <c r="AB20" s="2">
        <v>74</v>
      </c>
      <c r="AC20" s="2">
        <v>88</v>
      </c>
      <c r="AD20" s="2">
        <v>160</v>
      </c>
      <c r="AE20" s="2">
        <v>50</v>
      </c>
      <c r="AF20" s="2">
        <v>25</v>
      </c>
      <c r="AG20" s="2">
        <v>165</v>
      </c>
      <c r="AH20" s="2">
        <v>70</v>
      </c>
    </row>
    <row r="21" spans="1:34" ht="16.5" customHeight="1" x14ac:dyDescent="0.3">
      <c r="A21" s="131"/>
      <c r="B21" s="115" t="s">
        <v>18</v>
      </c>
      <c r="C21" s="115"/>
      <c r="D21" s="83">
        <f t="shared" si="0"/>
        <v>6063</v>
      </c>
      <c r="E21" s="3">
        <v>826</v>
      </c>
      <c r="F21" s="3">
        <v>305</v>
      </c>
      <c r="G21" s="3">
        <v>140</v>
      </c>
      <c r="H21" s="3">
        <v>158</v>
      </c>
      <c r="I21" s="3">
        <v>160</v>
      </c>
      <c r="J21" s="3">
        <v>68</v>
      </c>
      <c r="K21" s="3">
        <v>132</v>
      </c>
      <c r="L21" s="3">
        <v>98</v>
      </c>
      <c r="M21" s="3">
        <v>121</v>
      </c>
      <c r="N21" s="3">
        <v>125</v>
      </c>
      <c r="O21" s="3">
        <v>140</v>
      </c>
      <c r="P21" s="3">
        <v>1250</v>
      </c>
      <c r="Q21" s="3">
        <v>25</v>
      </c>
      <c r="R21" s="2">
        <v>147</v>
      </c>
      <c r="S21" s="3">
        <v>72</v>
      </c>
      <c r="T21" s="2">
        <v>190</v>
      </c>
      <c r="U21" s="2">
        <v>143</v>
      </c>
      <c r="V21" s="2">
        <v>145</v>
      </c>
      <c r="W21" s="2">
        <v>140</v>
      </c>
      <c r="X21" s="2">
        <v>162</v>
      </c>
      <c r="Y21" s="2">
        <v>22</v>
      </c>
      <c r="Z21" s="2">
        <v>265</v>
      </c>
      <c r="AA21" s="2">
        <v>65</v>
      </c>
      <c r="AB21" s="2">
        <v>200</v>
      </c>
      <c r="AC21" s="2">
        <v>153</v>
      </c>
      <c r="AD21" s="2">
        <v>155</v>
      </c>
      <c r="AE21" s="2">
        <v>42</v>
      </c>
      <c r="AF21" s="2">
        <v>79</v>
      </c>
      <c r="AG21" s="2">
        <v>395</v>
      </c>
      <c r="AH21" s="2">
        <v>140</v>
      </c>
    </row>
    <row r="22" spans="1:34" ht="16.5" customHeight="1" x14ac:dyDescent="0.3">
      <c r="A22" s="131"/>
      <c r="B22" s="115" t="s">
        <v>11</v>
      </c>
      <c r="C22" s="115"/>
      <c r="D22" s="83">
        <f t="shared" si="0"/>
        <v>1935</v>
      </c>
      <c r="E22" s="3">
        <v>73</v>
      </c>
      <c r="F22" s="3">
        <v>160</v>
      </c>
      <c r="G22" s="3">
        <v>60</v>
      </c>
      <c r="H22" s="3">
        <v>63</v>
      </c>
      <c r="I22" s="3">
        <v>110</v>
      </c>
      <c r="J22" s="3">
        <v>10</v>
      </c>
      <c r="K22" s="3">
        <v>47</v>
      </c>
      <c r="L22" s="3">
        <v>60</v>
      </c>
      <c r="M22" s="3">
        <v>49</v>
      </c>
      <c r="N22" s="3">
        <v>60</v>
      </c>
      <c r="O22" s="3">
        <v>60</v>
      </c>
      <c r="P22" s="3">
        <v>61</v>
      </c>
      <c r="Q22" s="3">
        <v>96</v>
      </c>
      <c r="R22" s="2">
        <v>80</v>
      </c>
      <c r="S22" s="3">
        <v>33</v>
      </c>
      <c r="T22" s="2">
        <v>51</v>
      </c>
      <c r="U22" s="2">
        <v>49</v>
      </c>
      <c r="V22" s="2">
        <v>70</v>
      </c>
      <c r="W22" s="2">
        <v>60</v>
      </c>
      <c r="X22" s="2">
        <v>72</v>
      </c>
      <c r="Y22" s="2">
        <v>10</v>
      </c>
      <c r="Z22" s="2">
        <v>74</v>
      </c>
      <c r="AA22" s="2">
        <v>40</v>
      </c>
      <c r="AB22" s="2">
        <v>34</v>
      </c>
      <c r="AC22" s="2">
        <v>72</v>
      </c>
      <c r="AD22" s="2">
        <v>85</v>
      </c>
      <c r="AE22" s="2">
        <v>21</v>
      </c>
      <c r="AF22" s="2">
        <v>25</v>
      </c>
      <c r="AG22" s="2">
        <v>190</v>
      </c>
      <c r="AH22" s="2">
        <v>60</v>
      </c>
    </row>
    <row r="23" spans="1:34" ht="16.5" customHeight="1" x14ac:dyDescent="0.3">
      <c r="A23" s="132"/>
      <c r="B23" s="115" t="s">
        <v>53</v>
      </c>
      <c r="C23" s="115"/>
      <c r="D23" s="83">
        <f t="shared" si="0"/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3">
      <c r="A24" s="88" t="s">
        <v>25</v>
      </c>
      <c r="B24" s="89"/>
      <c r="C24" s="90"/>
      <c r="D24" s="21">
        <f t="shared" ref="D24:AH24" si="1">SUM(D6:D23)</f>
        <v>360720</v>
      </c>
      <c r="E24" s="83">
        <f t="shared" si="1"/>
        <v>17896</v>
      </c>
      <c r="F24" s="83">
        <f t="shared" si="1"/>
        <v>14852</v>
      </c>
      <c r="G24" s="83">
        <f t="shared" si="1"/>
        <v>10052</v>
      </c>
      <c r="H24" s="83">
        <f t="shared" si="1"/>
        <v>16264</v>
      </c>
      <c r="I24" s="83">
        <f t="shared" si="1"/>
        <v>16428</v>
      </c>
      <c r="J24" s="83">
        <f t="shared" si="1"/>
        <v>13343</v>
      </c>
      <c r="K24" s="83">
        <f t="shared" si="1"/>
        <v>8859</v>
      </c>
      <c r="L24" s="83">
        <f t="shared" si="1"/>
        <v>14824</v>
      </c>
      <c r="M24" s="83">
        <f t="shared" si="1"/>
        <v>8616</v>
      </c>
      <c r="N24" s="83">
        <f t="shared" si="1"/>
        <v>10662</v>
      </c>
      <c r="O24" s="83">
        <f t="shared" si="1"/>
        <v>14620</v>
      </c>
      <c r="P24" s="83">
        <f t="shared" si="1"/>
        <v>21898</v>
      </c>
      <c r="Q24" s="83">
        <f t="shared" si="1"/>
        <v>12584</v>
      </c>
      <c r="R24" s="83">
        <f t="shared" si="1"/>
        <v>11710</v>
      </c>
      <c r="S24" s="83">
        <f t="shared" si="1"/>
        <v>6240</v>
      </c>
      <c r="T24" s="83">
        <f t="shared" si="1"/>
        <v>12723</v>
      </c>
      <c r="U24" s="83">
        <f t="shared" si="1"/>
        <v>10268</v>
      </c>
      <c r="V24" s="83">
        <f t="shared" si="1"/>
        <v>13127</v>
      </c>
      <c r="W24" s="83">
        <f t="shared" si="1"/>
        <v>10840</v>
      </c>
      <c r="X24" s="83">
        <f t="shared" si="1"/>
        <v>15193</v>
      </c>
      <c r="Y24" s="83">
        <f t="shared" si="1"/>
        <v>4062</v>
      </c>
      <c r="Z24" s="83">
        <f t="shared" si="1"/>
        <v>14779</v>
      </c>
      <c r="AA24" s="83">
        <f t="shared" si="1"/>
        <v>5150</v>
      </c>
      <c r="AB24" s="83">
        <f t="shared" si="1"/>
        <v>9958</v>
      </c>
      <c r="AC24" s="83">
        <f t="shared" si="1"/>
        <v>13078</v>
      </c>
      <c r="AD24" s="83">
        <f t="shared" si="1"/>
        <v>11367</v>
      </c>
      <c r="AE24" s="83">
        <f t="shared" si="1"/>
        <v>5403</v>
      </c>
      <c r="AF24" s="83">
        <f t="shared" si="1"/>
        <v>4964</v>
      </c>
      <c r="AG24" s="83">
        <f t="shared" si="1"/>
        <v>20670</v>
      </c>
      <c r="AH24" s="83">
        <f t="shared" si="1"/>
        <v>10290</v>
      </c>
    </row>
    <row r="25" spans="1:34" x14ac:dyDescent="0.3">
      <c r="A25" s="115" t="s">
        <v>3</v>
      </c>
      <c r="B25" s="115" t="s">
        <v>8</v>
      </c>
      <c r="C25" s="84" t="s">
        <v>37</v>
      </c>
      <c r="D25" s="83">
        <f t="shared" ref="D25:D40" si="2"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3">
      <c r="A26" s="115"/>
      <c r="B26" s="115"/>
      <c r="C26" s="84" t="s">
        <v>5</v>
      </c>
      <c r="D26" s="83">
        <f t="shared" si="2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3">
      <c r="A27" s="115"/>
      <c r="B27" s="115"/>
      <c r="C27" s="84" t="s">
        <v>39</v>
      </c>
      <c r="D27" s="83">
        <f t="shared" si="2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3">
      <c r="A28" s="115"/>
      <c r="B28" s="115"/>
      <c r="C28" s="84" t="s">
        <v>41</v>
      </c>
      <c r="D28" s="83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3">
      <c r="A29" s="115"/>
      <c r="B29" s="115"/>
      <c r="C29" s="84" t="s">
        <v>58</v>
      </c>
      <c r="D29" s="83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3">
      <c r="A30" s="115"/>
      <c r="B30" s="115"/>
      <c r="C30" s="84" t="s">
        <v>54</v>
      </c>
      <c r="D30" s="83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x14ac:dyDescent="0.3">
      <c r="A31" s="115"/>
      <c r="B31" s="115"/>
      <c r="C31" s="84" t="s">
        <v>42</v>
      </c>
      <c r="D31" s="83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x14ac:dyDescent="0.3">
      <c r="A32" s="115"/>
      <c r="B32" s="115"/>
      <c r="C32" s="84" t="s">
        <v>51</v>
      </c>
      <c r="D32" s="83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x14ac:dyDescent="0.3">
      <c r="A33" s="115"/>
      <c r="B33" s="115"/>
      <c r="C33" s="84" t="s">
        <v>21</v>
      </c>
      <c r="D33" s="83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x14ac:dyDescent="0.3">
      <c r="A34" s="115"/>
      <c r="B34" s="115"/>
      <c r="C34" s="84" t="s">
        <v>50</v>
      </c>
      <c r="D34" s="83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x14ac:dyDescent="0.3">
      <c r="A35" s="115"/>
      <c r="B35" s="115"/>
      <c r="C35" s="84" t="s">
        <v>7</v>
      </c>
      <c r="D35" s="83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3">
      <c r="A36" s="115"/>
      <c r="B36" s="115" t="s">
        <v>12</v>
      </c>
      <c r="C36" s="84" t="s">
        <v>49</v>
      </c>
      <c r="D36" s="83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3">
      <c r="A37" s="115"/>
      <c r="B37" s="115"/>
      <c r="C37" s="84" t="s">
        <v>32</v>
      </c>
      <c r="D37" s="83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3">
      <c r="A38" s="115"/>
      <c r="B38" s="115"/>
      <c r="C38" s="84" t="s">
        <v>13</v>
      </c>
      <c r="D38" s="83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3">
      <c r="A39" s="115"/>
      <c r="B39" s="115"/>
      <c r="C39" s="84" t="s">
        <v>56</v>
      </c>
      <c r="D39" s="83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3">
      <c r="A40" s="115"/>
      <c r="B40" s="115"/>
      <c r="C40" s="84" t="s">
        <v>31</v>
      </c>
      <c r="D40" s="83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3">
      <c r="A41" s="115"/>
      <c r="B41" s="115" t="s">
        <v>30</v>
      </c>
      <c r="C41" s="84" t="s">
        <v>43</v>
      </c>
      <c r="D41" s="83">
        <f>SUM(E40:AH40)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3">
      <c r="A42" s="115"/>
      <c r="B42" s="115"/>
      <c r="C42" s="84" t="s">
        <v>52</v>
      </c>
      <c r="D42" s="83">
        <f t="shared" ref="D42:D49" si="3">SUM(E42:AH42)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3">
      <c r="A43" s="115"/>
      <c r="B43" s="115"/>
      <c r="C43" s="84" t="s">
        <v>55</v>
      </c>
      <c r="D43" s="83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3">
      <c r="A44" s="115"/>
      <c r="B44" s="115"/>
      <c r="C44" s="84" t="s">
        <v>57</v>
      </c>
      <c r="D44" s="83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3">
      <c r="A45" s="115"/>
      <c r="B45" s="115"/>
      <c r="C45" s="84" t="s">
        <v>48</v>
      </c>
      <c r="D45" s="83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3">
      <c r="A46" s="115"/>
      <c r="B46" s="115"/>
      <c r="C46" s="84" t="s">
        <v>38</v>
      </c>
      <c r="D46" s="83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3">
      <c r="A47" s="115"/>
      <c r="B47" s="115" t="s">
        <v>10</v>
      </c>
      <c r="C47" s="84" t="s">
        <v>35</v>
      </c>
      <c r="D47" s="83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6.5" customHeight="1" x14ac:dyDescent="0.3">
      <c r="A48" s="115"/>
      <c r="B48" s="115"/>
      <c r="C48" s="84" t="s">
        <v>44</v>
      </c>
      <c r="D48" s="83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6.5" customHeight="1" x14ac:dyDescent="0.3">
      <c r="A49" s="88" t="s">
        <v>25</v>
      </c>
      <c r="B49" s="89"/>
      <c r="C49" s="90"/>
      <c r="D49" s="83">
        <f t="shared" si="3"/>
        <v>0</v>
      </c>
      <c r="E49" s="8">
        <f t="shared" ref="E49:AH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</row>
    <row r="50" spans="1:34" x14ac:dyDescent="0.3">
      <c r="A50" s="91" t="s">
        <v>9</v>
      </c>
      <c r="B50" s="92"/>
      <c r="C50" s="93"/>
      <c r="D50" s="23">
        <f>SUM(E49:AH49)</f>
        <v>0</v>
      </c>
      <c r="E50" s="87">
        <f t="shared" ref="E50:AH50" si="5">SUM(E24,E49)</f>
        <v>17896</v>
      </c>
      <c r="F50" s="87">
        <f t="shared" si="5"/>
        <v>14852</v>
      </c>
      <c r="G50" s="87">
        <f t="shared" si="5"/>
        <v>10052</v>
      </c>
      <c r="H50" s="87">
        <f t="shared" si="5"/>
        <v>16264</v>
      </c>
      <c r="I50" s="87">
        <f t="shared" si="5"/>
        <v>16428</v>
      </c>
      <c r="J50" s="87">
        <f t="shared" si="5"/>
        <v>13343</v>
      </c>
      <c r="K50" s="87">
        <f t="shared" si="5"/>
        <v>8859</v>
      </c>
      <c r="L50" s="87">
        <f t="shared" si="5"/>
        <v>14824</v>
      </c>
      <c r="M50" s="87">
        <f t="shared" si="5"/>
        <v>8616</v>
      </c>
      <c r="N50" s="87">
        <f t="shared" si="5"/>
        <v>10662</v>
      </c>
      <c r="O50" s="87">
        <f t="shared" si="5"/>
        <v>14620</v>
      </c>
      <c r="P50" s="87">
        <f t="shared" si="5"/>
        <v>21898</v>
      </c>
      <c r="Q50" s="87">
        <f t="shared" si="5"/>
        <v>12584</v>
      </c>
      <c r="R50" s="87">
        <f t="shared" si="5"/>
        <v>11710</v>
      </c>
      <c r="S50" s="87">
        <f t="shared" si="5"/>
        <v>6240</v>
      </c>
      <c r="T50" s="87">
        <f t="shared" si="5"/>
        <v>12723</v>
      </c>
      <c r="U50" s="87">
        <f t="shared" si="5"/>
        <v>10268</v>
      </c>
      <c r="V50" s="87">
        <f t="shared" si="5"/>
        <v>13127</v>
      </c>
      <c r="W50" s="87">
        <f t="shared" si="5"/>
        <v>10840</v>
      </c>
      <c r="X50" s="87">
        <f t="shared" si="5"/>
        <v>15193</v>
      </c>
      <c r="Y50" s="87">
        <f t="shared" si="5"/>
        <v>4062</v>
      </c>
      <c r="Z50" s="87">
        <f t="shared" si="5"/>
        <v>14779</v>
      </c>
      <c r="AA50" s="87">
        <f t="shared" si="5"/>
        <v>5150</v>
      </c>
      <c r="AB50" s="87">
        <f t="shared" si="5"/>
        <v>9958</v>
      </c>
      <c r="AC50" s="87">
        <f t="shared" si="5"/>
        <v>13078</v>
      </c>
      <c r="AD50" s="87">
        <f t="shared" si="5"/>
        <v>11367</v>
      </c>
      <c r="AE50" s="87">
        <f t="shared" si="5"/>
        <v>5403</v>
      </c>
      <c r="AF50" s="87">
        <f t="shared" si="5"/>
        <v>4964</v>
      </c>
      <c r="AG50" s="87">
        <f t="shared" si="5"/>
        <v>20670</v>
      </c>
      <c r="AH50" s="87">
        <f t="shared" si="5"/>
        <v>10290</v>
      </c>
    </row>
  </sheetData>
  <mergeCells count="29">
    <mergeCell ref="B20:C20"/>
    <mergeCell ref="B22:C22"/>
    <mergeCell ref="B23:C23"/>
    <mergeCell ref="A25:A48"/>
    <mergeCell ref="B25:B35"/>
    <mergeCell ref="B36:B40"/>
    <mergeCell ref="B41:B46"/>
    <mergeCell ref="B47:B48"/>
    <mergeCell ref="B15:C15"/>
    <mergeCell ref="B16:C16"/>
    <mergeCell ref="B17:C17"/>
    <mergeCell ref="B18:C18"/>
    <mergeCell ref="B19:C19"/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pane xSplit="4" ySplit="5" topLeftCell="I6" activePane="bottomRight" state="frozen"/>
      <selection pane="topRight" activeCell="E1" sqref="E1"/>
      <selection pane="bottomLeft" activeCell="A6" sqref="A6"/>
      <selection pane="bottomRight" activeCell="E18" sqref="E18:AI2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19" t="s">
        <v>157</v>
      </c>
      <c r="G1" s="119"/>
      <c r="H1" s="119"/>
      <c r="I1" s="119"/>
      <c r="J1" s="119"/>
      <c r="K1" s="119"/>
    </row>
    <row r="2" spans="1:35" ht="14.25" customHeight="1" x14ac:dyDescent="0.3">
      <c r="A2" s="6"/>
      <c r="B2" s="7"/>
      <c r="C2" s="7"/>
      <c r="D2" s="7"/>
      <c r="E2" s="7"/>
      <c r="F2" s="120"/>
      <c r="G2" s="120"/>
      <c r="H2" s="120"/>
      <c r="I2" s="120"/>
      <c r="J2" s="120"/>
      <c r="K2" s="120"/>
      <c r="L2" s="7"/>
      <c r="M2" s="7"/>
      <c r="N2" s="7"/>
      <c r="O2" s="7"/>
      <c r="P2" s="7"/>
      <c r="Q2" s="7"/>
    </row>
    <row r="3" spans="1:35" ht="16.5" customHeight="1" x14ac:dyDescent="0.3">
      <c r="A3" s="116" t="s">
        <v>0</v>
      </c>
      <c r="B3" s="116"/>
      <c r="C3" s="116"/>
      <c r="D3" s="116" t="s">
        <v>24</v>
      </c>
      <c r="E3" s="94">
        <v>1</v>
      </c>
      <c r="F3" s="94">
        <v>2</v>
      </c>
      <c r="G3" s="94">
        <v>3</v>
      </c>
      <c r="H3" s="94">
        <v>4</v>
      </c>
      <c r="I3" s="94">
        <v>5</v>
      </c>
      <c r="J3" s="94">
        <v>6</v>
      </c>
      <c r="K3" s="94">
        <v>7</v>
      </c>
      <c r="L3" s="94">
        <v>8</v>
      </c>
      <c r="M3" s="94">
        <v>9</v>
      </c>
      <c r="N3" s="94">
        <v>10</v>
      </c>
      <c r="O3" s="94">
        <v>11</v>
      </c>
      <c r="P3" s="94">
        <v>12</v>
      </c>
      <c r="Q3" s="94">
        <v>13</v>
      </c>
      <c r="R3" s="94">
        <v>14</v>
      </c>
      <c r="S3" s="94">
        <v>15</v>
      </c>
      <c r="T3" s="94">
        <v>16</v>
      </c>
      <c r="U3" s="94">
        <v>17</v>
      </c>
      <c r="V3" s="94">
        <v>18</v>
      </c>
      <c r="W3" s="94">
        <v>19</v>
      </c>
      <c r="X3" s="94">
        <v>20</v>
      </c>
      <c r="Y3" s="94">
        <v>21</v>
      </c>
      <c r="Z3" s="94">
        <v>22</v>
      </c>
      <c r="AA3" s="94">
        <v>23</v>
      </c>
      <c r="AB3" s="94">
        <v>24</v>
      </c>
      <c r="AC3" s="94">
        <v>25</v>
      </c>
      <c r="AD3" s="94">
        <v>26</v>
      </c>
      <c r="AE3" s="94">
        <v>27</v>
      </c>
      <c r="AF3" s="94">
        <v>28</v>
      </c>
      <c r="AG3" s="94">
        <v>29</v>
      </c>
      <c r="AH3" s="94">
        <v>30</v>
      </c>
      <c r="AI3" s="94">
        <v>31</v>
      </c>
    </row>
    <row r="4" spans="1:35" ht="16.5" customHeight="1" x14ac:dyDescent="0.3">
      <c r="A4" s="116" t="s">
        <v>2</v>
      </c>
      <c r="B4" s="116"/>
      <c r="C4" s="116"/>
      <c r="D4" s="116"/>
      <c r="E4" s="95" t="s">
        <v>161</v>
      </c>
      <c r="F4" s="95" t="s">
        <v>162</v>
      </c>
      <c r="G4" s="95" t="s">
        <v>29</v>
      </c>
      <c r="H4" s="95" t="s">
        <v>23</v>
      </c>
      <c r="I4" s="95" t="s">
        <v>20</v>
      </c>
      <c r="J4" s="95" t="s">
        <v>19</v>
      </c>
      <c r="K4" s="95" t="s">
        <v>28</v>
      </c>
      <c r="L4" s="95" t="s">
        <v>17</v>
      </c>
      <c r="M4" s="95" t="s">
        <v>22</v>
      </c>
      <c r="N4" s="95" t="s">
        <v>29</v>
      </c>
      <c r="O4" s="95" t="s">
        <v>23</v>
      </c>
      <c r="P4" s="95" t="s">
        <v>20</v>
      </c>
      <c r="Q4" s="95" t="s">
        <v>19</v>
      </c>
      <c r="R4" s="95" t="s">
        <v>28</v>
      </c>
      <c r="S4" s="95" t="s">
        <v>17</v>
      </c>
      <c r="T4" s="95" t="s">
        <v>22</v>
      </c>
      <c r="U4" s="95" t="s">
        <v>29</v>
      </c>
      <c r="V4" s="95" t="s">
        <v>23</v>
      </c>
      <c r="W4" s="95" t="s">
        <v>20</v>
      </c>
      <c r="X4" s="95" t="s">
        <v>19</v>
      </c>
      <c r="Y4" s="95" t="s">
        <v>28</v>
      </c>
      <c r="Z4" s="95" t="s">
        <v>17</v>
      </c>
      <c r="AA4" s="95" t="s">
        <v>22</v>
      </c>
      <c r="AB4" s="95" t="s">
        <v>29</v>
      </c>
      <c r="AC4" s="95" t="s">
        <v>23</v>
      </c>
      <c r="AD4" s="95" t="s">
        <v>20</v>
      </c>
      <c r="AE4" s="95" t="s">
        <v>19</v>
      </c>
      <c r="AF4" s="95" t="s">
        <v>28</v>
      </c>
      <c r="AG4" s="95" t="s">
        <v>17</v>
      </c>
      <c r="AH4" s="95" t="s">
        <v>22</v>
      </c>
      <c r="AI4" s="95" t="s">
        <v>29</v>
      </c>
    </row>
    <row r="5" spans="1:35" ht="16.5" customHeight="1" x14ac:dyDescent="0.3">
      <c r="A5" s="130" t="s">
        <v>45</v>
      </c>
      <c r="B5" s="115" t="s">
        <v>36</v>
      </c>
      <c r="C5" s="115"/>
      <c r="D5" s="4"/>
      <c r="E5" s="95" t="s">
        <v>74</v>
      </c>
      <c r="F5" s="95" t="s">
        <v>163</v>
      </c>
      <c r="G5" s="95" t="s">
        <v>75</v>
      </c>
      <c r="H5" s="95" t="s">
        <v>153</v>
      </c>
      <c r="I5" s="95" t="s">
        <v>74</v>
      </c>
      <c r="J5" s="95" t="s">
        <v>74</v>
      </c>
      <c r="K5" s="95" t="s">
        <v>164</v>
      </c>
      <c r="L5" s="95" t="s">
        <v>89</v>
      </c>
      <c r="M5" s="95" t="s">
        <v>165</v>
      </c>
      <c r="N5" s="95" t="s">
        <v>75</v>
      </c>
      <c r="O5" s="95" t="s">
        <v>166</v>
      </c>
      <c r="P5" s="95" t="s">
        <v>167</v>
      </c>
      <c r="Q5" s="95" t="s">
        <v>168</v>
      </c>
      <c r="R5" s="95" t="s">
        <v>74</v>
      </c>
      <c r="S5" s="95" t="s">
        <v>75</v>
      </c>
      <c r="T5" s="95" t="s">
        <v>169</v>
      </c>
      <c r="U5" s="95" t="s">
        <v>75</v>
      </c>
      <c r="V5" s="95" t="s">
        <v>75</v>
      </c>
      <c r="W5" s="95" t="s">
        <v>75</v>
      </c>
      <c r="X5" s="95" t="s">
        <v>89</v>
      </c>
      <c r="Y5" s="95" t="s">
        <v>153</v>
      </c>
      <c r="Z5" s="95" t="s">
        <v>153</v>
      </c>
      <c r="AA5" s="95" t="s">
        <v>74</v>
      </c>
      <c r="AB5" s="95" t="s">
        <v>89</v>
      </c>
      <c r="AC5" s="95" t="s">
        <v>72</v>
      </c>
      <c r="AD5" s="95" t="s">
        <v>75</v>
      </c>
      <c r="AE5" s="95" t="s">
        <v>69</v>
      </c>
      <c r="AF5" s="95" t="s">
        <v>163</v>
      </c>
      <c r="AG5" s="95" t="s">
        <v>69</v>
      </c>
      <c r="AH5" s="95" t="s">
        <v>69</v>
      </c>
      <c r="AI5" s="95" t="s">
        <v>170</v>
      </c>
    </row>
    <row r="6" spans="1:35" ht="16.5" customHeight="1" x14ac:dyDescent="0.3">
      <c r="A6" s="131"/>
      <c r="B6" s="115" t="s">
        <v>6</v>
      </c>
      <c r="C6" s="115"/>
      <c r="D6" s="94">
        <f t="shared" ref="D6:D23" si="0">SUM(E6:AH6)</f>
        <v>15780</v>
      </c>
      <c r="E6" s="3">
        <v>250</v>
      </c>
      <c r="F6" s="3">
        <v>1470</v>
      </c>
      <c r="G6" s="3">
        <v>790</v>
      </c>
      <c r="H6" s="3">
        <v>300</v>
      </c>
      <c r="I6" s="3">
        <v>550</v>
      </c>
      <c r="J6" s="3">
        <v>350</v>
      </c>
      <c r="K6" s="3">
        <v>400</v>
      </c>
      <c r="L6" s="3">
        <v>300</v>
      </c>
      <c r="M6" s="3">
        <v>900</v>
      </c>
      <c r="N6" s="3">
        <v>470</v>
      </c>
      <c r="O6" s="3">
        <v>300</v>
      </c>
      <c r="P6" s="3">
        <v>250</v>
      </c>
      <c r="Q6" s="3">
        <v>250</v>
      </c>
      <c r="R6" s="2">
        <v>150</v>
      </c>
      <c r="S6" s="3">
        <v>900</v>
      </c>
      <c r="T6" s="3">
        <v>300</v>
      </c>
      <c r="U6" s="3">
        <v>950</v>
      </c>
      <c r="V6" s="2">
        <v>470</v>
      </c>
      <c r="W6" s="3">
        <v>800</v>
      </c>
      <c r="X6" s="2">
        <v>400</v>
      </c>
      <c r="Y6" s="2">
        <v>150</v>
      </c>
      <c r="Z6" s="2">
        <v>150</v>
      </c>
      <c r="AA6" s="2">
        <v>350</v>
      </c>
      <c r="AB6" s="2">
        <v>300</v>
      </c>
      <c r="AC6" s="2">
        <v>560</v>
      </c>
      <c r="AD6" s="2">
        <v>570</v>
      </c>
      <c r="AE6" s="2">
        <v>800</v>
      </c>
      <c r="AF6" s="2">
        <v>850</v>
      </c>
      <c r="AG6" s="2">
        <v>550</v>
      </c>
      <c r="AH6" s="2">
        <v>950</v>
      </c>
      <c r="AI6" s="2">
        <v>200</v>
      </c>
    </row>
    <row r="7" spans="1:35" ht="16.5" customHeight="1" x14ac:dyDescent="0.3">
      <c r="A7" s="131"/>
      <c r="B7" s="115" t="s">
        <v>1</v>
      </c>
      <c r="C7" s="115"/>
      <c r="D7" s="94">
        <f t="shared" si="0"/>
        <v>95050</v>
      </c>
      <c r="E7" s="12">
        <v>4900</v>
      </c>
      <c r="F7" s="3">
        <v>4300</v>
      </c>
      <c r="G7" s="3">
        <v>3700</v>
      </c>
      <c r="H7" s="12">
        <v>4100</v>
      </c>
      <c r="I7" s="3">
        <v>2800</v>
      </c>
      <c r="J7" s="3">
        <v>3800</v>
      </c>
      <c r="K7" s="3">
        <v>1400</v>
      </c>
      <c r="L7" s="3">
        <v>3450</v>
      </c>
      <c r="M7" s="3">
        <v>2500</v>
      </c>
      <c r="N7" s="3">
        <v>2700</v>
      </c>
      <c r="O7" s="3">
        <v>2680</v>
      </c>
      <c r="P7" s="3">
        <v>3450</v>
      </c>
      <c r="Q7" s="3">
        <v>1900</v>
      </c>
      <c r="R7" s="2">
        <v>4500</v>
      </c>
      <c r="S7" s="3">
        <v>3950</v>
      </c>
      <c r="T7" s="12">
        <v>4100</v>
      </c>
      <c r="U7" s="3">
        <v>3800</v>
      </c>
      <c r="V7" s="2">
        <v>3000</v>
      </c>
      <c r="W7" s="3">
        <v>3650</v>
      </c>
      <c r="X7" s="2">
        <v>2850</v>
      </c>
      <c r="Y7" s="2">
        <v>2100</v>
      </c>
      <c r="Z7" s="2">
        <v>4800</v>
      </c>
      <c r="AA7" s="2">
        <v>570</v>
      </c>
      <c r="AB7" s="2">
        <v>1200</v>
      </c>
      <c r="AC7" s="2">
        <v>3300</v>
      </c>
      <c r="AD7" s="2">
        <v>3250</v>
      </c>
      <c r="AE7" s="2">
        <v>1700</v>
      </c>
      <c r="AF7" s="2">
        <v>650</v>
      </c>
      <c r="AG7" s="2">
        <v>5200</v>
      </c>
      <c r="AH7" s="2">
        <v>4750</v>
      </c>
      <c r="AI7" s="2">
        <v>2300</v>
      </c>
    </row>
    <row r="8" spans="1:35" ht="16.5" customHeight="1" x14ac:dyDescent="0.3">
      <c r="A8" s="131"/>
      <c r="B8" s="115" t="s">
        <v>4</v>
      </c>
      <c r="C8" s="115"/>
      <c r="D8" s="94">
        <f t="shared" si="0"/>
        <v>79860</v>
      </c>
      <c r="E8" s="3">
        <v>3700</v>
      </c>
      <c r="F8" s="3">
        <v>2500</v>
      </c>
      <c r="G8" s="3">
        <v>1800</v>
      </c>
      <c r="H8" s="3">
        <v>3350</v>
      </c>
      <c r="I8" s="3">
        <v>2295</v>
      </c>
      <c r="J8" s="3">
        <v>3200</v>
      </c>
      <c r="K8" s="3">
        <v>2180</v>
      </c>
      <c r="L8" s="3">
        <v>3300</v>
      </c>
      <c r="M8" s="3">
        <v>1100</v>
      </c>
      <c r="N8" s="3">
        <v>1330</v>
      </c>
      <c r="O8" s="3">
        <v>7110</v>
      </c>
      <c r="P8" s="3">
        <v>3200</v>
      </c>
      <c r="Q8" s="3">
        <v>2280</v>
      </c>
      <c r="R8" s="2">
        <v>1500</v>
      </c>
      <c r="S8" s="3">
        <v>4000</v>
      </c>
      <c r="T8" s="3">
        <v>3350</v>
      </c>
      <c r="U8" s="3">
        <v>4295</v>
      </c>
      <c r="V8" s="2">
        <v>1820</v>
      </c>
      <c r="W8" s="3">
        <v>1740</v>
      </c>
      <c r="X8" s="2">
        <v>3280</v>
      </c>
      <c r="Y8" s="2">
        <v>540</v>
      </c>
      <c r="Z8" s="2">
        <v>2530</v>
      </c>
      <c r="AA8" s="2">
        <v>1750</v>
      </c>
      <c r="AB8" s="2">
        <v>1510</v>
      </c>
      <c r="AC8" s="2">
        <v>1910</v>
      </c>
      <c r="AD8" s="2">
        <v>1890</v>
      </c>
      <c r="AE8" s="2">
        <v>2010</v>
      </c>
      <c r="AF8" s="2">
        <v>2100</v>
      </c>
      <c r="AG8" s="2">
        <v>4780</v>
      </c>
      <c r="AH8" s="2">
        <v>3510</v>
      </c>
      <c r="AI8" s="2">
        <v>2100</v>
      </c>
    </row>
    <row r="9" spans="1:35" ht="16.5" customHeight="1" x14ac:dyDescent="0.3">
      <c r="A9" s="131"/>
      <c r="B9" s="115" t="s">
        <v>34</v>
      </c>
      <c r="C9" s="115"/>
      <c r="D9" s="94">
        <f t="shared" si="0"/>
        <v>24840</v>
      </c>
      <c r="E9" s="3">
        <v>800</v>
      </c>
      <c r="F9" s="3">
        <v>1500</v>
      </c>
      <c r="G9" s="3">
        <v>950</v>
      </c>
      <c r="H9" s="3">
        <v>1085</v>
      </c>
      <c r="I9" s="3">
        <v>600</v>
      </c>
      <c r="J9" s="3">
        <v>660</v>
      </c>
      <c r="K9" s="3">
        <v>660</v>
      </c>
      <c r="L9" s="3">
        <v>875</v>
      </c>
      <c r="M9" s="3">
        <v>1000</v>
      </c>
      <c r="N9" s="3">
        <v>990</v>
      </c>
      <c r="O9" s="3">
        <v>640</v>
      </c>
      <c r="P9" s="3">
        <v>650</v>
      </c>
      <c r="Q9" s="3">
        <v>210</v>
      </c>
      <c r="R9" s="2">
        <v>770</v>
      </c>
      <c r="S9" s="3">
        <v>1320</v>
      </c>
      <c r="T9" s="3">
        <v>1085</v>
      </c>
      <c r="U9" s="3">
        <v>1335</v>
      </c>
      <c r="V9" s="2">
        <v>1580</v>
      </c>
      <c r="W9" s="3">
        <v>850</v>
      </c>
      <c r="X9" s="2">
        <v>525</v>
      </c>
      <c r="Y9" s="2">
        <v>460</v>
      </c>
      <c r="Z9" s="2">
        <v>970</v>
      </c>
      <c r="AA9" s="2">
        <v>420</v>
      </c>
      <c r="AB9" s="2">
        <v>180</v>
      </c>
      <c r="AC9" s="2">
        <v>780</v>
      </c>
      <c r="AD9" s="2">
        <v>1000</v>
      </c>
      <c r="AE9" s="2">
        <v>230</v>
      </c>
      <c r="AF9" s="2">
        <v>300</v>
      </c>
      <c r="AG9" s="2">
        <v>1615</v>
      </c>
      <c r="AH9" s="2">
        <v>800</v>
      </c>
      <c r="AI9" s="2">
        <v>840</v>
      </c>
    </row>
    <row r="10" spans="1:35" ht="16.5" customHeight="1" x14ac:dyDescent="0.3">
      <c r="A10" s="131"/>
      <c r="B10" s="118" t="s">
        <v>26</v>
      </c>
      <c r="C10" s="118"/>
      <c r="D10" s="96">
        <f t="shared" si="0"/>
        <v>1300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20"/>
      <c r="U10" s="20"/>
      <c r="V10" s="18"/>
      <c r="W10" s="18"/>
      <c r="X10" s="18"/>
      <c r="Y10" s="18"/>
      <c r="Z10" s="18"/>
      <c r="AA10" s="18"/>
      <c r="AB10" s="18"/>
      <c r="AC10" s="18">
        <v>1300</v>
      </c>
      <c r="AD10" s="18"/>
      <c r="AE10" s="18"/>
      <c r="AF10" s="18"/>
      <c r="AG10" s="18"/>
      <c r="AH10" s="18"/>
      <c r="AI10" s="18"/>
    </row>
    <row r="11" spans="1:35" ht="16.5" customHeight="1" x14ac:dyDescent="0.3">
      <c r="A11" s="131"/>
      <c r="B11" s="115" t="s">
        <v>33</v>
      </c>
      <c r="C11" s="115"/>
      <c r="D11" s="94">
        <f t="shared" si="0"/>
        <v>30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3"/>
      <c r="U11" s="3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>
        <v>30</v>
      </c>
      <c r="AH11" s="2"/>
      <c r="AI11" s="2"/>
    </row>
    <row r="12" spans="1:35" ht="16.5" customHeight="1" x14ac:dyDescent="0.3">
      <c r="A12" s="131"/>
      <c r="B12" s="115" t="s">
        <v>61</v>
      </c>
      <c r="C12" s="115"/>
      <c r="D12" s="94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3"/>
      <c r="U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1"/>
      <c r="B13" s="118" t="s">
        <v>40</v>
      </c>
      <c r="C13" s="118"/>
      <c r="D13" s="96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20"/>
      <c r="U13" s="20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1"/>
      <c r="B14" s="121" t="s">
        <v>14</v>
      </c>
      <c r="C14" s="121"/>
      <c r="D14" s="97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5"/>
      <c r="U14" s="25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1"/>
      <c r="B15" s="115" t="s">
        <v>46</v>
      </c>
      <c r="C15" s="115"/>
      <c r="D15" s="94">
        <f t="shared" si="0"/>
        <v>355</v>
      </c>
      <c r="E15" s="3">
        <v>5</v>
      </c>
      <c r="F15" s="3">
        <v>60</v>
      </c>
      <c r="G15" s="3"/>
      <c r="H15" s="3"/>
      <c r="I15" s="3"/>
      <c r="J15" s="3">
        <v>60</v>
      </c>
      <c r="K15" s="3">
        <v>10</v>
      </c>
      <c r="L15" s="3">
        <v>3</v>
      </c>
      <c r="M15" s="3">
        <v>6</v>
      </c>
      <c r="N15" s="3"/>
      <c r="O15" s="3">
        <v>0</v>
      </c>
      <c r="P15" s="3">
        <v>1</v>
      </c>
      <c r="Q15" s="3">
        <v>0</v>
      </c>
      <c r="R15" s="2">
        <v>40</v>
      </c>
      <c r="S15" s="3"/>
      <c r="T15" s="3"/>
      <c r="U15" s="3"/>
      <c r="V15" s="2"/>
      <c r="W15" s="2"/>
      <c r="X15" s="2">
        <v>10</v>
      </c>
      <c r="Y15" s="2"/>
      <c r="Z15" s="2">
        <v>40</v>
      </c>
      <c r="AA15" s="2">
        <v>0</v>
      </c>
      <c r="AB15" s="2"/>
      <c r="AC15" s="2">
        <v>60</v>
      </c>
      <c r="AD15" s="2"/>
      <c r="AE15" s="2"/>
      <c r="AF15" s="2">
        <v>0</v>
      </c>
      <c r="AG15" s="2">
        <v>60</v>
      </c>
      <c r="AH15" s="2"/>
      <c r="AI15" s="2"/>
    </row>
    <row r="16" spans="1:35" ht="16.5" customHeight="1" x14ac:dyDescent="0.3">
      <c r="A16" s="131"/>
      <c r="B16" s="118" t="s">
        <v>16</v>
      </c>
      <c r="C16" s="118"/>
      <c r="D16" s="96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20"/>
      <c r="U16" s="20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1"/>
      <c r="B17" s="118" t="s">
        <v>47</v>
      </c>
      <c r="C17" s="118"/>
      <c r="D17" s="96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20"/>
      <c r="U17" s="20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1"/>
      <c r="B18" s="115" t="s">
        <v>27</v>
      </c>
      <c r="C18" s="115"/>
      <c r="D18" s="94">
        <f t="shared" si="0"/>
        <v>140655</v>
      </c>
      <c r="E18" s="3">
        <v>5500</v>
      </c>
      <c r="F18" s="3">
        <v>5630</v>
      </c>
      <c r="G18" s="3">
        <v>5830</v>
      </c>
      <c r="H18" s="3">
        <v>7080</v>
      </c>
      <c r="I18" s="3">
        <v>2590</v>
      </c>
      <c r="J18" s="3">
        <v>4980</v>
      </c>
      <c r="K18" s="3">
        <v>3925</v>
      </c>
      <c r="L18" s="3">
        <v>6630</v>
      </c>
      <c r="M18" s="3">
        <v>5880</v>
      </c>
      <c r="N18" s="3">
        <v>4830</v>
      </c>
      <c r="O18" s="3">
        <v>3580</v>
      </c>
      <c r="P18" s="3">
        <v>5630</v>
      </c>
      <c r="Q18" s="3">
        <v>2220</v>
      </c>
      <c r="R18" s="2">
        <v>4340</v>
      </c>
      <c r="S18" s="3">
        <v>4900</v>
      </c>
      <c r="T18" s="3">
        <v>3200</v>
      </c>
      <c r="U18" s="3">
        <v>5590</v>
      </c>
      <c r="V18" s="2">
        <v>5870</v>
      </c>
      <c r="W18" s="2">
        <v>3580</v>
      </c>
      <c r="X18" s="2">
        <v>6520</v>
      </c>
      <c r="Y18" s="2">
        <v>760</v>
      </c>
      <c r="Z18" s="2">
        <v>5680</v>
      </c>
      <c r="AA18" s="2">
        <v>1910</v>
      </c>
      <c r="AB18" s="2">
        <v>2080</v>
      </c>
      <c r="AC18" s="2">
        <v>4750</v>
      </c>
      <c r="AD18" s="2">
        <v>3540</v>
      </c>
      <c r="AE18" s="2">
        <v>5080</v>
      </c>
      <c r="AF18" s="2">
        <v>4320</v>
      </c>
      <c r="AG18" s="2">
        <v>7730</v>
      </c>
      <c r="AH18" s="2">
        <v>6500</v>
      </c>
      <c r="AI18" s="2">
        <v>2580</v>
      </c>
    </row>
    <row r="19" spans="1:35" ht="16.5" customHeight="1" x14ac:dyDescent="0.3">
      <c r="A19" s="131"/>
      <c r="B19" s="115" t="s">
        <v>15</v>
      </c>
      <c r="C19" s="115"/>
      <c r="D19" s="94">
        <f t="shared" si="0"/>
        <v>1344</v>
      </c>
      <c r="E19" s="3">
        <v>28</v>
      </c>
      <c r="F19" s="3">
        <v>127</v>
      </c>
      <c r="G19" s="3">
        <v>6</v>
      </c>
      <c r="H19" s="3">
        <v>7</v>
      </c>
      <c r="I19" s="3">
        <v>30</v>
      </c>
      <c r="J19" s="3">
        <v>105</v>
      </c>
      <c r="K19" s="3">
        <v>0</v>
      </c>
      <c r="L19" s="3">
        <v>0</v>
      </c>
      <c r="M19" s="3">
        <v>190</v>
      </c>
      <c r="N19" s="3">
        <v>7</v>
      </c>
      <c r="O19" s="3">
        <v>40</v>
      </c>
      <c r="P19" s="3">
        <v>0</v>
      </c>
      <c r="Q19" s="3">
        <v>20</v>
      </c>
      <c r="R19" s="2">
        <v>80</v>
      </c>
      <c r="S19" s="3">
        <v>35</v>
      </c>
      <c r="T19" s="3">
        <v>7</v>
      </c>
      <c r="U19" s="3">
        <v>50</v>
      </c>
      <c r="V19" s="2">
        <v>7</v>
      </c>
      <c r="W19" s="2">
        <v>40</v>
      </c>
      <c r="X19" s="2">
        <v>0</v>
      </c>
      <c r="Y19" s="2">
        <v>8</v>
      </c>
      <c r="Z19" s="2">
        <v>110</v>
      </c>
      <c r="AA19" s="2">
        <v>0</v>
      </c>
      <c r="AB19" s="2">
        <v>20</v>
      </c>
      <c r="AC19" s="2">
        <v>105</v>
      </c>
      <c r="AD19" s="2">
        <v>7</v>
      </c>
      <c r="AE19" s="2">
        <v>70</v>
      </c>
      <c r="AF19" s="2">
        <v>0</v>
      </c>
      <c r="AG19" s="2">
        <v>155</v>
      </c>
      <c r="AH19" s="2">
        <v>90</v>
      </c>
      <c r="AI19" s="2">
        <v>40</v>
      </c>
    </row>
    <row r="20" spans="1:35" ht="16.5" customHeight="1" x14ac:dyDescent="0.3">
      <c r="A20" s="131"/>
      <c r="B20" s="115" t="s">
        <v>76</v>
      </c>
      <c r="C20" s="115"/>
      <c r="D20" s="94">
        <f t="shared" si="0"/>
        <v>5092</v>
      </c>
      <c r="E20" s="3">
        <v>600</v>
      </c>
      <c r="F20" s="3">
        <v>165</v>
      </c>
      <c r="G20" s="3">
        <v>180</v>
      </c>
      <c r="H20" s="3">
        <v>121</v>
      </c>
      <c r="I20" s="3">
        <v>116</v>
      </c>
      <c r="J20" s="3">
        <v>110</v>
      </c>
      <c r="K20" s="3">
        <v>105</v>
      </c>
      <c r="L20" s="3">
        <v>108</v>
      </c>
      <c r="M20" s="3">
        <v>160</v>
      </c>
      <c r="N20" s="3">
        <v>150</v>
      </c>
      <c r="O20" s="3">
        <v>70</v>
      </c>
      <c r="P20" s="3">
        <v>100</v>
      </c>
      <c r="Q20" s="3">
        <v>118</v>
      </c>
      <c r="R20" s="2">
        <v>103</v>
      </c>
      <c r="S20" s="3">
        <v>160</v>
      </c>
      <c r="T20" s="3">
        <v>110</v>
      </c>
      <c r="U20" s="3">
        <v>138</v>
      </c>
      <c r="V20" s="2">
        <v>165</v>
      </c>
      <c r="W20" s="2">
        <v>70</v>
      </c>
      <c r="X20" s="2">
        <v>1374</v>
      </c>
      <c r="Y20" s="2">
        <v>12</v>
      </c>
      <c r="Z20" s="2">
        <v>160</v>
      </c>
      <c r="AA20" s="2">
        <v>45</v>
      </c>
      <c r="AB20" s="2">
        <v>50</v>
      </c>
      <c r="AC20" s="2">
        <v>88</v>
      </c>
      <c r="AD20" s="2">
        <v>123</v>
      </c>
      <c r="AE20" s="2">
        <v>100</v>
      </c>
      <c r="AF20" s="2">
        <v>66</v>
      </c>
      <c r="AG20" s="2">
        <v>165</v>
      </c>
      <c r="AH20" s="2">
        <v>60</v>
      </c>
      <c r="AI20" s="2">
        <v>70</v>
      </c>
    </row>
    <row r="21" spans="1:35" ht="16.5" customHeight="1" x14ac:dyDescent="0.3">
      <c r="A21" s="131"/>
      <c r="B21" s="115" t="s">
        <v>18</v>
      </c>
      <c r="C21" s="115"/>
      <c r="D21" s="94">
        <f t="shared" si="0"/>
        <v>4760</v>
      </c>
      <c r="E21" s="3">
        <v>726</v>
      </c>
      <c r="F21" s="3">
        <v>305</v>
      </c>
      <c r="G21" s="3">
        <v>165</v>
      </c>
      <c r="H21" s="3">
        <v>158</v>
      </c>
      <c r="I21" s="3">
        <v>100</v>
      </c>
      <c r="J21" s="3">
        <v>68</v>
      </c>
      <c r="K21" s="3">
        <v>132</v>
      </c>
      <c r="L21" s="3">
        <v>98</v>
      </c>
      <c r="M21" s="3">
        <v>141</v>
      </c>
      <c r="N21" s="3">
        <v>125</v>
      </c>
      <c r="O21" s="3">
        <v>140</v>
      </c>
      <c r="P21" s="3">
        <v>95</v>
      </c>
      <c r="Q21" s="3">
        <v>20</v>
      </c>
      <c r="R21" s="2">
        <v>147</v>
      </c>
      <c r="S21" s="3">
        <v>154</v>
      </c>
      <c r="T21" s="3">
        <v>130</v>
      </c>
      <c r="U21" s="3">
        <v>160</v>
      </c>
      <c r="V21" s="2">
        <v>145</v>
      </c>
      <c r="W21" s="2">
        <v>140</v>
      </c>
      <c r="X21" s="2">
        <v>162</v>
      </c>
      <c r="Y21" s="2">
        <v>22</v>
      </c>
      <c r="Z21" s="2">
        <v>265</v>
      </c>
      <c r="AA21" s="2">
        <v>65</v>
      </c>
      <c r="AB21" s="2">
        <v>42</v>
      </c>
      <c r="AC21" s="2">
        <v>153</v>
      </c>
      <c r="AD21" s="2">
        <v>145</v>
      </c>
      <c r="AE21" s="2">
        <v>92</v>
      </c>
      <c r="AF21" s="2">
        <v>150</v>
      </c>
      <c r="AG21" s="2">
        <v>395</v>
      </c>
      <c r="AH21" s="2">
        <v>120</v>
      </c>
      <c r="AI21" s="2">
        <v>96</v>
      </c>
    </row>
    <row r="22" spans="1:35" ht="16.5" customHeight="1" x14ac:dyDescent="0.3">
      <c r="A22" s="131"/>
      <c r="B22" s="115" t="s">
        <v>11</v>
      </c>
      <c r="C22" s="115"/>
      <c r="D22" s="94">
        <f t="shared" si="0"/>
        <v>1981</v>
      </c>
      <c r="E22" s="3">
        <v>66</v>
      </c>
      <c r="F22" s="3">
        <v>160</v>
      </c>
      <c r="G22" s="3">
        <v>50</v>
      </c>
      <c r="H22" s="3">
        <v>63</v>
      </c>
      <c r="I22" s="3">
        <v>95</v>
      </c>
      <c r="J22" s="3">
        <v>10</v>
      </c>
      <c r="K22" s="3">
        <v>47</v>
      </c>
      <c r="L22" s="3">
        <v>60</v>
      </c>
      <c r="M22" s="3">
        <v>90</v>
      </c>
      <c r="N22" s="3">
        <v>60</v>
      </c>
      <c r="O22" s="3">
        <v>60</v>
      </c>
      <c r="P22" s="3">
        <v>40</v>
      </c>
      <c r="Q22" s="3">
        <v>54</v>
      </c>
      <c r="R22" s="2">
        <v>80</v>
      </c>
      <c r="S22" s="3">
        <v>95</v>
      </c>
      <c r="T22" s="3">
        <v>55</v>
      </c>
      <c r="U22" s="3">
        <v>110</v>
      </c>
      <c r="V22" s="2">
        <v>70</v>
      </c>
      <c r="W22" s="2">
        <v>60</v>
      </c>
      <c r="X22" s="2">
        <v>72</v>
      </c>
      <c r="Y22" s="2">
        <v>10</v>
      </c>
      <c r="Z22" s="2">
        <v>74</v>
      </c>
      <c r="AA22" s="2">
        <v>40</v>
      </c>
      <c r="AB22" s="2">
        <v>21</v>
      </c>
      <c r="AC22" s="2">
        <v>72</v>
      </c>
      <c r="AD22" s="2">
        <v>65</v>
      </c>
      <c r="AE22" s="2">
        <v>32</v>
      </c>
      <c r="AF22" s="2">
        <v>30</v>
      </c>
      <c r="AG22" s="2">
        <v>190</v>
      </c>
      <c r="AH22" s="2">
        <v>50</v>
      </c>
      <c r="AI22" s="2">
        <v>60</v>
      </c>
    </row>
    <row r="23" spans="1:35" ht="16.5" customHeight="1" x14ac:dyDescent="0.3">
      <c r="A23" s="132"/>
      <c r="B23" s="115" t="s">
        <v>53</v>
      </c>
      <c r="C23" s="115"/>
      <c r="D23" s="94">
        <f t="shared" si="0"/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99" t="s">
        <v>25</v>
      </c>
      <c r="B24" s="100"/>
      <c r="C24" s="101"/>
      <c r="D24" s="21">
        <f t="shared" ref="D24:AH24" si="1">SUM(D6:D23)</f>
        <v>371047</v>
      </c>
      <c r="E24" s="94">
        <f t="shared" si="1"/>
        <v>16575</v>
      </c>
      <c r="F24" s="94">
        <f t="shared" si="1"/>
        <v>16217</v>
      </c>
      <c r="G24" s="94">
        <f t="shared" si="1"/>
        <v>13471</v>
      </c>
      <c r="H24" s="94">
        <f t="shared" si="1"/>
        <v>16264</v>
      </c>
      <c r="I24" s="94">
        <f t="shared" si="1"/>
        <v>9176</v>
      </c>
      <c r="J24" s="94">
        <f t="shared" si="1"/>
        <v>13343</v>
      </c>
      <c r="K24" s="94">
        <f t="shared" si="1"/>
        <v>8859</v>
      </c>
      <c r="L24" s="94">
        <f t="shared" si="1"/>
        <v>14824</v>
      </c>
      <c r="M24" s="94">
        <f t="shared" si="1"/>
        <v>11967</v>
      </c>
      <c r="N24" s="94">
        <f t="shared" si="1"/>
        <v>10662</v>
      </c>
      <c r="O24" s="94">
        <f t="shared" si="1"/>
        <v>14620</v>
      </c>
      <c r="P24" s="94">
        <f t="shared" si="1"/>
        <v>13416</v>
      </c>
      <c r="Q24" s="94">
        <f t="shared" si="1"/>
        <v>7072</v>
      </c>
      <c r="R24" s="94">
        <f t="shared" si="1"/>
        <v>11710</v>
      </c>
      <c r="S24" s="94">
        <f t="shared" si="1"/>
        <v>15514</v>
      </c>
      <c r="T24" s="94">
        <f t="shared" si="1"/>
        <v>12337</v>
      </c>
      <c r="U24" s="94">
        <f t="shared" si="1"/>
        <v>16428</v>
      </c>
      <c r="V24" s="94">
        <f t="shared" si="1"/>
        <v>13127</v>
      </c>
      <c r="W24" s="94">
        <f t="shared" si="1"/>
        <v>10930</v>
      </c>
      <c r="X24" s="94">
        <f t="shared" si="1"/>
        <v>15193</v>
      </c>
      <c r="Y24" s="94">
        <f t="shared" si="1"/>
        <v>4062</v>
      </c>
      <c r="Z24" s="94">
        <f t="shared" si="1"/>
        <v>14779</v>
      </c>
      <c r="AA24" s="94">
        <f t="shared" si="1"/>
        <v>5150</v>
      </c>
      <c r="AB24" s="94">
        <f t="shared" si="1"/>
        <v>5403</v>
      </c>
      <c r="AC24" s="94">
        <f t="shared" si="1"/>
        <v>13078</v>
      </c>
      <c r="AD24" s="94">
        <f t="shared" si="1"/>
        <v>10590</v>
      </c>
      <c r="AE24" s="94">
        <f t="shared" si="1"/>
        <v>10114</v>
      </c>
      <c r="AF24" s="94">
        <f t="shared" si="1"/>
        <v>8466</v>
      </c>
      <c r="AG24" s="94">
        <f t="shared" si="1"/>
        <v>20870</v>
      </c>
      <c r="AH24" s="94">
        <f t="shared" si="1"/>
        <v>16830</v>
      </c>
      <c r="AI24" s="94">
        <f>SUM(AI6:AI23)</f>
        <v>8286</v>
      </c>
    </row>
    <row r="25" spans="1:35" x14ac:dyDescent="0.3">
      <c r="A25" s="115" t="s">
        <v>3</v>
      </c>
      <c r="B25" s="115" t="s">
        <v>8</v>
      </c>
      <c r="C25" s="95" t="s">
        <v>37</v>
      </c>
      <c r="D25" s="94">
        <f t="shared" ref="D25:D40" si="2"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15"/>
      <c r="B26" s="115"/>
      <c r="C26" s="95" t="s">
        <v>5</v>
      </c>
      <c r="D26" s="94">
        <f t="shared" si="2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15"/>
      <c r="B27" s="115"/>
      <c r="C27" s="95" t="s">
        <v>39</v>
      </c>
      <c r="D27" s="94">
        <f t="shared" si="2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15"/>
      <c r="B28" s="115"/>
      <c r="C28" s="95" t="s">
        <v>41</v>
      </c>
      <c r="D28" s="94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15"/>
      <c r="B29" s="115"/>
      <c r="C29" s="95" t="s">
        <v>58</v>
      </c>
      <c r="D29" s="94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15"/>
      <c r="B30" s="115"/>
      <c r="C30" s="95" t="s">
        <v>54</v>
      </c>
      <c r="D30" s="94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15"/>
      <c r="B31" s="115"/>
      <c r="C31" s="95" t="s">
        <v>42</v>
      </c>
      <c r="D31" s="94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15"/>
      <c r="B32" s="115"/>
      <c r="C32" s="95" t="s">
        <v>51</v>
      </c>
      <c r="D32" s="94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15"/>
      <c r="B33" s="115"/>
      <c r="C33" s="95" t="s">
        <v>21</v>
      </c>
      <c r="D33" s="94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15"/>
      <c r="B34" s="115"/>
      <c r="C34" s="95" t="s">
        <v>50</v>
      </c>
      <c r="D34" s="94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15"/>
      <c r="B35" s="115"/>
      <c r="C35" s="95" t="s">
        <v>7</v>
      </c>
      <c r="D35" s="94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15"/>
      <c r="B36" s="115" t="s">
        <v>12</v>
      </c>
      <c r="C36" s="95" t="s">
        <v>49</v>
      </c>
      <c r="D36" s="94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15"/>
      <c r="B37" s="115"/>
      <c r="C37" s="95" t="s">
        <v>32</v>
      </c>
      <c r="D37" s="94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15"/>
      <c r="B38" s="115"/>
      <c r="C38" s="95" t="s">
        <v>13</v>
      </c>
      <c r="D38" s="94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15"/>
      <c r="B39" s="115"/>
      <c r="C39" s="95" t="s">
        <v>56</v>
      </c>
      <c r="D39" s="94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15"/>
      <c r="B40" s="115"/>
      <c r="C40" s="95" t="s">
        <v>31</v>
      </c>
      <c r="D40" s="94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15"/>
      <c r="B41" s="115" t="s">
        <v>30</v>
      </c>
      <c r="C41" s="95" t="s">
        <v>43</v>
      </c>
      <c r="D41" s="94">
        <f>SUM(E40:AH40)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15"/>
      <c r="B42" s="115"/>
      <c r="C42" s="95" t="s">
        <v>52</v>
      </c>
      <c r="D42" s="94">
        <f t="shared" ref="D42:D49" si="3">SUM(E42:AH42)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15"/>
      <c r="B43" s="115"/>
      <c r="C43" s="95" t="s">
        <v>55</v>
      </c>
      <c r="D43" s="94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15"/>
      <c r="B44" s="115"/>
      <c r="C44" s="95" t="s">
        <v>57</v>
      </c>
      <c r="D44" s="94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15"/>
      <c r="B45" s="115"/>
      <c r="C45" s="95" t="s">
        <v>48</v>
      </c>
      <c r="D45" s="94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15"/>
      <c r="B46" s="115"/>
      <c r="C46" s="95" t="s">
        <v>38</v>
      </c>
      <c r="D46" s="94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15"/>
      <c r="B47" s="115" t="s">
        <v>10</v>
      </c>
      <c r="C47" s="95" t="s">
        <v>35</v>
      </c>
      <c r="D47" s="94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15"/>
      <c r="B48" s="115"/>
      <c r="C48" s="95" t="s">
        <v>44</v>
      </c>
      <c r="D48" s="94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99" t="s">
        <v>25</v>
      </c>
      <c r="B49" s="100"/>
      <c r="C49" s="101"/>
      <c r="D49" s="94">
        <f t="shared" si="3"/>
        <v>0</v>
      </c>
      <c r="E49" s="8">
        <f t="shared" ref="E49:AH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>SUM(AI25:AI48)</f>
        <v>0</v>
      </c>
    </row>
    <row r="50" spans="1:35" x14ac:dyDescent="0.3">
      <c r="A50" s="102" t="s">
        <v>9</v>
      </c>
      <c r="B50" s="103"/>
      <c r="C50" s="104"/>
      <c r="D50" s="23">
        <f>SUM(E49:AH49)</f>
        <v>0</v>
      </c>
      <c r="E50" s="98">
        <f t="shared" ref="E50:AH50" si="5">SUM(E24,E49)</f>
        <v>16575</v>
      </c>
      <c r="F50" s="98">
        <f t="shared" si="5"/>
        <v>16217</v>
      </c>
      <c r="G50" s="98">
        <f t="shared" si="5"/>
        <v>13471</v>
      </c>
      <c r="H50" s="98">
        <f t="shared" si="5"/>
        <v>16264</v>
      </c>
      <c r="I50" s="98">
        <f t="shared" si="5"/>
        <v>9176</v>
      </c>
      <c r="J50" s="98">
        <f t="shared" si="5"/>
        <v>13343</v>
      </c>
      <c r="K50" s="98">
        <f t="shared" si="5"/>
        <v>8859</v>
      </c>
      <c r="L50" s="98">
        <f t="shared" si="5"/>
        <v>14824</v>
      </c>
      <c r="M50" s="98">
        <f t="shared" si="5"/>
        <v>11967</v>
      </c>
      <c r="N50" s="98">
        <f t="shared" si="5"/>
        <v>10662</v>
      </c>
      <c r="O50" s="98">
        <f t="shared" si="5"/>
        <v>14620</v>
      </c>
      <c r="P50" s="98">
        <f t="shared" si="5"/>
        <v>13416</v>
      </c>
      <c r="Q50" s="98">
        <f t="shared" si="5"/>
        <v>7072</v>
      </c>
      <c r="R50" s="98">
        <f t="shared" si="5"/>
        <v>11710</v>
      </c>
      <c r="S50" s="98">
        <f t="shared" si="5"/>
        <v>15514</v>
      </c>
      <c r="T50" s="98">
        <f t="shared" si="5"/>
        <v>12337</v>
      </c>
      <c r="U50" s="98">
        <f t="shared" si="5"/>
        <v>16428</v>
      </c>
      <c r="V50" s="98">
        <f t="shared" si="5"/>
        <v>13127</v>
      </c>
      <c r="W50" s="98">
        <f t="shared" si="5"/>
        <v>10930</v>
      </c>
      <c r="X50" s="98">
        <f t="shared" si="5"/>
        <v>15193</v>
      </c>
      <c r="Y50" s="98">
        <f t="shared" si="5"/>
        <v>4062</v>
      </c>
      <c r="Z50" s="98">
        <f t="shared" si="5"/>
        <v>14779</v>
      </c>
      <c r="AA50" s="98">
        <f t="shared" si="5"/>
        <v>5150</v>
      </c>
      <c r="AB50" s="98">
        <f t="shared" si="5"/>
        <v>5403</v>
      </c>
      <c r="AC50" s="98">
        <f t="shared" si="5"/>
        <v>13078</v>
      </c>
      <c r="AD50" s="98">
        <f t="shared" si="5"/>
        <v>10590</v>
      </c>
      <c r="AE50" s="98">
        <f t="shared" si="5"/>
        <v>10114</v>
      </c>
      <c r="AF50" s="98">
        <f t="shared" si="5"/>
        <v>8466</v>
      </c>
      <c r="AG50" s="98">
        <f t="shared" si="5"/>
        <v>20870</v>
      </c>
      <c r="AH50" s="98">
        <f t="shared" si="5"/>
        <v>16830</v>
      </c>
      <c r="AI50" s="98">
        <f>SUM(AI24,AI49)</f>
        <v>8286</v>
      </c>
    </row>
  </sheetData>
  <mergeCells count="29">
    <mergeCell ref="B20:C20"/>
    <mergeCell ref="B22:C22"/>
    <mergeCell ref="B23:C23"/>
    <mergeCell ref="A25:A48"/>
    <mergeCell ref="B25:B35"/>
    <mergeCell ref="B36:B40"/>
    <mergeCell ref="B41:B46"/>
    <mergeCell ref="B47:B48"/>
    <mergeCell ref="B15:C15"/>
    <mergeCell ref="B16:C16"/>
    <mergeCell ref="B17:C17"/>
    <mergeCell ref="B18:C18"/>
    <mergeCell ref="B19:C19"/>
    <mergeCell ref="F1:K2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zoomScale="75" zoomScaleNormal="75" workbookViewId="0">
      <selection activeCell="E5" sqref="E5:AH2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19" t="s">
        <v>82</v>
      </c>
      <c r="G1" s="119"/>
      <c r="H1" s="119"/>
      <c r="I1" s="119"/>
      <c r="J1" s="119"/>
      <c r="K1" s="119"/>
    </row>
    <row r="2" spans="1:35" ht="14.25" customHeight="1" x14ac:dyDescent="0.3">
      <c r="A2" s="6"/>
      <c r="B2" s="7"/>
      <c r="C2" s="7"/>
      <c r="D2" s="7"/>
      <c r="E2" s="7"/>
      <c r="F2" s="120"/>
      <c r="G2" s="120"/>
      <c r="H2" s="120"/>
      <c r="I2" s="120"/>
      <c r="J2" s="120"/>
      <c r="K2" s="120"/>
      <c r="L2" s="7"/>
      <c r="M2" s="7"/>
      <c r="N2" s="7"/>
      <c r="O2" s="7"/>
      <c r="P2" s="7"/>
      <c r="Q2" s="7"/>
    </row>
    <row r="3" spans="1:35" ht="16.5" customHeight="1" x14ac:dyDescent="0.3">
      <c r="A3" s="116" t="s">
        <v>0</v>
      </c>
      <c r="B3" s="116"/>
      <c r="C3" s="116"/>
      <c r="D3" s="116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/>
    </row>
    <row r="4" spans="1:35" ht="16.5" customHeight="1" x14ac:dyDescent="0.3">
      <c r="A4" s="116" t="s">
        <v>2</v>
      </c>
      <c r="B4" s="116"/>
      <c r="C4" s="116"/>
      <c r="D4" s="116"/>
      <c r="E4" s="53" t="s">
        <v>96</v>
      </c>
      <c r="F4" s="53" t="s">
        <v>19</v>
      </c>
      <c r="G4" s="53" t="s">
        <v>28</v>
      </c>
      <c r="H4" s="53" t="s">
        <v>17</v>
      </c>
      <c r="I4" s="53" t="s">
        <v>22</v>
      </c>
      <c r="J4" s="53" t="s">
        <v>29</v>
      </c>
      <c r="K4" s="53" t="s">
        <v>23</v>
      </c>
      <c r="L4" s="53" t="s">
        <v>20</v>
      </c>
      <c r="M4" s="53" t="s">
        <v>19</v>
      </c>
      <c r="N4" s="53" t="s">
        <v>28</v>
      </c>
      <c r="O4" s="53" t="s">
        <v>17</v>
      </c>
      <c r="P4" s="53" t="s">
        <v>22</v>
      </c>
      <c r="Q4" s="53" t="s">
        <v>29</v>
      </c>
      <c r="R4" s="53" t="s">
        <v>59</v>
      </c>
      <c r="S4" s="53" t="s">
        <v>60</v>
      </c>
      <c r="T4" s="53" t="s">
        <v>62</v>
      </c>
      <c r="U4" s="53" t="s">
        <v>63</v>
      </c>
      <c r="V4" s="53" t="s">
        <v>64</v>
      </c>
      <c r="W4" s="53" t="s">
        <v>65</v>
      </c>
      <c r="X4" s="53" t="s">
        <v>66</v>
      </c>
      <c r="Y4" s="53" t="s">
        <v>67</v>
      </c>
      <c r="Z4" s="53" t="s">
        <v>68</v>
      </c>
      <c r="AA4" s="53" t="s">
        <v>62</v>
      </c>
      <c r="AB4" s="53" t="s">
        <v>63</v>
      </c>
      <c r="AC4" s="53" t="s">
        <v>64</v>
      </c>
      <c r="AD4" s="53" t="s">
        <v>65</v>
      </c>
      <c r="AE4" s="53" t="s">
        <v>66</v>
      </c>
      <c r="AF4" s="53" t="s">
        <v>67</v>
      </c>
      <c r="AG4" s="53" t="s">
        <v>68</v>
      </c>
      <c r="AH4" s="53" t="s">
        <v>62</v>
      </c>
      <c r="AI4" s="53"/>
    </row>
    <row r="5" spans="1:35" ht="16.5" customHeight="1" x14ac:dyDescent="0.3">
      <c r="A5" s="130" t="s">
        <v>45</v>
      </c>
      <c r="B5" s="115" t="s">
        <v>36</v>
      </c>
      <c r="C5" s="115"/>
      <c r="D5" s="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17"/>
      <c r="AF5" s="17"/>
      <c r="AG5" s="17"/>
      <c r="AH5" s="17"/>
      <c r="AI5" s="17"/>
    </row>
    <row r="6" spans="1:35" ht="16.5" customHeight="1" x14ac:dyDescent="0.3">
      <c r="A6" s="131"/>
      <c r="B6" s="115" t="s">
        <v>6</v>
      </c>
      <c r="C6" s="115"/>
      <c r="D6" s="42">
        <f t="shared" ref="D6:D18" si="0">SUM(E6:AI6)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 x14ac:dyDescent="0.3">
      <c r="A7" s="131"/>
      <c r="B7" s="115" t="s">
        <v>1</v>
      </c>
      <c r="C7" s="115"/>
      <c r="D7" s="42">
        <f t="shared" si="0"/>
        <v>0</v>
      </c>
      <c r="E7" s="12"/>
      <c r="F7" s="3"/>
      <c r="G7" s="3"/>
      <c r="H7" s="12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 x14ac:dyDescent="0.3">
      <c r="A8" s="131"/>
      <c r="B8" s="115" t="s">
        <v>4</v>
      </c>
      <c r="C8" s="115"/>
      <c r="D8" s="42">
        <f t="shared" si="0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 x14ac:dyDescent="0.3">
      <c r="A9" s="131"/>
      <c r="B9" s="115" t="s">
        <v>34</v>
      </c>
      <c r="C9" s="115"/>
      <c r="D9" s="42">
        <f t="shared" si="0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131"/>
      <c r="B10" s="118" t="s">
        <v>26</v>
      </c>
      <c r="C10" s="118"/>
      <c r="D10" s="44">
        <f t="shared" si="0"/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18"/>
      <c r="S10" s="20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spans="1:35" ht="16.5" customHeight="1" x14ac:dyDescent="0.3">
      <c r="A11" s="131"/>
      <c r="B11" s="115" t="s">
        <v>33</v>
      </c>
      <c r="C11" s="115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131"/>
      <c r="B12" s="115" t="s">
        <v>61</v>
      </c>
      <c r="C12" s="115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131"/>
      <c r="B13" s="118" t="s">
        <v>40</v>
      </c>
      <c r="C13" s="118"/>
      <c r="D13" s="44">
        <f t="shared" si="0"/>
        <v>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18"/>
      <c r="S13" s="20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spans="1:35" ht="16.5" customHeight="1" x14ac:dyDescent="0.3">
      <c r="A14" s="131"/>
      <c r="B14" s="121" t="s">
        <v>14</v>
      </c>
      <c r="C14" s="121"/>
      <c r="D14" s="45">
        <f t="shared" si="0"/>
        <v>0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  <c r="S14" s="25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ht="16.5" customHeight="1" x14ac:dyDescent="0.3">
      <c r="A15" s="131"/>
      <c r="B15" s="115" t="s">
        <v>46</v>
      </c>
      <c r="C15" s="115"/>
      <c r="D15" s="42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131"/>
      <c r="B16" s="118" t="s">
        <v>16</v>
      </c>
      <c r="C16" s="118"/>
      <c r="D16" s="44">
        <f t="shared" si="0"/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8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spans="1:35" ht="16.5" customHeight="1" x14ac:dyDescent="0.3">
      <c r="A17" s="131"/>
      <c r="B17" s="118" t="s">
        <v>47</v>
      </c>
      <c r="C17" s="118"/>
      <c r="D17" s="44">
        <f t="shared" si="0"/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8"/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spans="1:35" ht="16.5" customHeight="1" x14ac:dyDescent="0.3">
      <c r="A18" s="131"/>
      <c r="B18" s="115" t="s">
        <v>27</v>
      </c>
      <c r="C18" s="115"/>
      <c r="D18" s="42">
        <f t="shared" si="0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6.5" customHeight="1" x14ac:dyDescent="0.3">
      <c r="A19" s="131"/>
      <c r="B19" s="115" t="s">
        <v>15</v>
      </c>
      <c r="C19" s="115"/>
      <c r="D19" s="42">
        <f>SUM(E19:AI19)</f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6.5" customHeight="1" x14ac:dyDescent="0.3">
      <c r="A20" s="131"/>
      <c r="B20" s="115" t="s">
        <v>76</v>
      </c>
      <c r="C20" s="115"/>
      <c r="D20" s="42">
        <f>SUM(E20:AI20)</f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6.5" customHeight="1" x14ac:dyDescent="0.3">
      <c r="A21" s="131"/>
      <c r="B21" s="115" t="s">
        <v>18</v>
      </c>
      <c r="C21" s="115"/>
      <c r="D21" s="42">
        <f>SUM(E21:AI21)</f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  <c r="S21" s="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6.5" customHeight="1" x14ac:dyDescent="0.3">
      <c r="A22" s="131"/>
      <c r="B22" s="115" t="s">
        <v>11</v>
      </c>
      <c r="C22" s="115"/>
      <c r="D22" s="42">
        <f>SUM(E22:AI22)</f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132"/>
      <c r="B23" s="115" t="s">
        <v>53</v>
      </c>
      <c r="C23" s="115"/>
      <c r="D23" s="42">
        <f>SUM(E23:AI23)</f>
        <v>7</v>
      </c>
      <c r="E23" s="3"/>
      <c r="F23" s="3"/>
      <c r="G23" s="3"/>
      <c r="H23" s="3"/>
      <c r="I23" s="3">
        <v>7</v>
      </c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7</v>
      </c>
      <c r="E24" s="42">
        <f t="shared" si="1"/>
        <v>0</v>
      </c>
      <c r="F24" s="42">
        <f t="shared" si="1"/>
        <v>0</v>
      </c>
      <c r="G24" s="42">
        <f t="shared" si="1"/>
        <v>0</v>
      </c>
      <c r="H24" s="42">
        <f t="shared" si="1"/>
        <v>0</v>
      </c>
      <c r="I24" s="42">
        <f t="shared" si="1"/>
        <v>7</v>
      </c>
      <c r="J24" s="42">
        <f t="shared" si="1"/>
        <v>0</v>
      </c>
      <c r="K24" s="42">
        <f t="shared" si="1"/>
        <v>0</v>
      </c>
      <c r="L24" s="42">
        <f t="shared" si="1"/>
        <v>0</v>
      </c>
      <c r="M24" s="42">
        <f t="shared" si="1"/>
        <v>0</v>
      </c>
      <c r="N24" s="42">
        <f t="shared" si="1"/>
        <v>0</v>
      </c>
      <c r="O24" s="42">
        <f t="shared" si="1"/>
        <v>0</v>
      </c>
      <c r="P24" s="42">
        <f t="shared" si="1"/>
        <v>0</v>
      </c>
      <c r="Q24" s="42">
        <f t="shared" si="1"/>
        <v>0</v>
      </c>
      <c r="R24" s="42">
        <f t="shared" si="1"/>
        <v>0</v>
      </c>
      <c r="S24" s="42">
        <f t="shared" si="1"/>
        <v>0</v>
      </c>
      <c r="T24" s="42">
        <f t="shared" si="1"/>
        <v>0</v>
      </c>
      <c r="U24" s="42">
        <f t="shared" si="1"/>
        <v>0</v>
      </c>
      <c r="V24" s="42">
        <f t="shared" si="1"/>
        <v>0</v>
      </c>
      <c r="W24" s="42">
        <f t="shared" si="1"/>
        <v>0</v>
      </c>
      <c r="X24" s="42">
        <f t="shared" si="1"/>
        <v>0</v>
      </c>
      <c r="Y24" s="42">
        <f t="shared" si="1"/>
        <v>0</v>
      </c>
      <c r="Z24" s="42">
        <f t="shared" si="1"/>
        <v>0</v>
      </c>
      <c r="AA24" s="42">
        <f t="shared" si="1"/>
        <v>0</v>
      </c>
      <c r="AB24" s="42">
        <f t="shared" si="1"/>
        <v>0</v>
      </c>
      <c r="AC24" s="42">
        <f t="shared" si="1"/>
        <v>0</v>
      </c>
      <c r="AD24" s="42">
        <f t="shared" si="1"/>
        <v>0</v>
      </c>
      <c r="AE24" s="42">
        <f t="shared" si="1"/>
        <v>0</v>
      </c>
      <c r="AF24" s="42">
        <f t="shared" si="1"/>
        <v>0</v>
      </c>
      <c r="AG24" s="42">
        <f t="shared" si="1"/>
        <v>0</v>
      </c>
      <c r="AH24" s="42">
        <f t="shared" si="1"/>
        <v>0</v>
      </c>
      <c r="AI24" s="42">
        <f t="shared" si="1"/>
        <v>0</v>
      </c>
    </row>
    <row r="25" spans="1:35" x14ac:dyDescent="0.3">
      <c r="A25" s="115" t="s">
        <v>3</v>
      </c>
      <c r="B25" s="115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15"/>
      <c r="B26" s="115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15"/>
      <c r="B27" s="115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15"/>
      <c r="B28" s="115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15"/>
      <c r="B29" s="115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15"/>
      <c r="B30" s="115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15"/>
      <c r="B31" s="115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15"/>
      <c r="B32" s="115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15"/>
      <c r="B33" s="115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15"/>
      <c r="B34" s="115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15"/>
      <c r="B35" s="115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15"/>
      <c r="B36" s="115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15"/>
      <c r="B37" s="115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15"/>
      <c r="B38" s="115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15"/>
      <c r="B39" s="115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15"/>
      <c r="B40" s="115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15"/>
      <c r="B41" s="115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15"/>
      <c r="B42" s="115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15"/>
      <c r="B43" s="115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15"/>
      <c r="B44" s="115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15"/>
      <c r="B45" s="115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15"/>
      <c r="B46" s="115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15"/>
      <c r="B47" s="115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15"/>
      <c r="B48" s="115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0</v>
      </c>
      <c r="F50" s="43">
        <f t="shared" si="5"/>
        <v>0</v>
      </c>
      <c r="G50" s="43">
        <f t="shared" si="5"/>
        <v>0</v>
      </c>
      <c r="H50" s="43">
        <f t="shared" si="5"/>
        <v>0</v>
      </c>
      <c r="I50" s="43">
        <f t="shared" si="5"/>
        <v>7</v>
      </c>
      <c r="J50" s="43">
        <f t="shared" si="5"/>
        <v>0</v>
      </c>
      <c r="K50" s="43">
        <f t="shared" si="5"/>
        <v>0</v>
      </c>
      <c r="L50" s="43">
        <f t="shared" si="5"/>
        <v>0</v>
      </c>
      <c r="M50" s="43">
        <f t="shared" si="5"/>
        <v>0</v>
      </c>
      <c r="N50" s="43">
        <f t="shared" si="5"/>
        <v>0</v>
      </c>
      <c r="O50" s="43">
        <f t="shared" si="5"/>
        <v>0</v>
      </c>
      <c r="P50" s="43">
        <f t="shared" si="5"/>
        <v>0</v>
      </c>
      <c r="Q50" s="43">
        <f t="shared" si="5"/>
        <v>0</v>
      </c>
      <c r="R50" s="43">
        <f t="shared" si="5"/>
        <v>0</v>
      </c>
      <c r="S50" s="43">
        <f t="shared" si="5"/>
        <v>0</v>
      </c>
      <c r="T50" s="43">
        <f t="shared" si="5"/>
        <v>0</v>
      </c>
      <c r="U50" s="43">
        <f t="shared" si="5"/>
        <v>0</v>
      </c>
      <c r="V50" s="43">
        <f t="shared" si="5"/>
        <v>0</v>
      </c>
      <c r="W50" s="43">
        <f t="shared" si="5"/>
        <v>0</v>
      </c>
      <c r="X50" s="43">
        <f t="shared" si="5"/>
        <v>0</v>
      </c>
      <c r="Y50" s="43">
        <f t="shared" si="5"/>
        <v>0</v>
      </c>
      <c r="Z50" s="43">
        <f t="shared" si="5"/>
        <v>0</v>
      </c>
      <c r="AA50" s="43">
        <f t="shared" si="5"/>
        <v>0</v>
      </c>
      <c r="AB50" s="43">
        <f t="shared" si="5"/>
        <v>0</v>
      </c>
      <c r="AC50" s="43">
        <f t="shared" si="5"/>
        <v>0</v>
      </c>
      <c r="AD50" s="43">
        <f t="shared" si="5"/>
        <v>0</v>
      </c>
      <c r="AE50" s="43">
        <f t="shared" si="5"/>
        <v>0</v>
      </c>
      <c r="AF50" s="43">
        <f t="shared" si="5"/>
        <v>0</v>
      </c>
      <c r="AG50" s="43">
        <f t="shared" si="5"/>
        <v>0</v>
      </c>
      <c r="AH50" s="43">
        <f t="shared" si="5"/>
        <v>0</v>
      </c>
      <c r="AI50" s="43">
        <f t="shared" si="5"/>
        <v>0</v>
      </c>
    </row>
  </sheetData>
  <mergeCells count="29">
    <mergeCell ref="B8:C8"/>
    <mergeCell ref="B9:C9"/>
    <mergeCell ref="B21:C21"/>
    <mergeCell ref="B10:C10"/>
    <mergeCell ref="B11:C11"/>
    <mergeCell ref="B12:C12"/>
    <mergeCell ref="B13:C13"/>
    <mergeCell ref="B14:C14"/>
    <mergeCell ref="F1:K2"/>
    <mergeCell ref="A3:C3"/>
    <mergeCell ref="D3:D4"/>
    <mergeCell ref="A4:C4"/>
    <mergeCell ref="B5:C5"/>
    <mergeCell ref="B47:B48"/>
    <mergeCell ref="B20:C20"/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6:C6"/>
    <mergeCell ref="B7:C7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D1" zoomScale="75" zoomScaleNormal="75" workbookViewId="0">
      <selection activeCell="J6" sqref="J6:AH2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119" t="s">
        <v>83</v>
      </c>
      <c r="G1" s="119"/>
      <c r="H1" s="119"/>
      <c r="I1" s="119"/>
      <c r="J1" s="119"/>
      <c r="K1" s="119"/>
    </row>
    <row r="2" spans="1:35" ht="14.25" customHeight="1" x14ac:dyDescent="0.3">
      <c r="A2" s="6"/>
      <c r="B2" s="7"/>
      <c r="C2" s="7"/>
      <c r="D2" s="7"/>
      <c r="E2" s="7"/>
      <c r="F2" s="120"/>
      <c r="G2" s="120"/>
      <c r="H2" s="120"/>
      <c r="I2" s="120"/>
      <c r="J2" s="120"/>
      <c r="K2" s="120"/>
      <c r="L2" s="7"/>
      <c r="M2" s="7"/>
      <c r="N2" s="7"/>
      <c r="O2" s="7"/>
      <c r="P2" s="7"/>
      <c r="Q2" s="7"/>
    </row>
    <row r="3" spans="1:35" ht="16.5" customHeight="1" x14ac:dyDescent="0.3">
      <c r="A3" s="116" t="s">
        <v>0</v>
      </c>
      <c r="B3" s="116"/>
      <c r="C3" s="116"/>
      <c r="D3" s="116" t="s">
        <v>24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61">
        <v>31</v>
      </c>
    </row>
    <row r="4" spans="1:35" ht="16.5" customHeight="1" x14ac:dyDescent="0.3">
      <c r="A4" s="116" t="s">
        <v>2</v>
      </c>
      <c r="B4" s="116"/>
      <c r="C4" s="116"/>
      <c r="D4" s="116"/>
      <c r="E4" s="41" t="s">
        <v>171</v>
      </c>
      <c r="F4" s="54" t="s">
        <v>172</v>
      </c>
      <c r="G4" s="105" t="s">
        <v>19</v>
      </c>
      <c r="H4" s="105" t="s">
        <v>28</v>
      </c>
      <c r="I4" s="105" t="s">
        <v>17</v>
      </c>
      <c r="J4" s="105" t="s">
        <v>22</v>
      </c>
      <c r="K4" s="105" t="s">
        <v>29</v>
      </c>
      <c r="L4" s="105" t="s">
        <v>23</v>
      </c>
      <c r="M4" s="105" t="s">
        <v>20</v>
      </c>
      <c r="N4" s="105" t="s">
        <v>19</v>
      </c>
      <c r="O4" s="105" t="s">
        <v>28</v>
      </c>
      <c r="P4" s="105" t="s">
        <v>17</v>
      </c>
      <c r="Q4" s="105" t="s">
        <v>22</v>
      </c>
      <c r="R4" s="105" t="s">
        <v>29</v>
      </c>
      <c r="S4" s="105" t="s">
        <v>23</v>
      </c>
      <c r="T4" s="105" t="s">
        <v>20</v>
      </c>
      <c r="U4" s="105" t="s">
        <v>19</v>
      </c>
      <c r="V4" s="105" t="s">
        <v>28</v>
      </c>
      <c r="W4" s="105" t="s">
        <v>17</v>
      </c>
      <c r="X4" s="105" t="s">
        <v>22</v>
      </c>
      <c r="Y4" s="105" t="s">
        <v>29</v>
      </c>
      <c r="Z4" s="105" t="s">
        <v>23</v>
      </c>
      <c r="AA4" s="105" t="s">
        <v>20</v>
      </c>
      <c r="AB4" s="105" t="s">
        <v>19</v>
      </c>
      <c r="AC4" s="105" t="s">
        <v>28</v>
      </c>
      <c r="AD4" s="105" t="s">
        <v>17</v>
      </c>
      <c r="AE4" s="105" t="s">
        <v>22</v>
      </c>
      <c r="AF4" s="105" t="s">
        <v>29</v>
      </c>
      <c r="AG4" s="105" t="s">
        <v>23</v>
      </c>
      <c r="AH4" s="105" t="s">
        <v>20</v>
      </c>
      <c r="AI4" s="105" t="s">
        <v>19</v>
      </c>
    </row>
    <row r="5" spans="1:35" ht="16.5" customHeight="1" x14ac:dyDescent="0.3">
      <c r="A5" s="130" t="s">
        <v>45</v>
      </c>
      <c r="B5" s="115" t="s">
        <v>36</v>
      </c>
      <c r="C5" s="115"/>
      <c r="D5" s="4"/>
      <c r="E5" s="41" t="s">
        <v>173</v>
      </c>
      <c r="F5" s="41" t="s">
        <v>173</v>
      </c>
      <c r="G5" s="41" t="s">
        <v>174</v>
      </c>
      <c r="H5" s="41" t="s">
        <v>175</v>
      </c>
      <c r="I5" s="41" t="s">
        <v>176</v>
      </c>
      <c r="J5" s="41" t="s">
        <v>175</v>
      </c>
      <c r="K5" s="41" t="s">
        <v>174</v>
      </c>
      <c r="L5" s="41" t="s">
        <v>177</v>
      </c>
      <c r="M5" s="41" t="s">
        <v>178</v>
      </c>
      <c r="N5" s="41" t="s">
        <v>175</v>
      </c>
      <c r="O5" s="41" t="s">
        <v>173</v>
      </c>
      <c r="P5" s="41" t="s">
        <v>175</v>
      </c>
      <c r="Q5" s="41" t="s">
        <v>173</v>
      </c>
      <c r="R5" s="41" t="s">
        <v>173</v>
      </c>
      <c r="S5" s="41" t="s">
        <v>174</v>
      </c>
      <c r="T5" s="41" t="s">
        <v>175</v>
      </c>
      <c r="U5" s="41" t="s">
        <v>174</v>
      </c>
      <c r="V5" s="41" t="s">
        <v>176</v>
      </c>
      <c r="W5" s="41" t="s">
        <v>174</v>
      </c>
      <c r="X5" s="41" t="s">
        <v>175</v>
      </c>
      <c r="Y5" s="41" t="s">
        <v>175</v>
      </c>
      <c r="Z5" s="41" t="s">
        <v>179</v>
      </c>
      <c r="AA5" s="41" t="s">
        <v>180</v>
      </c>
      <c r="AB5" s="41" t="s">
        <v>175</v>
      </c>
      <c r="AC5" s="41" t="s">
        <v>181</v>
      </c>
      <c r="AD5" s="41" t="s">
        <v>175</v>
      </c>
      <c r="AE5" s="17" t="s">
        <v>182</v>
      </c>
      <c r="AF5" s="17" t="s">
        <v>179</v>
      </c>
      <c r="AG5" s="17" t="s">
        <v>174</v>
      </c>
      <c r="AH5" s="17" t="s">
        <v>183</v>
      </c>
      <c r="AI5" s="63" t="s">
        <v>174</v>
      </c>
    </row>
    <row r="6" spans="1:35" ht="16.5" customHeight="1" x14ac:dyDescent="0.3">
      <c r="A6" s="131"/>
      <c r="B6" s="115" t="s">
        <v>6</v>
      </c>
      <c r="C6" s="115"/>
      <c r="D6" s="42">
        <f t="shared" ref="D6:D18" si="0">SUM(E6:AI6)</f>
        <v>14160</v>
      </c>
      <c r="E6" s="3">
        <v>250</v>
      </c>
      <c r="F6" s="3">
        <v>230</v>
      </c>
      <c r="G6" s="3">
        <v>790</v>
      </c>
      <c r="H6" s="3">
        <v>300</v>
      </c>
      <c r="I6" s="3">
        <v>550</v>
      </c>
      <c r="J6" s="3">
        <v>450</v>
      </c>
      <c r="K6" s="3">
        <v>350</v>
      </c>
      <c r="L6" s="3">
        <v>120</v>
      </c>
      <c r="M6" s="3">
        <v>90</v>
      </c>
      <c r="N6" s="3">
        <v>430</v>
      </c>
      <c r="O6" s="3">
        <v>150</v>
      </c>
      <c r="P6" s="3">
        <v>550</v>
      </c>
      <c r="Q6" s="3">
        <v>250</v>
      </c>
      <c r="R6" s="2">
        <v>200</v>
      </c>
      <c r="S6" s="3">
        <v>350</v>
      </c>
      <c r="T6" s="3">
        <v>300</v>
      </c>
      <c r="U6" s="3">
        <v>650</v>
      </c>
      <c r="V6" s="2">
        <v>670</v>
      </c>
      <c r="W6" s="3">
        <v>500</v>
      </c>
      <c r="X6" s="2">
        <v>600</v>
      </c>
      <c r="Y6" s="2">
        <v>700</v>
      </c>
      <c r="Z6" s="2">
        <v>550</v>
      </c>
      <c r="AA6" s="2">
        <v>560</v>
      </c>
      <c r="AB6" s="2">
        <v>550</v>
      </c>
      <c r="AC6" s="2">
        <v>400</v>
      </c>
      <c r="AD6" s="2">
        <v>570</v>
      </c>
      <c r="AE6" s="2">
        <v>800</v>
      </c>
      <c r="AF6" s="2">
        <v>850</v>
      </c>
      <c r="AG6" s="2">
        <v>550</v>
      </c>
      <c r="AH6" s="2">
        <v>450</v>
      </c>
      <c r="AI6" s="2">
        <v>400</v>
      </c>
    </row>
    <row r="7" spans="1:35" ht="16.5" customHeight="1" x14ac:dyDescent="0.3">
      <c r="A7" s="131"/>
      <c r="B7" s="115" t="s">
        <v>1</v>
      </c>
      <c r="C7" s="115"/>
      <c r="D7" s="42">
        <f t="shared" si="0"/>
        <v>81260</v>
      </c>
      <c r="E7" s="12">
        <v>2100</v>
      </c>
      <c r="F7" s="3">
        <v>2300</v>
      </c>
      <c r="G7" s="3">
        <v>3700</v>
      </c>
      <c r="H7" s="12">
        <v>4120</v>
      </c>
      <c r="I7" s="3">
        <v>2950</v>
      </c>
      <c r="J7" s="3">
        <v>3800</v>
      </c>
      <c r="K7" s="3">
        <v>1350</v>
      </c>
      <c r="L7" s="3">
        <v>450</v>
      </c>
      <c r="M7" s="3">
        <v>120</v>
      </c>
      <c r="N7" s="3">
        <v>2750</v>
      </c>
      <c r="O7" s="3">
        <v>1560</v>
      </c>
      <c r="P7" s="3">
        <v>3550</v>
      </c>
      <c r="Q7" s="3">
        <v>1600</v>
      </c>
      <c r="R7" s="2">
        <v>2900</v>
      </c>
      <c r="S7" s="3">
        <v>2590</v>
      </c>
      <c r="T7" s="12">
        <v>4100</v>
      </c>
      <c r="U7" s="3">
        <v>2800</v>
      </c>
      <c r="V7" s="2">
        <v>3200</v>
      </c>
      <c r="W7" s="3">
        <v>2650</v>
      </c>
      <c r="X7" s="2">
        <v>4850</v>
      </c>
      <c r="Y7" s="2">
        <v>4120</v>
      </c>
      <c r="Z7" s="2">
        <v>4800</v>
      </c>
      <c r="AA7" s="2">
        <v>1570</v>
      </c>
      <c r="AB7" s="2">
        <v>2030</v>
      </c>
      <c r="AC7" s="2">
        <v>1300</v>
      </c>
      <c r="AD7" s="2">
        <v>3350</v>
      </c>
      <c r="AE7" s="2">
        <v>2700</v>
      </c>
      <c r="AF7" s="2">
        <v>1650</v>
      </c>
      <c r="AG7" s="2">
        <v>1200</v>
      </c>
      <c r="AH7" s="2">
        <v>2750</v>
      </c>
      <c r="AI7" s="2">
        <v>2350</v>
      </c>
    </row>
    <row r="8" spans="1:35" ht="16.5" customHeight="1" x14ac:dyDescent="0.3">
      <c r="A8" s="131"/>
      <c r="B8" s="115" t="s">
        <v>4</v>
      </c>
      <c r="C8" s="115"/>
      <c r="D8" s="42">
        <f t="shared" si="0"/>
        <v>73000</v>
      </c>
      <c r="E8" s="3">
        <v>1760</v>
      </c>
      <c r="F8" s="3">
        <v>1500</v>
      </c>
      <c r="G8" s="3">
        <v>1900</v>
      </c>
      <c r="H8" s="3">
        <v>3300</v>
      </c>
      <c r="I8" s="3">
        <v>2395</v>
      </c>
      <c r="J8" s="3">
        <v>3350</v>
      </c>
      <c r="K8" s="3">
        <v>2150</v>
      </c>
      <c r="L8" s="3">
        <v>300</v>
      </c>
      <c r="M8" s="3">
        <v>130</v>
      </c>
      <c r="N8" s="3">
        <v>1030</v>
      </c>
      <c r="O8" s="3">
        <v>2110</v>
      </c>
      <c r="P8" s="3">
        <v>3120</v>
      </c>
      <c r="Q8" s="3">
        <v>1750</v>
      </c>
      <c r="R8" s="2">
        <v>1300</v>
      </c>
      <c r="S8" s="3">
        <v>3530</v>
      </c>
      <c r="T8" s="3">
        <v>3350</v>
      </c>
      <c r="U8" s="3">
        <v>2295</v>
      </c>
      <c r="V8" s="2">
        <v>2820</v>
      </c>
      <c r="W8" s="3">
        <v>1870</v>
      </c>
      <c r="X8" s="2">
        <v>3900</v>
      </c>
      <c r="Y8" s="2">
        <v>2540</v>
      </c>
      <c r="Z8" s="2">
        <v>2530</v>
      </c>
      <c r="AA8" s="2">
        <v>2750</v>
      </c>
      <c r="AB8" s="2">
        <v>1900</v>
      </c>
      <c r="AC8" s="2">
        <v>2910</v>
      </c>
      <c r="AD8" s="2">
        <v>2890</v>
      </c>
      <c r="AE8" s="2">
        <v>3010</v>
      </c>
      <c r="AF8" s="2">
        <v>2900</v>
      </c>
      <c r="AG8" s="2">
        <v>2780</v>
      </c>
      <c r="AH8" s="2">
        <v>2530</v>
      </c>
      <c r="AI8" s="2">
        <v>2400</v>
      </c>
    </row>
    <row r="9" spans="1:35" ht="16.5" customHeight="1" x14ac:dyDescent="0.3">
      <c r="A9" s="131"/>
      <c r="B9" s="115" t="s">
        <v>34</v>
      </c>
      <c r="C9" s="115"/>
      <c r="D9" s="42">
        <f t="shared" si="0"/>
        <v>27525</v>
      </c>
      <c r="E9" s="3">
        <v>400</v>
      </c>
      <c r="F9" s="3">
        <v>1230</v>
      </c>
      <c r="G9" s="3">
        <v>600</v>
      </c>
      <c r="H9" s="3">
        <v>1020</v>
      </c>
      <c r="I9" s="3">
        <v>650</v>
      </c>
      <c r="J9" s="3">
        <v>520</v>
      </c>
      <c r="K9" s="3">
        <v>600</v>
      </c>
      <c r="L9" s="3">
        <v>375</v>
      </c>
      <c r="M9" s="3">
        <v>50</v>
      </c>
      <c r="N9" s="3">
        <v>590</v>
      </c>
      <c r="O9" s="3">
        <v>340</v>
      </c>
      <c r="P9" s="3">
        <v>520</v>
      </c>
      <c r="Q9" s="3">
        <v>150</v>
      </c>
      <c r="R9" s="2">
        <v>600</v>
      </c>
      <c r="S9" s="3">
        <v>1230</v>
      </c>
      <c r="T9" s="3">
        <v>1085</v>
      </c>
      <c r="U9" s="3">
        <v>1050</v>
      </c>
      <c r="V9" s="2">
        <v>2580</v>
      </c>
      <c r="W9" s="3">
        <v>650</v>
      </c>
      <c r="X9" s="2">
        <v>1525</v>
      </c>
      <c r="Y9" s="2">
        <v>1460</v>
      </c>
      <c r="Z9" s="2">
        <v>970</v>
      </c>
      <c r="AA9" s="2">
        <v>1420</v>
      </c>
      <c r="AB9" s="2">
        <v>180</v>
      </c>
      <c r="AC9" s="2">
        <v>1200</v>
      </c>
      <c r="AD9" s="2">
        <v>1200</v>
      </c>
      <c r="AE9" s="2">
        <v>1230</v>
      </c>
      <c r="AF9" s="2">
        <v>1400</v>
      </c>
      <c r="AG9" s="2">
        <v>1200</v>
      </c>
      <c r="AH9" s="2">
        <v>600</v>
      </c>
      <c r="AI9" s="2">
        <v>900</v>
      </c>
    </row>
    <row r="10" spans="1:35" ht="16.5" customHeight="1" x14ac:dyDescent="0.3">
      <c r="A10" s="131"/>
      <c r="B10" s="118" t="s">
        <v>26</v>
      </c>
      <c r="C10" s="118"/>
      <c r="D10" s="44">
        <f t="shared" si="0"/>
        <v>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57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ht="16.5" customHeight="1" x14ac:dyDescent="0.3">
      <c r="A11" s="131"/>
      <c r="B11" s="115" t="s">
        <v>33</v>
      </c>
      <c r="C11" s="115"/>
      <c r="D11" s="42">
        <f t="shared" si="0"/>
        <v>0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55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</row>
    <row r="12" spans="1:35" ht="16.5" customHeight="1" x14ac:dyDescent="0.3">
      <c r="A12" s="131"/>
      <c r="B12" s="115" t="s">
        <v>61</v>
      </c>
      <c r="C12" s="115"/>
      <c r="D12" s="42">
        <f t="shared" si="0"/>
        <v>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S12" s="55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</row>
    <row r="13" spans="1:35" ht="16.5" customHeight="1" x14ac:dyDescent="0.3">
      <c r="A13" s="131"/>
      <c r="B13" s="118" t="s">
        <v>40</v>
      </c>
      <c r="C13" s="118"/>
      <c r="D13" s="44">
        <f t="shared" si="0"/>
        <v>0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57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5" ht="16.5" customHeight="1" x14ac:dyDescent="0.3">
      <c r="A14" s="131"/>
      <c r="B14" s="121" t="s">
        <v>14</v>
      </c>
      <c r="C14" s="121"/>
      <c r="D14" s="45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0"/>
      <c r="S14" s="59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35" ht="16.5" customHeight="1" x14ac:dyDescent="0.3">
      <c r="A15" s="131"/>
      <c r="B15" s="115" t="s">
        <v>46</v>
      </c>
      <c r="C15" s="115"/>
      <c r="D15" s="42">
        <f t="shared" si="0"/>
        <v>242</v>
      </c>
      <c r="E15" s="107" t="s">
        <v>184</v>
      </c>
      <c r="F15" s="107" t="s">
        <v>185</v>
      </c>
      <c r="G15" s="3"/>
      <c r="H15" s="3">
        <v>15</v>
      </c>
      <c r="I15" s="3"/>
      <c r="J15" s="3">
        <v>21</v>
      </c>
      <c r="K15" s="3">
        <v>5</v>
      </c>
      <c r="L15" s="107" t="s">
        <v>184</v>
      </c>
      <c r="M15" s="3">
        <v>0</v>
      </c>
      <c r="N15" s="3"/>
      <c r="O15" s="107" t="s">
        <v>186</v>
      </c>
      <c r="P15" s="3">
        <v>9</v>
      </c>
      <c r="Q15" s="3">
        <v>5</v>
      </c>
      <c r="R15" s="108" t="s">
        <v>184</v>
      </c>
      <c r="S15" s="3">
        <v>7</v>
      </c>
      <c r="T15" s="3">
        <v>9</v>
      </c>
      <c r="U15" s="3"/>
      <c r="V15" s="2">
        <v>10</v>
      </c>
      <c r="W15" s="2"/>
      <c r="X15" s="2">
        <v>15</v>
      </c>
      <c r="Y15" s="2"/>
      <c r="Z15" s="2">
        <v>25</v>
      </c>
      <c r="AA15" s="2">
        <v>11</v>
      </c>
      <c r="AB15" s="2"/>
      <c r="AC15" s="2">
        <v>33</v>
      </c>
      <c r="AD15" s="2">
        <v>22</v>
      </c>
      <c r="AE15" s="2"/>
      <c r="AF15" s="2">
        <v>12</v>
      </c>
      <c r="AG15" s="2">
        <v>22</v>
      </c>
      <c r="AH15" s="2"/>
      <c r="AI15" s="2">
        <v>21</v>
      </c>
    </row>
    <row r="16" spans="1:35" ht="16.5" customHeight="1" x14ac:dyDescent="0.3">
      <c r="A16" s="131"/>
      <c r="B16" s="118" t="s">
        <v>16</v>
      </c>
      <c r="C16" s="118"/>
      <c r="D16" s="44">
        <f t="shared" si="0"/>
        <v>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57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 ht="16.5" customHeight="1" x14ac:dyDescent="0.3">
      <c r="A17" s="131"/>
      <c r="B17" s="118" t="s">
        <v>47</v>
      </c>
      <c r="C17" s="118"/>
      <c r="D17" s="44">
        <f t="shared" si="0"/>
        <v>0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57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1:35" ht="16.5" customHeight="1" x14ac:dyDescent="0.3">
      <c r="A18" s="131"/>
      <c r="B18" s="115" t="s">
        <v>27</v>
      </c>
      <c r="C18" s="115"/>
      <c r="D18" s="42">
        <f t="shared" si="0"/>
        <v>94708</v>
      </c>
      <c r="E18" s="3">
        <v>1500</v>
      </c>
      <c r="F18" s="3">
        <v>2100</v>
      </c>
      <c r="G18" s="3">
        <v>3210</v>
      </c>
      <c r="H18" s="3">
        <v>5230</v>
      </c>
      <c r="I18" s="3">
        <v>4200</v>
      </c>
      <c r="J18" s="3">
        <v>4890</v>
      </c>
      <c r="K18" s="3">
        <v>3125</v>
      </c>
      <c r="L18" s="3">
        <v>163</v>
      </c>
      <c r="M18" s="3">
        <v>50</v>
      </c>
      <c r="N18" s="3">
        <v>2830</v>
      </c>
      <c r="O18" s="3">
        <v>2350</v>
      </c>
      <c r="P18" s="3">
        <v>4630</v>
      </c>
      <c r="Q18" s="3">
        <v>1230</v>
      </c>
      <c r="R18" s="2">
        <v>2340</v>
      </c>
      <c r="S18" s="3">
        <v>2120</v>
      </c>
      <c r="T18" s="3">
        <v>3200</v>
      </c>
      <c r="U18" s="3">
        <v>2590</v>
      </c>
      <c r="V18" s="2">
        <v>4870</v>
      </c>
      <c r="W18" s="2">
        <v>3200</v>
      </c>
      <c r="X18" s="2">
        <v>4520</v>
      </c>
      <c r="Y18" s="2">
        <v>1750</v>
      </c>
      <c r="Z18" s="2">
        <v>5680</v>
      </c>
      <c r="AA18" s="2">
        <v>2950</v>
      </c>
      <c r="AB18" s="2">
        <v>3080</v>
      </c>
      <c r="AC18" s="2">
        <v>3200</v>
      </c>
      <c r="AD18" s="2">
        <v>3540</v>
      </c>
      <c r="AE18" s="2">
        <v>4090</v>
      </c>
      <c r="AF18" s="2">
        <v>4230</v>
      </c>
      <c r="AG18" s="2">
        <v>3740</v>
      </c>
      <c r="AH18" s="2">
        <v>1510</v>
      </c>
      <c r="AI18" s="2">
        <v>2590</v>
      </c>
    </row>
    <row r="19" spans="1:35" ht="16.5" customHeight="1" x14ac:dyDescent="0.3">
      <c r="A19" s="131"/>
      <c r="B19" s="115" t="s">
        <v>15</v>
      </c>
      <c r="C19" s="115"/>
      <c r="D19" s="42">
        <f>SUM(E19:AI19)</f>
        <v>1726</v>
      </c>
      <c r="E19" s="3">
        <v>28</v>
      </c>
      <c r="F19" s="3">
        <v>56</v>
      </c>
      <c r="G19" s="3">
        <v>6</v>
      </c>
      <c r="H19" s="3">
        <v>12</v>
      </c>
      <c r="I19" s="3">
        <v>32</v>
      </c>
      <c r="J19" s="3">
        <v>150</v>
      </c>
      <c r="K19" s="3">
        <v>0</v>
      </c>
      <c r="L19" s="3">
        <v>2</v>
      </c>
      <c r="M19" s="3">
        <v>10</v>
      </c>
      <c r="N19" s="3">
        <v>23</v>
      </c>
      <c r="O19" s="3">
        <v>35</v>
      </c>
      <c r="P19" s="3">
        <v>0</v>
      </c>
      <c r="Q19" s="3">
        <v>10</v>
      </c>
      <c r="R19" s="2">
        <v>120</v>
      </c>
      <c r="S19" s="3">
        <v>36</v>
      </c>
      <c r="T19" s="3">
        <v>22</v>
      </c>
      <c r="U19" s="3">
        <v>50</v>
      </c>
      <c r="V19" s="2">
        <v>7</v>
      </c>
      <c r="W19" s="2">
        <v>140</v>
      </c>
      <c r="X19" s="2">
        <v>20</v>
      </c>
      <c r="Y19" s="2">
        <v>25</v>
      </c>
      <c r="Z19" s="2">
        <v>110</v>
      </c>
      <c r="AA19" s="2">
        <v>140</v>
      </c>
      <c r="AB19" s="2">
        <v>120</v>
      </c>
      <c r="AC19" s="2">
        <v>65</v>
      </c>
      <c r="AD19" s="2">
        <v>17</v>
      </c>
      <c r="AE19" s="2">
        <v>170</v>
      </c>
      <c r="AF19" s="2">
        <v>60</v>
      </c>
      <c r="AG19" s="2">
        <v>120</v>
      </c>
      <c r="AH19" s="2">
        <v>90</v>
      </c>
      <c r="AI19" s="2">
        <v>50</v>
      </c>
    </row>
    <row r="20" spans="1:35" ht="16.5" customHeight="1" x14ac:dyDescent="0.3">
      <c r="A20" s="131"/>
      <c r="B20" s="115" t="s">
        <v>76</v>
      </c>
      <c r="C20" s="115"/>
      <c r="D20" s="42">
        <f>SUM(E20:AI20)</f>
        <v>3865</v>
      </c>
      <c r="E20" s="3">
        <v>350</v>
      </c>
      <c r="F20" s="3">
        <v>120</v>
      </c>
      <c r="G20" s="3">
        <v>90</v>
      </c>
      <c r="H20" s="3">
        <v>123</v>
      </c>
      <c r="I20" s="3">
        <v>100</v>
      </c>
      <c r="J20" s="3">
        <v>101</v>
      </c>
      <c r="K20" s="3">
        <v>95</v>
      </c>
      <c r="L20" s="3">
        <v>55</v>
      </c>
      <c r="M20" s="3">
        <v>10</v>
      </c>
      <c r="N20" s="3">
        <v>160</v>
      </c>
      <c r="O20" s="3">
        <v>60</v>
      </c>
      <c r="P20" s="3">
        <v>120</v>
      </c>
      <c r="Q20" s="3">
        <v>105</v>
      </c>
      <c r="R20" s="2">
        <v>90</v>
      </c>
      <c r="S20" s="3">
        <v>140</v>
      </c>
      <c r="T20" s="3">
        <v>140</v>
      </c>
      <c r="U20" s="3">
        <v>138</v>
      </c>
      <c r="V20" s="2">
        <v>165</v>
      </c>
      <c r="W20" s="2">
        <v>70</v>
      </c>
      <c r="X20" s="2">
        <v>620</v>
      </c>
      <c r="Y20" s="2">
        <v>24</v>
      </c>
      <c r="Z20" s="2">
        <v>160</v>
      </c>
      <c r="AA20" s="2">
        <v>30</v>
      </c>
      <c r="AB20" s="2">
        <v>120</v>
      </c>
      <c r="AC20" s="2">
        <v>66</v>
      </c>
      <c r="AD20" s="2">
        <v>93</v>
      </c>
      <c r="AE20" s="2">
        <v>120</v>
      </c>
      <c r="AF20" s="2">
        <v>150</v>
      </c>
      <c r="AG20" s="2">
        <v>130</v>
      </c>
      <c r="AH20" s="2">
        <v>30</v>
      </c>
      <c r="AI20" s="2">
        <v>90</v>
      </c>
    </row>
    <row r="21" spans="1:35" ht="16.5" customHeight="1" x14ac:dyDescent="0.3">
      <c r="A21" s="131"/>
      <c r="B21" s="115" t="s">
        <v>18</v>
      </c>
      <c r="C21" s="115"/>
      <c r="D21" s="42">
        <f>SUM(E21:AI21)</f>
        <v>3437</v>
      </c>
      <c r="E21" s="3">
        <v>450</v>
      </c>
      <c r="F21" s="3">
        <v>200</v>
      </c>
      <c r="G21" s="3">
        <v>106</v>
      </c>
      <c r="H21" s="3">
        <v>138</v>
      </c>
      <c r="I21" s="3">
        <v>55</v>
      </c>
      <c r="J21" s="3">
        <v>86</v>
      </c>
      <c r="K21" s="3">
        <v>102</v>
      </c>
      <c r="L21" s="3">
        <v>38</v>
      </c>
      <c r="M21" s="3">
        <v>0</v>
      </c>
      <c r="N21" s="3">
        <v>52</v>
      </c>
      <c r="O21" s="3">
        <v>103</v>
      </c>
      <c r="P21" s="3">
        <v>125</v>
      </c>
      <c r="Q21" s="3">
        <v>10</v>
      </c>
      <c r="R21" s="2">
        <v>65</v>
      </c>
      <c r="S21" s="3">
        <v>104</v>
      </c>
      <c r="T21" s="3">
        <v>130</v>
      </c>
      <c r="U21" s="3">
        <v>130</v>
      </c>
      <c r="V21" s="2">
        <v>120</v>
      </c>
      <c r="W21" s="2">
        <v>60</v>
      </c>
      <c r="X21" s="2">
        <v>165</v>
      </c>
      <c r="Y21" s="2">
        <v>26</v>
      </c>
      <c r="Z21" s="2">
        <v>265</v>
      </c>
      <c r="AA21" s="2">
        <v>105</v>
      </c>
      <c r="AB21" s="2">
        <v>42</v>
      </c>
      <c r="AC21" s="2">
        <v>132</v>
      </c>
      <c r="AD21" s="2">
        <v>95</v>
      </c>
      <c r="AE21" s="2">
        <v>92</v>
      </c>
      <c r="AF21" s="2">
        <v>60</v>
      </c>
      <c r="AG21" s="2">
        <v>255</v>
      </c>
      <c r="AH21" s="2">
        <v>50</v>
      </c>
      <c r="AI21" s="2">
        <v>76</v>
      </c>
    </row>
    <row r="22" spans="1:35" ht="16.5" customHeight="1" x14ac:dyDescent="0.3">
      <c r="A22" s="131"/>
      <c r="B22" s="115" t="s">
        <v>11</v>
      </c>
      <c r="C22" s="115"/>
      <c r="D22" s="42">
        <f>SUM(E22:AI22)</f>
        <v>1485</v>
      </c>
      <c r="E22" s="3">
        <v>55</v>
      </c>
      <c r="F22" s="3">
        <v>95</v>
      </c>
      <c r="G22" s="3">
        <v>25</v>
      </c>
      <c r="H22" s="3">
        <v>32</v>
      </c>
      <c r="I22" s="3">
        <v>65</v>
      </c>
      <c r="J22" s="3">
        <v>6</v>
      </c>
      <c r="K22" s="3">
        <v>27</v>
      </c>
      <c r="L22" s="3">
        <v>20</v>
      </c>
      <c r="M22" s="3">
        <v>0</v>
      </c>
      <c r="N22" s="3">
        <v>23</v>
      </c>
      <c r="O22" s="3">
        <v>23</v>
      </c>
      <c r="P22" s="3">
        <v>55</v>
      </c>
      <c r="Q22" s="3">
        <v>35</v>
      </c>
      <c r="R22" s="2">
        <v>40</v>
      </c>
      <c r="S22" s="3">
        <v>57</v>
      </c>
      <c r="T22" s="3">
        <v>55</v>
      </c>
      <c r="U22" s="3">
        <v>55</v>
      </c>
      <c r="V22" s="2">
        <v>90</v>
      </c>
      <c r="W22" s="2">
        <v>25</v>
      </c>
      <c r="X22" s="2">
        <v>66</v>
      </c>
      <c r="Y22" s="2">
        <v>55</v>
      </c>
      <c r="Z22" s="2">
        <v>74</v>
      </c>
      <c r="AA22" s="2">
        <v>60</v>
      </c>
      <c r="AB22" s="2">
        <v>31</v>
      </c>
      <c r="AC22" s="2">
        <v>64</v>
      </c>
      <c r="AD22" s="2">
        <v>65</v>
      </c>
      <c r="AE22" s="2">
        <v>52</v>
      </c>
      <c r="AF22" s="2">
        <v>50</v>
      </c>
      <c r="AG22" s="2">
        <v>110</v>
      </c>
      <c r="AH22" s="2">
        <v>25</v>
      </c>
      <c r="AI22" s="2">
        <v>50</v>
      </c>
    </row>
    <row r="23" spans="1:35" ht="16.5" customHeight="1" x14ac:dyDescent="0.3">
      <c r="A23" s="132"/>
      <c r="B23" s="115" t="s">
        <v>53</v>
      </c>
      <c r="C23" s="115"/>
      <c r="D23" s="42">
        <f>SUM(E23:AI23)</f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3">
      <c r="A24" s="46" t="s">
        <v>25</v>
      </c>
      <c r="B24" s="47"/>
      <c r="C24" s="48"/>
      <c r="D24" s="21">
        <f t="shared" ref="D24:AI24" si="1">SUM(D6:D23)</f>
        <v>301408</v>
      </c>
      <c r="E24" s="62">
        <f t="shared" si="1"/>
        <v>6893</v>
      </c>
      <c r="F24" s="62">
        <f t="shared" si="1"/>
        <v>7831</v>
      </c>
      <c r="G24" s="62">
        <f t="shared" si="1"/>
        <v>10427</v>
      </c>
      <c r="H24" s="62">
        <f t="shared" si="1"/>
        <v>14290</v>
      </c>
      <c r="I24" s="62">
        <f t="shared" si="1"/>
        <v>10997</v>
      </c>
      <c r="J24" s="62">
        <f t="shared" si="1"/>
        <v>13374</v>
      </c>
      <c r="K24" s="62">
        <f t="shared" si="1"/>
        <v>7804</v>
      </c>
      <c r="L24" s="62">
        <f t="shared" si="1"/>
        <v>1523</v>
      </c>
      <c r="M24" s="62">
        <f t="shared" si="1"/>
        <v>460</v>
      </c>
      <c r="N24" s="62">
        <f t="shared" si="1"/>
        <v>7888</v>
      </c>
      <c r="O24" s="62">
        <f t="shared" si="1"/>
        <v>6731</v>
      </c>
      <c r="P24" s="62">
        <f t="shared" si="1"/>
        <v>12679</v>
      </c>
      <c r="Q24" s="62">
        <f t="shared" si="1"/>
        <v>5145</v>
      </c>
      <c r="R24" s="62">
        <f t="shared" si="1"/>
        <v>7655</v>
      </c>
      <c r="S24" s="62">
        <f t="shared" si="1"/>
        <v>10164</v>
      </c>
      <c r="T24" s="62">
        <f t="shared" si="1"/>
        <v>12391</v>
      </c>
      <c r="U24" s="62">
        <f t="shared" si="1"/>
        <v>9758</v>
      </c>
      <c r="V24" s="62">
        <f t="shared" si="1"/>
        <v>14532</v>
      </c>
      <c r="W24" s="62">
        <f t="shared" si="1"/>
        <v>9165</v>
      </c>
      <c r="X24" s="62">
        <f t="shared" si="1"/>
        <v>16281</v>
      </c>
      <c r="Y24" s="62">
        <f t="shared" si="1"/>
        <v>10700</v>
      </c>
      <c r="Z24" s="62">
        <f t="shared" si="1"/>
        <v>15164</v>
      </c>
      <c r="AA24" s="62">
        <f t="shared" si="1"/>
        <v>9596</v>
      </c>
      <c r="AB24" s="62">
        <f t="shared" si="1"/>
        <v>8053</v>
      </c>
      <c r="AC24" s="62">
        <f t="shared" si="1"/>
        <v>9370</v>
      </c>
      <c r="AD24" s="62">
        <f t="shared" si="1"/>
        <v>11842</v>
      </c>
      <c r="AE24" s="62">
        <f t="shared" si="1"/>
        <v>12264</v>
      </c>
      <c r="AF24" s="62">
        <f t="shared" si="1"/>
        <v>11362</v>
      </c>
      <c r="AG24" s="62">
        <f t="shared" si="1"/>
        <v>10107</v>
      </c>
      <c r="AH24" s="62">
        <f t="shared" si="1"/>
        <v>8035</v>
      </c>
      <c r="AI24" s="62">
        <f t="shared" si="1"/>
        <v>8927</v>
      </c>
    </row>
    <row r="25" spans="1:35" x14ac:dyDescent="0.3">
      <c r="A25" s="115" t="s">
        <v>3</v>
      </c>
      <c r="B25" s="115" t="s">
        <v>8</v>
      </c>
      <c r="C25" s="41" t="s">
        <v>37</v>
      </c>
      <c r="D25" s="42">
        <f>SUM(E25:AH25)</f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115"/>
      <c r="B26" s="115"/>
      <c r="C26" s="41" t="s">
        <v>5</v>
      </c>
      <c r="D26" s="42">
        <f>SUM(E26:AH26)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115"/>
      <c r="B27" s="115"/>
      <c r="C27" s="41" t="s">
        <v>39</v>
      </c>
      <c r="D27" s="42">
        <f t="shared" ref="D27:D40" si="2">SUM(E27:AI27)</f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115"/>
      <c r="B28" s="115"/>
      <c r="C28" s="41" t="s">
        <v>41</v>
      </c>
      <c r="D28" s="42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115"/>
      <c r="B29" s="115"/>
      <c r="C29" s="41" t="s">
        <v>58</v>
      </c>
      <c r="D29" s="42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115"/>
      <c r="B30" s="115"/>
      <c r="C30" s="41" t="s">
        <v>54</v>
      </c>
      <c r="D30" s="42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115"/>
      <c r="B31" s="115"/>
      <c r="C31" s="41" t="s">
        <v>42</v>
      </c>
      <c r="D31" s="42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115"/>
      <c r="B32" s="115"/>
      <c r="C32" s="41" t="s">
        <v>51</v>
      </c>
      <c r="D32" s="42">
        <f t="shared" si="2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115"/>
      <c r="B33" s="115"/>
      <c r="C33" s="41" t="s">
        <v>21</v>
      </c>
      <c r="D33" s="42">
        <f t="shared" si="2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115"/>
      <c r="B34" s="115"/>
      <c r="C34" s="41" t="s">
        <v>50</v>
      </c>
      <c r="D34" s="42">
        <f t="shared" si="2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115"/>
      <c r="B35" s="115"/>
      <c r="C35" s="41" t="s">
        <v>7</v>
      </c>
      <c r="D35" s="42">
        <f t="shared" si="2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115"/>
      <c r="B36" s="115" t="s">
        <v>12</v>
      </c>
      <c r="C36" s="41" t="s">
        <v>49</v>
      </c>
      <c r="D36" s="42">
        <f t="shared" si="2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115"/>
      <c r="B37" s="115"/>
      <c r="C37" s="41" t="s">
        <v>32</v>
      </c>
      <c r="D37" s="42">
        <f t="shared" si="2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115"/>
      <c r="B38" s="115"/>
      <c r="C38" s="41" t="s">
        <v>13</v>
      </c>
      <c r="D38" s="42">
        <f t="shared" si="2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115"/>
      <c r="B39" s="115"/>
      <c r="C39" s="41" t="s">
        <v>56</v>
      </c>
      <c r="D39" s="42">
        <f t="shared" si="2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115"/>
      <c r="B40" s="115"/>
      <c r="C40" s="41" t="s">
        <v>31</v>
      </c>
      <c r="D40" s="42">
        <f t="shared" si="2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115"/>
      <c r="B41" s="115" t="s">
        <v>30</v>
      </c>
      <c r="C41" s="41" t="s">
        <v>43</v>
      </c>
      <c r="D41" s="42">
        <f>SUM(E40:AI40)</f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115"/>
      <c r="B42" s="115"/>
      <c r="C42" s="41" t="s">
        <v>52</v>
      </c>
      <c r="D42" s="42">
        <f t="shared" ref="D42:D49" si="3">SUM(E42:AI42)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115"/>
      <c r="B43" s="115"/>
      <c r="C43" s="41" t="s">
        <v>55</v>
      </c>
      <c r="D43" s="42">
        <f t="shared" si="3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115"/>
      <c r="B44" s="115"/>
      <c r="C44" s="41" t="s">
        <v>57</v>
      </c>
      <c r="D44" s="42">
        <f t="shared" si="3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115"/>
      <c r="B45" s="115"/>
      <c r="C45" s="41" t="s">
        <v>48</v>
      </c>
      <c r="D45" s="42">
        <f t="shared" si="3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115"/>
      <c r="B46" s="115"/>
      <c r="C46" s="41" t="s">
        <v>38</v>
      </c>
      <c r="D46" s="42">
        <f t="shared" si="3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115"/>
      <c r="B47" s="115" t="s">
        <v>10</v>
      </c>
      <c r="C47" s="41" t="s">
        <v>35</v>
      </c>
      <c r="D47" s="42">
        <f t="shared" si="3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115"/>
      <c r="B48" s="115"/>
      <c r="C48" s="41" t="s">
        <v>44</v>
      </c>
      <c r="D48" s="42">
        <f t="shared" si="3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 x14ac:dyDescent="0.3">
      <c r="A49" s="46" t="s">
        <v>25</v>
      </c>
      <c r="B49" s="47"/>
      <c r="C49" s="48"/>
      <c r="D49" s="42">
        <f t="shared" si="3"/>
        <v>0</v>
      </c>
      <c r="E49" s="8">
        <f t="shared" ref="E49:AI49" si="4">SUM(E25:E48)</f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0</v>
      </c>
      <c r="V49" s="8">
        <f t="shared" si="4"/>
        <v>0</v>
      </c>
      <c r="W49" s="8">
        <f t="shared" si="4"/>
        <v>0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0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8">
        <f t="shared" si="4"/>
        <v>0</v>
      </c>
      <c r="AH49" s="8">
        <f t="shared" si="4"/>
        <v>0</v>
      </c>
      <c r="AI49" s="8">
        <f t="shared" si="4"/>
        <v>0</v>
      </c>
    </row>
    <row r="50" spans="1:35" x14ac:dyDescent="0.3">
      <c r="A50" s="49" t="s">
        <v>9</v>
      </c>
      <c r="B50" s="50"/>
      <c r="C50" s="51"/>
      <c r="D50" s="23">
        <f>SUM(E49:AI49)</f>
        <v>0</v>
      </c>
      <c r="E50" s="43">
        <f t="shared" ref="E50:AI50" si="5">SUM(E24,E49)</f>
        <v>6893</v>
      </c>
      <c r="F50" s="43">
        <f t="shared" si="5"/>
        <v>7831</v>
      </c>
      <c r="G50" s="43">
        <f t="shared" si="5"/>
        <v>10427</v>
      </c>
      <c r="H50" s="43">
        <f t="shared" si="5"/>
        <v>14290</v>
      </c>
      <c r="I50" s="43">
        <f t="shared" si="5"/>
        <v>10997</v>
      </c>
      <c r="J50" s="43">
        <f t="shared" si="5"/>
        <v>13374</v>
      </c>
      <c r="K50" s="43">
        <f t="shared" si="5"/>
        <v>7804</v>
      </c>
      <c r="L50" s="43">
        <f t="shared" si="5"/>
        <v>1523</v>
      </c>
      <c r="M50" s="43">
        <f t="shared" si="5"/>
        <v>460</v>
      </c>
      <c r="N50" s="43">
        <f t="shared" si="5"/>
        <v>7888</v>
      </c>
      <c r="O50" s="43">
        <f t="shared" si="5"/>
        <v>6731</v>
      </c>
      <c r="P50" s="43">
        <f t="shared" si="5"/>
        <v>12679</v>
      </c>
      <c r="Q50" s="43">
        <f t="shared" si="5"/>
        <v>5145</v>
      </c>
      <c r="R50" s="43">
        <f t="shared" si="5"/>
        <v>7655</v>
      </c>
      <c r="S50" s="43">
        <f t="shared" si="5"/>
        <v>10164</v>
      </c>
      <c r="T50" s="43">
        <f t="shared" si="5"/>
        <v>12391</v>
      </c>
      <c r="U50" s="43">
        <f t="shared" si="5"/>
        <v>9758</v>
      </c>
      <c r="V50" s="43">
        <f t="shared" si="5"/>
        <v>14532</v>
      </c>
      <c r="W50" s="43">
        <f t="shared" si="5"/>
        <v>9165</v>
      </c>
      <c r="X50" s="43">
        <f t="shared" si="5"/>
        <v>16281</v>
      </c>
      <c r="Y50" s="43">
        <f t="shared" si="5"/>
        <v>10700</v>
      </c>
      <c r="Z50" s="43">
        <f t="shared" si="5"/>
        <v>15164</v>
      </c>
      <c r="AA50" s="43">
        <f t="shared" si="5"/>
        <v>9596</v>
      </c>
      <c r="AB50" s="43">
        <f t="shared" si="5"/>
        <v>8053</v>
      </c>
      <c r="AC50" s="43">
        <f t="shared" si="5"/>
        <v>9370</v>
      </c>
      <c r="AD50" s="43">
        <f t="shared" si="5"/>
        <v>11842</v>
      </c>
      <c r="AE50" s="43">
        <f t="shared" si="5"/>
        <v>12264</v>
      </c>
      <c r="AF50" s="43">
        <f t="shared" si="5"/>
        <v>11362</v>
      </c>
      <c r="AG50" s="43">
        <f t="shared" si="5"/>
        <v>10107</v>
      </c>
      <c r="AH50" s="43">
        <f t="shared" si="5"/>
        <v>8035</v>
      </c>
      <c r="AI50" s="43">
        <f t="shared" si="5"/>
        <v>8927</v>
      </c>
    </row>
  </sheetData>
  <mergeCells count="29">
    <mergeCell ref="B22:C22"/>
    <mergeCell ref="A5:A23"/>
    <mergeCell ref="B23:C23"/>
    <mergeCell ref="A25:A48"/>
    <mergeCell ref="B25:B35"/>
    <mergeCell ref="B36:B40"/>
    <mergeCell ref="B41:B46"/>
    <mergeCell ref="B15:C15"/>
    <mergeCell ref="B16:C16"/>
    <mergeCell ref="B17:C17"/>
    <mergeCell ref="B18:C18"/>
    <mergeCell ref="B19:C19"/>
    <mergeCell ref="B47:B48"/>
    <mergeCell ref="B6:C6"/>
    <mergeCell ref="B7:C7"/>
    <mergeCell ref="B8:C8"/>
    <mergeCell ref="F1:K2"/>
    <mergeCell ref="A3:C3"/>
    <mergeCell ref="D3:D4"/>
    <mergeCell ref="A4:C4"/>
    <mergeCell ref="B5:C5"/>
    <mergeCell ref="B9:C9"/>
    <mergeCell ref="B21:C21"/>
    <mergeCell ref="B10:C10"/>
    <mergeCell ref="B11:C11"/>
    <mergeCell ref="B12:C12"/>
    <mergeCell ref="B13:C13"/>
    <mergeCell ref="B14:C14"/>
    <mergeCell ref="B20:C20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1월 이용객현황</vt:lpstr>
      <vt:lpstr>2월 이용객현황 </vt:lpstr>
      <vt:lpstr>3월 이용객현황</vt:lpstr>
      <vt:lpstr>4월 이용객현황 </vt:lpstr>
      <vt:lpstr>5월 이용객현황  </vt:lpstr>
      <vt:lpstr>6월 이용객현황</vt:lpstr>
      <vt:lpstr>7월 이용객현황 </vt:lpstr>
      <vt:lpstr>6월 이용객현황  </vt:lpstr>
      <vt:lpstr>8월 이용객현황</vt:lpstr>
      <vt:lpstr>9월 이용객현황</vt:lpstr>
      <vt:lpstr>10월 이용객현황</vt:lpstr>
      <vt:lpstr>11월 이용객현황</vt:lpstr>
      <vt:lpstr>12월 이용객현황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마스터 PC</dc:creator>
  <cp:lastModifiedBy>USER</cp:lastModifiedBy>
  <cp:revision>258</cp:revision>
  <cp:lastPrinted>2013-05-30T07:36:15Z</cp:lastPrinted>
  <dcterms:created xsi:type="dcterms:W3CDTF">2012-12-05T04:10:20Z</dcterms:created>
  <dcterms:modified xsi:type="dcterms:W3CDTF">2023-01-01T06:47:37Z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YtMTJUMDI6MjE6MThaIiwicElEIjoiMiIsInRyYWNlSWQiOiIxRDNBMDdFMjhDOTJCODM5Njc1RTUyN0UyQUY5NTU4QSIsInVzZXJDb2RlIjoibWFsczExMjgifSwibm9kZTIiOnsiZHNkIjoiMDEwMDAwMDAwMDAwMjEyMiIsImxvZ1RpbWUiOiIyMDIzLTA2LTEyVDAyOjIxOjE4WiIsInBJRCI6IjIiLCJ0cmFjZUlkIjoiMUQzQTA3RTI4QzkyQjgzOTY3NUU1MjdFMkFGOTU1OEEiLCJ1c2VyQ29kZSI6Im1hbHMxMTI4In0sIm5vZGUzIjp7ImRzZCI6IjAxMDAwMDAwMDAwMDIxMjIiLCJsb2dUaW1lIjoiMjAyMy0wNi0xMlQwMjoyMToxOFoiLCJwSUQiOiIyIiwidHJhY2VJZCI6IjFEM0EwN0UyOEM5MkI4Mzk2NzVFNTI3RTJBRjk1NThBIiwidXNlckNvZGUiOiJtYWxzMTEyOCJ9LCJub2RlNCI6eyJkc2QiOiIwMTAwMDAwMDAwMDAyMTIyIiwibG9nVGltZSI6IjIwMjMtMDYtMTJUMDI6MjE6MThaIiwicElEIjoiMiIsInRyYWNlSWQiOiIxRDNBMDdFMjhDOTJCODM5Njc1RTUyN0UyQUY5NTU4QSIsInVzZXJDb2RlIjoibWFsczExMjgifSwibm9kZTUiOnsiZHNkIjoiMDAwMDAwMDAwMDAwMDAwMCIsImxvZ1RpbWUiOiIyMDIzLTA2LTEyVDAyOjIxOjI5WiIsInBJRCI6MjA0OCwidHJhY2VJZCI6IjRFNDlERkI2MEVFOTQ5RjI4MzlGQTg0NjU1RDEwOURGIiwidXNlckNvZGUiOiJtYWxzMTEyOCJ9LCJub2RlQ291bnQiOjJ9</vt:lpwstr>
  </property>
  <property fmtid="{D5CDD505-2E9C-101B-9397-08002B2CF9AE}" name="OpenDocument" pid="3">
    <vt:lpwstr>False</vt:lpwstr>
  </property>
</Properties>
</file>