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이용객 현황\"/>
    </mc:Choice>
  </mc:AlternateContent>
  <xr:revisionPtr revIDLastSave="0" documentId="8_{AFBC7F22-C95C-4390-9FCA-17A18308D9E1}" xr6:coauthVersionLast="36" xr6:coauthVersionMax="36" xr10:uidLastSave="{00000000-0000-0000-0000-000000000000}"/>
  <bookViews>
    <workbookView xWindow="0" yWindow="0" windowWidth="28800" windowHeight="11730" xr2:uid="{00000000-000D-0000-FFFF-FFFF00000000}"/>
  </bookViews>
  <sheets>
    <sheet name="1월" sheetId="1" r:id="rId1"/>
    <sheet name="2월" sheetId="11" r:id="rId2"/>
    <sheet name="3월" sheetId="12" r:id="rId3"/>
    <sheet name="4월" sheetId="13" r:id="rId4"/>
    <sheet name="5월" sheetId="14" r:id="rId5"/>
    <sheet name="6월" sheetId="15" r:id="rId6"/>
    <sheet name="7월" sheetId="16" r:id="rId7"/>
    <sheet name="8월" sheetId="17" r:id="rId8"/>
    <sheet name="9월" sheetId="18" r:id="rId9"/>
    <sheet name="10월" sheetId="19" r:id="rId10"/>
    <sheet name="11월" sheetId="20" r:id="rId11"/>
    <sheet name="12월" sheetId="21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J28" i="1"/>
  <c r="AD25" i="20" l="1"/>
  <c r="T28" i="18" l="1"/>
  <c r="Y28" i="15" l="1"/>
  <c r="U10" i="13" l="1"/>
  <c r="AF28" i="13" l="1"/>
  <c r="W28" i="1" l="1"/>
  <c r="AN28" i="21" l="1"/>
  <c r="AM28" i="21"/>
  <c r="AL28" i="21"/>
  <c r="AJ28" i="21"/>
  <c r="AI28" i="21"/>
  <c r="AH28" i="21"/>
  <c r="AG28" i="21"/>
  <c r="AF28" i="21"/>
  <c r="AE28" i="21"/>
  <c r="AD28" i="21"/>
  <c r="AB28" i="21"/>
  <c r="AA28" i="21"/>
  <c r="Z28" i="21"/>
  <c r="Y28" i="21"/>
  <c r="X28" i="21"/>
  <c r="W28" i="21"/>
  <c r="V28" i="21"/>
  <c r="T28" i="21"/>
  <c r="S28" i="21"/>
  <c r="R28" i="21"/>
  <c r="Q28" i="21"/>
  <c r="P28" i="21"/>
  <c r="O28" i="21"/>
  <c r="N28" i="21"/>
  <c r="L28" i="21"/>
  <c r="K28" i="21"/>
  <c r="J28" i="21"/>
  <c r="I28" i="21"/>
  <c r="H28" i="21"/>
  <c r="G28" i="21"/>
  <c r="F28" i="21"/>
  <c r="AK27" i="21"/>
  <c r="AC27" i="21"/>
  <c r="U27" i="21"/>
  <c r="M27" i="21"/>
  <c r="E27" i="21"/>
  <c r="AK26" i="21"/>
  <c r="AC26" i="21"/>
  <c r="U26" i="21"/>
  <c r="M26" i="21"/>
  <c r="E26" i="21"/>
  <c r="AN25" i="21"/>
  <c r="AM25" i="21"/>
  <c r="AL25" i="21"/>
  <c r="AJ25" i="21"/>
  <c r="AI25" i="21"/>
  <c r="AH25" i="21"/>
  <c r="AG25" i="21"/>
  <c r="AF25" i="21"/>
  <c r="AE25" i="21"/>
  <c r="AD25" i="21"/>
  <c r="AB25" i="21"/>
  <c r="AA25" i="21"/>
  <c r="Z25" i="21"/>
  <c r="Y25" i="21"/>
  <c r="X25" i="21"/>
  <c r="X29" i="21" s="1"/>
  <c r="W25" i="21"/>
  <c r="V25" i="21"/>
  <c r="T25" i="21"/>
  <c r="S25" i="21"/>
  <c r="R25" i="21"/>
  <c r="Q25" i="21"/>
  <c r="P25" i="21"/>
  <c r="O25" i="21"/>
  <c r="O29" i="21" s="1"/>
  <c r="N25" i="21"/>
  <c r="L25" i="21"/>
  <c r="K25" i="21"/>
  <c r="J25" i="21"/>
  <c r="I25" i="21"/>
  <c r="H25" i="21"/>
  <c r="G25" i="21"/>
  <c r="F25" i="21"/>
  <c r="AK24" i="21"/>
  <c r="AC24" i="21"/>
  <c r="U24" i="21"/>
  <c r="M24" i="21"/>
  <c r="E24" i="21"/>
  <c r="AK23" i="21"/>
  <c r="AC23" i="21"/>
  <c r="U23" i="21"/>
  <c r="M23" i="21"/>
  <c r="E23" i="21"/>
  <c r="AK22" i="21"/>
  <c r="AC22" i="21"/>
  <c r="U22" i="21"/>
  <c r="M22" i="21"/>
  <c r="E22" i="21"/>
  <c r="AK21" i="21"/>
  <c r="AC21" i="21"/>
  <c r="U21" i="21"/>
  <c r="M21" i="21"/>
  <c r="E21" i="21"/>
  <c r="AK20" i="21"/>
  <c r="AC20" i="21"/>
  <c r="U20" i="21"/>
  <c r="M20" i="21"/>
  <c r="E20" i="21"/>
  <c r="AK19" i="21"/>
  <c r="AC19" i="21"/>
  <c r="U19" i="21"/>
  <c r="M19" i="21"/>
  <c r="E19" i="21"/>
  <c r="AK18" i="21"/>
  <c r="AC18" i="21"/>
  <c r="U18" i="21"/>
  <c r="M18" i="21"/>
  <c r="E18" i="21"/>
  <c r="AK17" i="21"/>
  <c r="AC17" i="21"/>
  <c r="U17" i="21"/>
  <c r="M17" i="21"/>
  <c r="E17" i="21"/>
  <c r="AK16" i="21"/>
  <c r="AC16" i="21"/>
  <c r="U16" i="21"/>
  <c r="M16" i="21"/>
  <c r="E16" i="21"/>
  <c r="AK15" i="21"/>
  <c r="AC15" i="21"/>
  <c r="U15" i="21"/>
  <c r="M15" i="21"/>
  <c r="E15" i="21"/>
  <c r="AK14" i="21"/>
  <c r="AC14" i="21"/>
  <c r="U14" i="21"/>
  <c r="M14" i="21"/>
  <c r="E14" i="21"/>
  <c r="AK13" i="21"/>
  <c r="AC13" i="21"/>
  <c r="U13" i="21"/>
  <c r="M13" i="21"/>
  <c r="E13" i="21"/>
  <c r="AK12" i="21"/>
  <c r="AC12" i="21"/>
  <c r="U12" i="21"/>
  <c r="M12" i="21"/>
  <c r="E12" i="21"/>
  <c r="AK11" i="21"/>
  <c r="AC11" i="21"/>
  <c r="U11" i="21"/>
  <c r="M11" i="21"/>
  <c r="E11" i="21"/>
  <c r="AK10" i="21"/>
  <c r="AC10" i="21"/>
  <c r="U10" i="21"/>
  <c r="M10" i="21"/>
  <c r="E10" i="21"/>
  <c r="AK9" i="21"/>
  <c r="AC9" i="21"/>
  <c r="U9" i="21"/>
  <c r="M9" i="21"/>
  <c r="E9" i="21"/>
  <c r="AK8" i="21"/>
  <c r="AC8" i="21"/>
  <c r="U8" i="21"/>
  <c r="M8" i="21"/>
  <c r="E8" i="21"/>
  <c r="AK7" i="21"/>
  <c r="AC7" i="21"/>
  <c r="U7" i="21"/>
  <c r="M7" i="21"/>
  <c r="E7" i="21"/>
  <c r="AK6" i="21"/>
  <c r="AC6" i="21"/>
  <c r="U6" i="21"/>
  <c r="M6" i="21"/>
  <c r="E6" i="21"/>
  <c r="AN28" i="20"/>
  <c r="AM28" i="20"/>
  <c r="AL28" i="20"/>
  <c r="AJ28" i="20"/>
  <c r="AI28" i="20"/>
  <c r="AH28" i="20"/>
  <c r="AG28" i="20"/>
  <c r="AF28" i="20"/>
  <c r="AE28" i="20"/>
  <c r="AD28" i="20"/>
  <c r="AB28" i="20"/>
  <c r="AA28" i="20"/>
  <c r="Z28" i="20"/>
  <c r="Y28" i="20"/>
  <c r="X28" i="20"/>
  <c r="W28" i="20"/>
  <c r="V28" i="20"/>
  <c r="T28" i="20"/>
  <c r="S28" i="20"/>
  <c r="R28" i="20"/>
  <c r="Q28" i="20"/>
  <c r="P28" i="20"/>
  <c r="O28" i="20"/>
  <c r="N28" i="20"/>
  <c r="L28" i="20"/>
  <c r="K28" i="20"/>
  <c r="J28" i="20"/>
  <c r="I28" i="20"/>
  <c r="H28" i="20"/>
  <c r="G28" i="20"/>
  <c r="F28" i="20"/>
  <c r="AK27" i="20"/>
  <c r="AC27" i="20"/>
  <c r="U27" i="20"/>
  <c r="M27" i="20"/>
  <c r="E27" i="20"/>
  <c r="AK26" i="20"/>
  <c r="AC26" i="20"/>
  <c r="U26" i="20"/>
  <c r="M26" i="20"/>
  <c r="E26" i="20"/>
  <c r="AN25" i="20"/>
  <c r="AM25" i="20"/>
  <c r="AL25" i="20"/>
  <c r="AJ25" i="20"/>
  <c r="AI25" i="20"/>
  <c r="AH25" i="20"/>
  <c r="AG25" i="20"/>
  <c r="AF25" i="20"/>
  <c r="AE25" i="20"/>
  <c r="AB25" i="20"/>
  <c r="AA25" i="20"/>
  <c r="Z25" i="20"/>
  <c r="Y25" i="20"/>
  <c r="X25" i="20"/>
  <c r="W25" i="20"/>
  <c r="V25" i="20"/>
  <c r="T25" i="20"/>
  <c r="S25" i="20"/>
  <c r="R25" i="20"/>
  <c r="Q25" i="20"/>
  <c r="P25" i="20"/>
  <c r="O25" i="20"/>
  <c r="N25" i="20"/>
  <c r="L25" i="20"/>
  <c r="K25" i="20"/>
  <c r="J25" i="20"/>
  <c r="I25" i="20"/>
  <c r="H25" i="20"/>
  <c r="G25" i="20"/>
  <c r="F25" i="20"/>
  <c r="AK24" i="20"/>
  <c r="AC24" i="20"/>
  <c r="U24" i="20"/>
  <c r="M24" i="20"/>
  <c r="E24" i="20"/>
  <c r="AK23" i="20"/>
  <c r="AC23" i="20"/>
  <c r="U23" i="20"/>
  <c r="M23" i="20"/>
  <c r="E23" i="20"/>
  <c r="AK22" i="20"/>
  <c r="AC22" i="20"/>
  <c r="U22" i="20"/>
  <c r="M22" i="20"/>
  <c r="E22" i="20"/>
  <c r="AK21" i="20"/>
  <c r="AC21" i="20"/>
  <c r="U21" i="20"/>
  <c r="M21" i="20"/>
  <c r="E21" i="20"/>
  <c r="AK20" i="20"/>
  <c r="AC20" i="20"/>
  <c r="U20" i="20"/>
  <c r="M20" i="20"/>
  <c r="E20" i="20"/>
  <c r="AK19" i="20"/>
  <c r="AC19" i="20"/>
  <c r="U19" i="20"/>
  <c r="M19" i="20"/>
  <c r="E19" i="20"/>
  <c r="AK18" i="20"/>
  <c r="AC18" i="20"/>
  <c r="U18" i="20"/>
  <c r="M18" i="20"/>
  <c r="E18" i="20"/>
  <c r="AK17" i="20"/>
  <c r="AC17" i="20"/>
  <c r="U17" i="20"/>
  <c r="M17" i="20"/>
  <c r="E17" i="20"/>
  <c r="AK16" i="20"/>
  <c r="AC16" i="20"/>
  <c r="U16" i="20"/>
  <c r="M16" i="20"/>
  <c r="E16" i="20"/>
  <c r="AK15" i="20"/>
  <c r="AC15" i="20"/>
  <c r="U15" i="20"/>
  <c r="M15" i="20"/>
  <c r="E15" i="20"/>
  <c r="AK14" i="20"/>
  <c r="AC14" i="20"/>
  <c r="U14" i="20"/>
  <c r="M14" i="20"/>
  <c r="E14" i="20"/>
  <c r="AK13" i="20"/>
  <c r="AC13" i="20"/>
  <c r="U13" i="20"/>
  <c r="M13" i="20"/>
  <c r="E13" i="20"/>
  <c r="AK12" i="20"/>
  <c r="AC12" i="20"/>
  <c r="U12" i="20"/>
  <c r="M12" i="20"/>
  <c r="E12" i="20"/>
  <c r="AK11" i="20"/>
  <c r="AC11" i="20"/>
  <c r="U11" i="20"/>
  <c r="M11" i="20"/>
  <c r="E11" i="20"/>
  <c r="AK10" i="20"/>
  <c r="AC10" i="20"/>
  <c r="U10" i="20"/>
  <c r="M10" i="20"/>
  <c r="E10" i="20"/>
  <c r="AK9" i="20"/>
  <c r="AC9" i="20"/>
  <c r="U9" i="20"/>
  <c r="M9" i="20"/>
  <c r="E9" i="20"/>
  <c r="AK8" i="20"/>
  <c r="AC8" i="20"/>
  <c r="U8" i="20"/>
  <c r="M8" i="20"/>
  <c r="E8" i="20"/>
  <c r="AK7" i="20"/>
  <c r="AC7" i="20"/>
  <c r="U7" i="20"/>
  <c r="M7" i="20"/>
  <c r="E7" i="20"/>
  <c r="AK6" i="20"/>
  <c r="AC6" i="20"/>
  <c r="U6" i="20"/>
  <c r="M6" i="20"/>
  <c r="E6" i="20"/>
  <c r="AN28" i="19"/>
  <c r="AM28" i="19"/>
  <c r="AL28" i="19"/>
  <c r="AJ28" i="19"/>
  <c r="AI28" i="19"/>
  <c r="AH28" i="19"/>
  <c r="AG28" i="19"/>
  <c r="AF28" i="19"/>
  <c r="AE28" i="19"/>
  <c r="AD28" i="19"/>
  <c r="AB28" i="19"/>
  <c r="AA28" i="19"/>
  <c r="Z28" i="19"/>
  <c r="Y28" i="19"/>
  <c r="X28" i="19"/>
  <c r="W28" i="19"/>
  <c r="V28" i="19"/>
  <c r="T28" i="19"/>
  <c r="S28" i="19"/>
  <c r="R28" i="19"/>
  <c r="Q28" i="19"/>
  <c r="P28" i="19"/>
  <c r="O28" i="19"/>
  <c r="N28" i="19"/>
  <c r="L28" i="19"/>
  <c r="K28" i="19"/>
  <c r="J28" i="19"/>
  <c r="I28" i="19"/>
  <c r="H28" i="19"/>
  <c r="G28" i="19"/>
  <c r="F28" i="19"/>
  <c r="AK27" i="19"/>
  <c r="AC27" i="19"/>
  <c r="U27" i="19"/>
  <c r="M27" i="19"/>
  <c r="E27" i="19"/>
  <c r="AK26" i="19"/>
  <c r="AC26" i="19"/>
  <c r="U26" i="19"/>
  <c r="M26" i="19"/>
  <c r="E26" i="19"/>
  <c r="AN25" i="19"/>
  <c r="AM25" i="19"/>
  <c r="AL25" i="19"/>
  <c r="AJ25" i="19"/>
  <c r="AI25" i="19"/>
  <c r="AH25" i="19"/>
  <c r="AG25" i="19"/>
  <c r="AF25" i="19"/>
  <c r="AE25" i="19"/>
  <c r="AD25" i="19"/>
  <c r="AB25" i="19"/>
  <c r="AA25" i="19"/>
  <c r="Z25" i="19"/>
  <c r="Y25" i="19"/>
  <c r="X25" i="19"/>
  <c r="W25" i="19"/>
  <c r="V25" i="19"/>
  <c r="T25" i="19"/>
  <c r="S25" i="19"/>
  <c r="R25" i="19"/>
  <c r="Q25" i="19"/>
  <c r="P25" i="19"/>
  <c r="O25" i="19"/>
  <c r="N25" i="19"/>
  <c r="L25" i="19"/>
  <c r="K25" i="19"/>
  <c r="J25" i="19"/>
  <c r="I25" i="19"/>
  <c r="H25" i="19"/>
  <c r="G25" i="19"/>
  <c r="F25" i="19"/>
  <c r="AK24" i="19"/>
  <c r="AC24" i="19"/>
  <c r="U24" i="19"/>
  <c r="M24" i="19"/>
  <c r="E24" i="19"/>
  <c r="AK23" i="19"/>
  <c r="AC23" i="19"/>
  <c r="U23" i="19"/>
  <c r="M23" i="19"/>
  <c r="E23" i="19"/>
  <c r="AK22" i="19"/>
  <c r="AC22" i="19"/>
  <c r="U22" i="19"/>
  <c r="M22" i="19"/>
  <c r="E22" i="19"/>
  <c r="AK21" i="19"/>
  <c r="AC21" i="19"/>
  <c r="U21" i="19"/>
  <c r="M21" i="19"/>
  <c r="E21" i="19"/>
  <c r="AK20" i="19"/>
  <c r="AC20" i="19"/>
  <c r="U20" i="19"/>
  <c r="M20" i="19"/>
  <c r="E20" i="19"/>
  <c r="AK19" i="19"/>
  <c r="AC19" i="19"/>
  <c r="U19" i="19"/>
  <c r="M19" i="19"/>
  <c r="E19" i="19"/>
  <c r="AK18" i="19"/>
  <c r="AC18" i="19"/>
  <c r="U18" i="19"/>
  <c r="M18" i="19"/>
  <c r="E18" i="19"/>
  <c r="AK17" i="19"/>
  <c r="AC17" i="19"/>
  <c r="U17" i="19"/>
  <c r="M17" i="19"/>
  <c r="E17" i="19"/>
  <c r="AK16" i="19"/>
  <c r="AC16" i="19"/>
  <c r="U16" i="19"/>
  <c r="M16" i="19"/>
  <c r="E16" i="19"/>
  <c r="AK15" i="19"/>
  <c r="AC15" i="19"/>
  <c r="U15" i="19"/>
  <c r="M15" i="19"/>
  <c r="E15" i="19"/>
  <c r="AK14" i="19"/>
  <c r="AC14" i="19"/>
  <c r="U14" i="19"/>
  <c r="M14" i="19"/>
  <c r="E14" i="19"/>
  <c r="AK13" i="19"/>
  <c r="AC13" i="19"/>
  <c r="U13" i="19"/>
  <c r="M13" i="19"/>
  <c r="E13" i="19"/>
  <c r="AK12" i="19"/>
  <c r="AC12" i="19"/>
  <c r="U12" i="19"/>
  <c r="M12" i="19"/>
  <c r="E12" i="19"/>
  <c r="AK11" i="19"/>
  <c r="AC11" i="19"/>
  <c r="U11" i="19"/>
  <c r="M11" i="19"/>
  <c r="E11" i="19"/>
  <c r="AK10" i="19"/>
  <c r="AC10" i="19"/>
  <c r="U10" i="19"/>
  <c r="M10" i="19"/>
  <c r="E10" i="19"/>
  <c r="AK9" i="19"/>
  <c r="AC9" i="19"/>
  <c r="U9" i="19"/>
  <c r="M9" i="19"/>
  <c r="E9" i="19"/>
  <c r="AK8" i="19"/>
  <c r="AC8" i="19"/>
  <c r="U8" i="19"/>
  <c r="M8" i="19"/>
  <c r="E8" i="19"/>
  <c r="AK7" i="19"/>
  <c r="AC7" i="19"/>
  <c r="U7" i="19"/>
  <c r="M7" i="19"/>
  <c r="E7" i="19"/>
  <c r="AK6" i="19"/>
  <c r="AC6" i="19"/>
  <c r="U6" i="19"/>
  <c r="M6" i="19"/>
  <c r="E6" i="19"/>
  <c r="AN28" i="18"/>
  <c r="AM28" i="18"/>
  <c r="AL28" i="18"/>
  <c r="AJ28" i="18"/>
  <c r="AI28" i="18"/>
  <c r="AH28" i="18"/>
  <c r="AG28" i="18"/>
  <c r="AF28" i="18"/>
  <c r="AE28" i="18"/>
  <c r="AD28" i="18"/>
  <c r="AB28" i="18"/>
  <c r="AA28" i="18"/>
  <c r="Z28" i="18"/>
  <c r="Y28" i="18"/>
  <c r="X28" i="18"/>
  <c r="W28" i="18"/>
  <c r="W29" i="18" s="1"/>
  <c r="V28" i="18"/>
  <c r="S28" i="18"/>
  <c r="R28" i="18"/>
  <c r="Q28" i="18"/>
  <c r="P28" i="18"/>
  <c r="O28" i="18"/>
  <c r="N28" i="18"/>
  <c r="L28" i="18"/>
  <c r="K28" i="18"/>
  <c r="J28" i="18"/>
  <c r="I28" i="18"/>
  <c r="H28" i="18"/>
  <c r="G28" i="18"/>
  <c r="AK27" i="18"/>
  <c r="AC27" i="18"/>
  <c r="U27" i="18"/>
  <c r="M27" i="18"/>
  <c r="E27" i="18"/>
  <c r="AK26" i="18"/>
  <c r="AC26" i="18"/>
  <c r="U26" i="18"/>
  <c r="M26" i="18"/>
  <c r="E26" i="18"/>
  <c r="AN25" i="18"/>
  <c r="AN29" i="18" s="1"/>
  <c r="AM25" i="18"/>
  <c r="AL25" i="18"/>
  <c r="AJ25" i="18"/>
  <c r="AI25" i="18"/>
  <c r="AH25" i="18"/>
  <c r="AG25" i="18"/>
  <c r="AF25" i="18"/>
  <c r="AE25" i="18"/>
  <c r="AD25" i="18"/>
  <c r="AB25" i="18"/>
  <c r="AA25" i="18"/>
  <c r="Z25" i="18"/>
  <c r="Y25" i="18"/>
  <c r="X25" i="18"/>
  <c r="W25" i="18"/>
  <c r="V25" i="18"/>
  <c r="T25" i="18"/>
  <c r="S25" i="18"/>
  <c r="R25" i="18"/>
  <c r="Q25" i="18"/>
  <c r="P25" i="18"/>
  <c r="O25" i="18"/>
  <c r="N25" i="18"/>
  <c r="L25" i="18"/>
  <c r="L29" i="18" s="1"/>
  <c r="K25" i="18"/>
  <c r="J25" i="18"/>
  <c r="I25" i="18"/>
  <c r="H25" i="18"/>
  <c r="G25" i="18"/>
  <c r="F25" i="18"/>
  <c r="AK24" i="18"/>
  <c r="AC24" i="18"/>
  <c r="U24" i="18"/>
  <c r="M24" i="18"/>
  <c r="E24" i="18"/>
  <c r="AK23" i="18"/>
  <c r="AC23" i="18"/>
  <c r="U23" i="18"/>
  <c r="M23" i="18"/>
  <c r="E23" i="18"/>
  <c r="AK22" i="18"/>
  <c r="AC22" i="18"/>
  <c r="U22" i="18"/>
  <c r="M22" i="18"/>
  <c r="E22" i="18"/>
  <c r="AK21" i="18"/>
  <c r="AC21" i="18"/>
  <c r="U21" i="18"/>
  <c r="M21" i="18"/>
  <c r="E21" i="18"/>
  <c r="AK20" i="18"/>
  <c r="AC20" i="18"/>
  <c r="U20" i="18"/>
  <c r="M20" i="18"/>
  <c r="E20" i="18"/>
  <c r="AK19" i="18"/>
  <c r="AC19" i="18"/>
  <c r="U19" i="18"/>
  <c r="M19" i="18"/>
  <c r="E19" i="18"/>
  <c r="AK18" i="18"/>
  <c r="AC18" i="18"/>
  <c r="U18" i="18"/>
  <c r="M18" i="18"/>
  <c r="E18" i="18"/>
  <c r="AK17" i="18"/>
  <c r="AC17" i="18"/>
  <c r="U17" i="18"/>
  <c r="M17" i="18"/>
  <c r="E17" i="18"/>
  <c r="AK16" i="18"/>
  <c r="AC16" i="18"/>
  <c r="U16" i="18"/>
  <c r="M16" i="18"/>
  <c r="E16" i="18"/>
  <c r="AK15" i="18"/>
  <c r="AC15" i="18"/>
  <c r="U15" i="18"/>
  <c r="M15" i="18"/>
  <c r="E15" i="18"/>
  <c r="AK14" i="18"/>
  <c r="AC14" i="18"/>
  <c r="U14" i="18"/>
  <c r="M14" i="18"/>
  <c r="E14" i="18"/>
  <c r="AK13" i="18"/>
  <c r="AC13" i="18"/>
  <c r="U13" i="18"/>
  <c r="M13" i="18"/>
  <c r="E13" i="18"/>
  <c r="AK12" i="18"/>
  <c r="AC12" i="18"/>
  <c r="U12" i="18"/>
  <c r="M12" i="18"/>
  <c r="E12" i="18"/>
  <c r="AK11" i="18"/>
  <c r="AC11" i="18"/>
  <c r="U11" i="18"/>
  <c r="M11" i="18"/>
  <c r="E11" i="18"/>
  <c r="AK10" i="18"/>
  <c r="AC10" i="18"/>
  <c r="U10" i="18"/>
  <c r="M10" i="18"/>
  <c r="E10" i="18"/>
  <c r="AK9" i="18"/>
  <c r="AC9" i="18"/>
  <c r="U9" i="18"/>
  <c r="M9" i="18"/>
  <c r="E9" i="18"/>
  <c r="AK8" i="18"/>
  <c r="AC8" i="18"/>
  <c r="U8" i="18"/>
  <c r="M8" i="18"/>
  <c r="E8" i="18"/>
  <c r="AK7" i="18"/>
  <c r="AC7" i="18"/>
  <c r="U7" i="18"/>
  <c r="M7" i="18"/>
  <c r="E7" i="18"/>
  <c r="AK6" i="18"/>
  <c r="AC6" i="18"/>
  <c r="U6" i="18"/>
  <c r="M6" i="18"/>
  <c r="E6" i="18"/>
  <c r="AN28" i="17"/>
  <c r="AM28" i="17"/>
  <c r="AL28" i="17"/>
  <c r="AJ28" i="17"/>
  <c r="AI28" i="17"/>
  <c r="AH28" i="17"/>
  <c r="AG28" i="17"/>
  <c r="AF28" i="17"/>
  <c r="AE28" i="17"/>
  <c r="AD28" i="17"/>
  <c r="AB28" i="17"/>
  <c r="AA28" i="17"/>
  <c r="Z28" i="17"/>
  <c r="Y28" i="17"/>
  <c r="X28" i="17"/>
  <c r="W28" i="17"/>
  <c r="V28" i="17"/>
  <c r="T28" i="17"/>
  <c r="S28" i="17"/>
  <c r="R28" i="17"/>
  <c r="Q28" i="17"/>
  <c r="P28" i="17"/>
  <c r="O28" i="17"/>
  <c r="N28" i="17"/>
  <c r="L28" i="17"/>
  <c r="K28" i="17"/>
  <c r="J28" i="17"/>
  <c r="I28" i="17"/>
  <c r="H28" i="17"/>
  <c r="G28" i="17"/>
  <c r="F28" i="17"/>
  <c r="AK27" i="17"/>
  <c r="AC27" i="17"/>
  <c r="U27" i="17"/>
  <c r="M27" i="17"/>
  <c r="E27" i="17"/>
  <c r="AK26" i="17"/>
  <c r="AC26" i="17"/>
  <c r="U26" i="17"/>
  <c r="M26" i="17"/>
  <c r="E26" i="17"/>
  <c r="AN25" i="17"/>
  <c r="AM25" i="17"/>
  <c r="AL25" i="17"/>
  <c r="AJ25" i="17"/>
  <c r="AI25" i="17"/>
  <c r="AH25" i="17"/>
  <c r="AG25" i="17"/>
  <c r="AF25" i="17"/>
  <c r="AE25" i="17"/>
  <c r="AD25" i="17"/>
  <c r="AB25" i="17"/>
  <c r="AA25" i="17"/>
  <c r="Z25" i="17"/>
  <c r="Y25" i="17"/>
  <c r="X25" i="17"/>
  <c r="W25" i="17"/>
  <c r="V25" i="17"/>
  <c r="T25" i="17"/>
  <c r="S25" i="17"/>
  <c r="R25" i="17"/>
  <c r="Q25" i="17"/>
  <c r="P25" i="17"/>
  <c r="O25" i="17"/>
  <c r="N25" i="17"/>
  <c r="L25" i="17"/>
  <c r="K25" i="17"/>
  <c r="J25" i="17"/>
  <c r="I25" i="17"/>
  <c r="H25" i="17"/>
  <c r="G25" i="17"/>
  <c r="F25" i="17"/>
  <c r="AK24" i="17"/>
  <c r="AC24" i="17"/>
  <c r="U24" i="17"/>
  <c r="M24" i="17"/>
  <c r="E24" i="17"/>
  <c r="AK23" i="17"/>
  <c r="AC23" i="17"/>
  <c r="U23" i="17"/>
  <c r="M23" i="17"/>
  <c r="E23" i="17"/>
  <c r="AK22" i="17"/>
  <c r="AC22" i="17"/>
  <c r="U22" i="17"/>
  <c r="M22" i="17"/>
  <c r="E22" i="17"/>
  <c r="AK21" i="17"/>
  <c r="AC21" i="17"/>
  <c r="U21" i="17"/>
  <c r="M21" i="17"/>
  <c r="E21" i="17"/>
  <c r="AK20" i="17"/>
  <c r="AC20" i="17"/>
  <c r="U20" i="17"/>
  <c r="M20" i="17"/>
  <c r="E20" i="17"/>
  <c r="AK19" i="17"/>
  <c r="AC19" i="17"/>
  <c r="U19" i="17"/>
  <c r="M19" i="17"/>
  <c r="E19" i="17"/>
  <c r="AK18" i="17"/>
  <c r="AC18" i="17"/>
  <c r="U18" i="17"/>
  <c r="M18" i="17"/>
  <c r="E18" i="17"/>
  <c r="AK17" i="17"/>
  <c r="AC17" i="17"/>
  <c r="U17" i="17"/>
  <c r="M17" i="17"/>
  <c r="E17" i="17"/>
  <c r="AK16" i="17"/>
  <c r="AC16" i="17"/>
  <c r="U16" i="17"/>
  <c r="M16" i="17"/>
  <c r="E16" i="17"/>
  <c r="AK15" i="17"/>
  <c r="AC15" i="17"/>
  <c r="U15" i="17"/>
  <c r="M15" i="17"/>
  <c r="E15" i="17"/>
  <c r="AK14" i="17"/>
  <c r="AC14" i="17"/>
  <c r="U14" i="17"/>
  <c r="M14" i="17"/>
  <c r="E14" i="17"/>
  <c r="AK13" i="17"/>
  <c r="AC13" i="17"/>
  <c r="U13" i="17"/>
  <c r="M13" i="17"/>
  <c r="E13" i="17"/>
  <c r="AK12" i="17"/>
  <c r="AC12" i="17"/>
  <c r="U12" i="17"/>
  <c r="M12" i="17"/>
  <c r="E12" i="17"/>
  <c r="AK11" i="17"/>
  <c r="AC11" i="17"/>
  <c r="U11" i="17"/>
  <c r="M11" i="17"/>
  <c r="E11" i="17"/>
  <c r="AK10" i="17"/>
  <c r="AC10" i="17"/>
  <c r="U10" i="17"/>
  <c r="M10" i="17"/>
  <c r="E10" i="17"/>
  <c r="AK9" i="17"/>
  <c r="AC9" i="17"/>
  <c r="U9" i="17"/>
  <c r="M9" i="17"/>
  <c r="E9" i="17"/>
  <c r="AK8" i="17"/>
  <c r="AC8" i="17"/>
  <c r="U8" i="17"/>
  <c r="M8" i="17"/>
  <c r="E8" i="17"/>
  <c r="AK7" i="17"/>
  <c r="AC7" i="17"/>
  <c r="U7" i="17"/>
  <c r="M7" i="17"/>
  <c r="E7" i="17"/>
  <c r="AK6" i="17"/>
  <c r="AC6" i="17"/>
  <c r="U6" i="17"/>
  <c r="M6" i="17"/>
  <c r="E6" i="17"/>
  <c r="AN28" i="16"/>
  <c r="AM28" i="16"/>
  <c r="AL28" i="16"/>
  <c r="AJ28" i="16"/>
  <c r="AI28" i="16"/>
  <c r="AH28" i="16"/>
  <c r="AG28" i="16"/>
  <c r="AF28" i="16"/>
  <c r="AE28" i="16"/>
  <c r="AD28" i="16"/>
  <c r="AB28" i="16"/>
  <c r="AA28" i="16"/>
  <c r="Z28" i="16"/>
  <c r="Y28" i="16"/>
  <c r="X28" i="16"/>
  <c r="W28" i="16"/>
  <c r="V28" i="16"/>
  <c r="T28" i="16"/>
  <c r="S28" i="16"/>
  <c r="R28" i="16"/>
  <c r="Q28" i="16"/>
  <c r="P28" i="16"/>
  <c r="O28" i="16"/>
  <c r="N28" i="16"/>
  <c r="L28" i="16"/>
  <c r="K28" i="16"/>
  <c r="J28" i="16"/>
  <c r="I28" i="16"/>
  <c r="H28" i="16"/>
  <c r="G28" i="16"/>
  <c r="F28" i="16"/>
  <c r="AK27" i="16"/>
  <c r="AC27" i="16"/>
  <c r="U27" i="16"/>
  <c r="M27" i="16"/>
  <c r="E27" i="16"/>
  <c r="AK26" i="16"/>
  <c r="AC26" i="16"/>
  <c r="U26" i="16"/>
  <c r="M26" i="16"/>
  <c r="E26" i="16"/>
  <c r="AN25" i="16"/>
  <c r="AM25" i="16"/>
  <c r="AL25" i="16"/>
  <c r="AJ25" i="16"/>
  <c r="AI25" i="16"/>
  <c r="AI29" i="16" s="1"/>
  <c r="AH25" i="16"/>
  <c r="AG25" i="16"/>
  <c r="AF25" i="16"/>
  <c r="AE25" i="16"/>
  <c r="AD25" i="16"/>
  <c r="AB25" i="16"/>
  <c r="AA25" i="16"/>
  <c r="Z25" i="16"/>
  <c r="Y25" i="16"/>
  <c r="X25" i="16"/>
  <c r="W25" i="16"/>
  <c r="V25" i="16"/>
  <c r="T25" i="16"/>
  <c r="S25" i="16"/>
  <c r="R25" i="16"/>
  <c r="Q25" i="16"/>
  <c r="P25" i="16"/>
  <c r="O25" i="16"/>
  <c r="N25" i="16"/>
  <c r="L25" i="16"/>
  <c r="K25" i="16"/>
  <c r="J25" i="16"/>
  <c r="I25" i="16"/>
  <c r="H25" i="16"/>
  <c r="H29" i="16" s="1"/>
  <c r="G25" i="16"/>
  <c r="F25" i="16"/>
  <c r="AK24" i="16"/>
  <c r="AC24" i="16"/>
  <c r="U24" i="16"/>
  <c r="M24" i="16"/>
  <c r="E24" i="16"/>
  <c r="AK23" i="16"/>
  <c r="AC23" i="16"/>
  <c r="U23" i="16"/>
  <c r="M23" i="16"/>
  <c r="E23" i="16"/>
  <c r="AK22" i="16"/>
  <c r="AC22" i="16"/>
  <c r="U22" i="16"/>
  <c r="M22" i="16"/>
  <c r="E22" i="16"/>
  <c r="AK21" i="16"/>
  <c r="AC21" i="16"/>
  <c r="U21" i="16"/>
  <c r="M21" i="16"/>
  <c r="E21" i="16"/>
  <c r="AK20" i="16"/>
  <c r="AC20" i="16"/>
  <c r="U20" i="16"/>
  <c r="M20" i="16"/>
  <c r="E20" i="16"/>
  <c r="AK19" i="16"/>
  <c r="AC19" i="16"/>
  <c r="U19" i="16"/>
  <c r="M19" i="16"/>
  <c r="E19" i="16"/>
  <c r="AK18" i="16"/>
  <c r="AC18" i="16"/>
  <c r="U18" i="16"/>
  <c r="M18" i="16"/>
  <c r="E18" i="16"/>
  <c r="AK17" i="16"/>
  <c r="AC17" i="16"/>
  <c r="U17" i="16"/>
  <c r="M17" i="16"/>
  <c r="E17" i="16"/>
  <c r="AK16" i="16"/>
  <c r="AC16" i="16"/>
  <c r="U16" i="16"/>
  <c r="M16" i="16"/>
  <c r="E16" i="16"/>
  <c r="AK15" i="16"/>
  <c r="AC15" i="16"/>
  <c r="U15" i="16"/>
  <c r="M15" i="16"/>
  <c r="E15" i="16"/>
  <c r="AK14" i="16"/>
  <c r="AC14" i="16"/>
  <c r="U14" i="16"/>
  <c r="M14" i="16"/>
  <c r="E14" i="16"/>
  <c r="AK13" i="16"/>
  <c r="AC13" i="16"/>
  <c r="U13" i="16"/>
  <c r="M13" i="16"/>
  <c r="E13" i="16"/>
  <c r="AK12" i="16"/>
  <c r="AC12" i="16"/>
  <c r="U12" i="16"/>
  <c r="M12" i="16"/>
  <c r="E12" i="16"/>
  <c r="AK11" i="16"/>
  <c r="AC11" i="16"/>
  <c r="U11" i="16"/>
  <c r="M11" i="16"/>
  <c r="E11" i="16"/>
  <c r="AK10" i="16"/>
  <c r="AC10" i="16"/>
  <c r="U10" i="16"/>
  <c r="M10" i="16"/>
  <c r="E10" i="16"/>
  <c r="AK9" i="16"/>
  <c r="AC9" i="16"/>
  <c r="U9" i="16"/>
  <c r="M9" i="16"/>
  <c r="E9" i="16"/>
  <c r="AK8" i="16"/>
  <c r="AC8" i="16"/>
  <c r="U8" i="16"/>
  <c r="M8" i="16"/>
  <c r="E8" i="16"/>
  <c r="AK7" i="16"/>
  <c r="AC7" i="16"/>
  <c r="U7" i="16"/>
  <c r="M7" i="16"/>
  <c r="E7" i="16"/>
  <c r="AK6" i="16"/>
  <c r="AC6" i="16"/>
  <c r="U6" i="16"/>
  <c r="M6" i="16"/>
  <c r="E6" i="16"/>
  <c r="AN28" i="15"/>
  <c r="AM28" i="15"/>
  <c r="AL28" i="15"/>
  <c r="AJ28" i="15"/>
  <c r="AI28" i="15"/>
  <c r="AH28" i="15"/>
  <c r="AG28" i="15"/>
  <c r="AF28" i="15"/>
  <c r="AE28" i="15"/>
  <c r="AD28" i="15"/>
  <c r="AB28" i="15"/>
  <c r="AA28" i="15"/>
  <c r="Z28" i="15"/>
  <c r="X28" i="15"/>
  <c r="W28" i="15"/>
  <c r="V28" i="15"/>
  <c r="T28" i="15"/>
  <c r="S28" i="15"/>
  <c r="R28" i="15"/>
  <c r="Q28" i="15"/>
  <c r="P28" i="15"/>
  <c r="O28" i="15"/>
  <c r="N28" i="15"/>
  <c r="L28" i="15"/>
  <c r="K28" i="15"/>
  <c r="J28" i="15"/>
  <c r="I28" i="15"/>
  <c r="H28" i="15"/>
  <c r="G28" i="15"/>
  <c r="F28" i="15"/>
  <c r="AK27" i="15"/>
  <c r="AC27" i="15"/>
  <c r="U27" i="15"/>
  <c r="M27" i="15"/>
  <c r="E27" i="15"/>
  <c r="AK26" i="15"/>
  <c r="AC26" i="15"/>
  <c r="U26" i="15"/>
  <c r="M26" i="15"/>
  <c r="E26" i="15"/>
  <c r="AN25" i="15"/>
  <c r="AM25" i="15"/>
  <c r="AL25" i="15"/>
  <c r="AJ25" i="15"/>
  <c r="AI25" i="15"/>
  <c r="AI29" i="15" s="1"/>
  <c r="AH25" i="15"/>
  <c r="AH29" i="15" s="1"/>
  <c r="AG25" i="15"/>
  <c r="AF25" i="15"/>
  <c r="AE25" i="15"/>
  <c r="AD25" i="15"/>
  <c r="AB25" i="15"/>
  <c r="AA25" i="15"/>
  <c r="Z25" i="15"/>
  <c r="Z29" i="15" s="1"/>
  <c r="Y25" i="15"/>
  <c r="Y29" i="15" s="1"/>
  <c r="X25" i="15"/>
  <c r="W25" i="15"/>
  <c r="V25" i="15"/>
  <c r="T25" i="15"/>
  <c r="S25" i="15"/>
  <c r="R25" i="15"/>
  <c r="Q25" i="15"/>
  <c r="Q29" i="15" s="1"/>
  <c r="P25" i="15"/>
  <c r="O25" i="15"/>
  <c r="N25" i="15"/>
  <c r="L25" i="15"/>
  <c r="K25" i="15"/>
  <c r="J25" i="15"/>
  <c r="I25" i="15"/>
  <c r="H25" i="15"/>
  <c r="H29" i="15" s="1"/>
  <c r="G25" i="15"/>
  <c r="F25" i="15"/>
  <c r="AK24" i="15"/>
  <c r="AC24" i="15"/>
  <c r="U24" i="15"/>
  <c r="M24" i="15"/>
  <c r="E24" i="15"/>
  <c r="AK23" i="15"/>
  <c r="AC23" i="15"/>
  <c r="U23" i="15"/>
  <c r="M23" i="15"/>
  <c r="E23" i="15"/>
  <c r="AK22" i="15"/>
  <c r="AC22" i="15"/>
  <c r="U22" i="15"/>
  <c r="M22" i="15"/>
  <c r="E22" i="15"/>
  <c r="AK21" i="15"/>
  <c r="AC21" i="15"/>
  <c r="U21" i="15"/>
  <c r="M21" i="15"/>
  <c r="E21" i="15"/>
  <c r="AK20" i="15"/>
  <c r="AC20" i="15"/>
  <c r="U20" i="15"/>
  <c r="M20" i="15"/>
  <c r="E20" i="15"/>
  <c r="AK19" i="15"/>
  <c r="AC19" i="15"/>
  <c r="U19" i="15"/>
  <c r="M19" i="15"/>
  <c r="E19" i="15"/>
  <c r="AK18" i="15"/>
  <c r="AC18" i="15"/>
  <c r="U18" i="15"/>
  <c r="M18" i="15"/>
  <c r="E18" i="15"/>
  <c r="AK17" i="15"/>
  <c r="AC17" i="15"/>
  <c r="U17" i="15"/>
  <c r="M17" i="15"/>
  <c r="E17" i="15"/>
  <c r="AK16" i="15"/>
  <c r="AC16" i="15"/>
  <c r="U16" i="15"/>
  <c r="M16" i="15"/>
  <c r="E16" i="15"/>
  <c r="AK15" i="15"/>
  <c r="AC15" i="15"/>
  <c r="U15" i="15"/>
  <c r="M15" i="15"/>
  <c r="E15" i="15"/>
  <c r="AK14" i="15"/>
  <c r="AC14" i="15"/>
  <c r="U14" i="15"/>
  <c r="M14" i="15"/>
  <c r="E14" i="15"/>
  <c r="AK13" i="15"/>
  <c r="AC13" i="15"/>
  <c r="U13" i="15"/>
  <c r="M13" i="15"/>
  <c r="E13" i="15"/>
  <c r="AK12" i="15"/>
  <c r="AC12" i="15"/>
  <c r="U12" i="15"/>
  <c r="M12" i="15"/>
  <c r="E12" i="15"/>
  <c r="AK11" i="15"/>
  <c r="AC11" i="15"/>
  <c r="U11" i="15"/>
  <c r="M11" i="15"/>
  <c r="E11" i="15"/>
  <c r="AK10" i="15"/>
  <c r="AC10" i="15"/>
  <c r="U10" i="15"/>
  <c r="M10" i="15"/>
  <c r="E10" i="15"/>
  <c r="AK9" i="15"/>
  <c r="AC9" i="15"/>
  <c r="U9" i="15"/>
  <c r="M9" i="15"/>
  <c r="E9" i="15"/>
  <c r="AK8" i="15"/>
  <c r="AC8" i="15"/>
  <c r="U8" i="15"/>
  <c r="M8" i="15"/>
  <c r="E8" i="15"/>
  <c r="AK7" i="15"/>
  <c r="AC7" i="15"/>
  <c r="U7" i="15"/>
  <c r="M7" i="15"/>
  <c r="E7" i="15"/>
  <c r="AK6" i="15"/>
  <c r="AC6" i="15"/>
  <c r="U6" i="15"/>
  <c r="M6" i="15"/>
  <c r="E6" i="15"/>
  <c r="AN28" i="14"/>
  <c r="AM28" i="14"/>
  <c r="AL28" i="14"/>
  <c r="AJ28" i="14"/>
  <c r="AI28" i="14"/>
  <c r="AH28" i="14"/>
  <c r="AG28" i="14"/>
  <c r="AF28" i="14"/>
  <c r="AE28" i="14"/>
  <c r="AD28" i="14"/>
  <c r="AB28" i="14"/>
  <c r="AA28" i="14"/>
  <c r="Z28" i="14"/>
  <c r="Y28" i="14"/>
  <c r="X28" i="14"/>
  <c r="W28" i="14"/>
  <c r="V28" i="14"/>
  <c r="T28" i="14"/>
  <c r="S28" i="14"/>
  <c r="R28" i="14"/>
  <c r="Q28" i="14"/>
  <c r="P28" i="14"/>
  <c r="O28" i="14"/>
  <c r="N28" i="14"/>
  <c r="L28" i="14"/>
  <c r="K28" i="14"/>
  <c r="J28" i="14"/>
  <c r="I28" i="14"/>
  <c r="H28" i="14"/>
  <c r="G28" i="14"/>
  <c r="F28" i="14"/>
  <c r="AK27" i="14"/>
  <c r="AC27" i="14"/>
  <c r="U27" i="14"/>
  <c r="M27" i="14"/>
  <c r="E27" i="14"/>
  <c r="AK26" i="14"/>
  <c r="AC26" i="14"/>
  <c r="U26" i="14"/>
  <c r="M26" i="14"/>
  <c r="E26" i="14"/>
  <c r="AN25" i="14"/>
  <c r="AM25" i="14"/>
  <c r="AL25" i="14"/>
  <c r="AJ25" i="14"/>
  <c r="AJ29" i="14" s="1"/>
  <c r="AI25" i="14"/>
  <c r="AH25" i="14"/>
  <c r="AG25" i="14"/>
  <c r="AF25" i="14"/>
  <c r="AE25" i="14"/>
  <c r="AD25" i="14"/>
  <c r="AB25" i="14"/>
  <c r="AA25" i="14"/>
  <c r="AA29" i="14" s="1"/>
  <c r="Z25" i="14"/>
  <c r="Y25" i="14"/>
  <c r="X25" i="14"/>
  <c r="W25" i="14"/>
  <c r="V25" i="14"/>
  <c r="T25" i="14"/>
  <c r="S25" i="14"/>
  <c r="R25" i="14"/>
  <c r="R29" i="14" s="1"/>
  <c r="Q25" i="14"/>
  <c r="P25" i="14"/>
  <c r="O25" i="14"/>
  <c r="N25" i="14"/>
  <c r="L25" i="14"/>
  <c r="K25" i="14"/>
  <c r="J25" i="14"/>
  <c r="I25" i="14"/>
  <c r="I29" i="14" s="1"/>
  <c r="H25" i="14"/>
  <c r="G25" i="14"/>
  <c r="F25" i="14"/>
  <c r="AK24" i="14"/>
  <c r="AC24" i="14"/>
  <c r="U24" i="14"/>
  <c r="M24" i="14"/>
  <c r="E24" i="14"/>
  <c r="AK23" i="14"/>
  <c r="AC23" i="14"/>
  <c r="U23" i="14"/>
  <c r="M23" i="14"/>
  <c r="E23" i="14"/>
  <c r="AK22" i="14"/>
  <c r="AC22" i="14"/>
  <c r="U22" i="14"/>
  <c r="M22" i="14"/>
  <c r="E22" i="14"/>
  <c r="AK21" i="14"/>
  <c r="AC21" i="14"/>
  <c r="U21" i="14"/>
  <c r="M21" i="14"/>
  <c r="E21" i="14"/>
  <c r="AK20" i="14"/>
  <c r="AC20" i="14"/>
  <c r="U20" i="14"/>
  <c r="M20" i="14"/>
  <c r="E20" i="14"/>
  <c r="AK19" i="14"/>
  <c r="AC19" i="14"/>
  <c r="U19" i="14"/>
  <c r="M19" i="14"/>
  <c r="E19" i="14"/>
  <c r="AK18" i="14"/>
  <c r="AC18" i="14"/>
  <c r="U18" i="14"/>
  <c r="M18" i="14"/>
  <c r="E18" i="14"/>
  <c r="AK17" i="14"/>
  <c r="AC17" i="14"/>
  <c r="U17" i="14"/>
  <c r="M17" i="14"/>
  <c r="E17" i="14"/>
  <c r="AK16" i="14"/>
  <c r="AC16" i="14"/>
  <c r="U16" i="14"/>
  <c r="M16" i="14"/>
  <c r="E16" i="14"/>
  <c r="AK15" i="14"/>
  <c r="AC15" i="14"/>
  <c r="U15" i="14"/>
  <c r="M15" i="14"/>
  <c r="E15" i="14"/>
  <c r="AK14" i="14"/>
  <c r="AC14" i="14"/>
  <c r="U14" i="14"/>
  <c r="M14" i="14"/>
  <c r="E14" i="14"/>
  <c r="AK13" i="14"/>
  <c r="AC13" i="14"/>
  <c r="U13" i="14"/>
  <c r="M13" i="14"/>
  <c r="E13" i="14"/>
  <c r="AK12" i="14"/>
  <c r="AC12" i="14"/>
  <c r="U12" i="14"/>
  <c r="M12" i="14"/>
  <c r="E12" i="14"/>
  <c r="AK11" i="14"/>
  <c r="AC11" i="14"/>
  <c r="U11" i="14"/>
  <c r="M11" i="14"/>
  <c r="E11" i="14"/>
  <c r="AK10" i="14"/>
  <c r="AC10" i="14"/>
  <c r="U10" i="14"/>
  <c r="M10" i="14"/>
  <c r="E10" i="14"/>
  <c r="AK9" i="14"/>
  <c r="AC9" i="14"/>
  <c r="U9" i="14"/>
  <c r="M9" i="14"/>
  <c r="E9" i="14"/>
  <c r="AK8" i="14"/>
  <c r="AC8" i="14"/>
  <c r="U8" i="14"/>
  <c r="M8" i="14"/>
  <c r="E8" i="14"/>
  <c r="AK7" i="14"/>
  <c r="AC7" i="14"/>
  <c r="U7" i="14"/>
  <c r="M7" i="14"/>
  <c r="E7" i="14"/>
  <c r="AK6" i="14"/>
  <c r="AC6" i="14"/>
  <c r="U6" i="14"/>
  <c r="M6" i="14"/>
  <c r="E6" i="14"/>
  <c r="AN28" i="13"/>
  <c r="AM28" i="13"/>
  <c r="AL28" i="13"/>
  <c r="AJ28" i="13"/>
  <c r="AI28" i="13"/>
  <c r="AH28" i="13"/>
  <c r="AG28" i="13"/>
  <c r="AE28" i="13"/>
  <c r="AD28" i="13"/>
  <c r="AB28" i="13"/>
  <c r="AA28" i="13"/>
  <c r="Z28" i="13"/>
  <c r="Y28" i="13"/>
  <c r="X28" i="13"/>
  <c r="W28" i="13"/>
  <c r="V28" i="13"/>
  <c r="T28" i="13"/>
  <c r="S28" i="13"/>
  <c r="R28" i="13"/>
  <c r="Q28" i="13"/>
  <c r="P28" i="13"/>
  <c r="O28" i="13"/>
  <c r="N28" i="13"/>
  <c r="L28" i="13"/>
  <c r="K28" i="13"/>
  <c r="J28" i="13"/>
  <c r="I28" i="13"/>
  <c r="H28" i="13"/>
  <c r="G28" i="13"/>
  <c r="F28" i="13"/>
  <c r="AK27" i="13"/>
  <c r="AC27" i="13"/>
  <c r="U27" i="13"/>
  <c r="M27" i="13"/>
  <c r="E27" i="13"/>
  <c r="AK26" i="13"/>
  <c r="AC26" i="13"/>
  <c r="U26" i="13"/>
  <c r="M26" i="13"/>
  <c r="E26" i="13"/>
  <c r="AN25" i="13"/>
  <c r="AM25" i="13"/>
  <c r="AM29" i="13" s="1"/>
  <c r="AL25" i="13"/>
  <c r="AJ25" i="13"/>
  <c r="AI25" i="13"/>
  <c r="AH25" i="13"/>
  <c r="AG25" i="13"/>
  <c r="AF25" i="13"/>
  <c r="AE25" i="13"/>
  <c r="AD25" i="13"/>
  <c r="AB25" i="13"/>
  <c r="AA25" i="13"/>
  <c r="Z25" i="13"/>
  <c r="Y25" i="13"/>
  <c r="X25" i="13"/>
  <c r="W25" i="13"/>
  <c r="V25" i="13"/>
  <c r="T25" i="13"/>
  <c r="S25" i="13"/>
  <c r="R25" i="13"/>
  <c r="Q25" i="13"/>
  <c r="P25" i="13"/>
  <c r="O25" i="13"/>
  <c r="N25" i="13"/>
  <c r="L25" i="13"/>
  <c r="K25" i="13"/>
  <c r="J25" i="13"/>
  <c r="I25" i="13"/>
  <c r="H25" i="13"/>
  <c r="G25" i="13"/>
  <c r="F25" i="13"/>
  <c r="AK24" i="13"/>
  <c r="AC24" i="13"/>
  <c r="U24" i="13"/>
  <c r="M24" i="13"/>
  <c r="E24" i="13"/>
  <c r="AK23" i="13"/>
  <c r="AC23" i="13"/>
  <c r="U23" i="13"/>
  <c r="M23" i="13"/>
  <c r="E23" i="13"/>
  <c r="AK22" i="13"/>
  <c r="AC22" i="13"/>
  <c r="U22" i="13"/>
  <c r="M22" i="13"/>
  <c r="E22" i="13"/>
  <c r="AK21" i="13"/>
  <c r="AC21" i="13"/>
  <c r="U21" i="13"/>
  <c r="M21" i="13"/>
  <c r="E21" i="13"/>
  <c r="AK20" i="13"/>
  <c r="AC20" i="13"/>
  <c r="U20" i="13"/>
  <c r="M20" i="13"/>
  <c r="E20" i="13"/>
  <c r="AK19" i="13"/>
  <c r="AC19" i="13"/>
  <c r="U19" i="13"/>
  <c r="M19" i="13"/>
  <c r="E19" i="13"/>
  <c r="AK18" i="13"/>
  <c r="AC18" i="13"/>
  <c r="U18" i="13"/>
  <c r="M18" i="13"/>
  <c r="E18" i="13"/>
  <c r="AK17" i="13"/>
  <c r="AC17" i="13"/>
  <c r="U17" i="13"/>
  <c r="M17" i="13"/>
  <c r="E17" i="13"/>
  <c r="AK16" i="13"/>
  <c r="AC16" i="13"/>
  <c r="U16" i="13"/>
  <c r="M16" i="13"/>
  <c r="E16" i="13"/>
  <c r="AK15" i="13"/>
  <c r="AC15" i="13"/>
  <c r="U15" i="13"/>
  <c r="M15" i="13"/>
  <c r="E15" i="13"/>
  <c r="AK14" i="13"/>
  <c r="AC14" i="13"/>
  <c r="U14" i="13"/>
  <c r="M14" i="13"/>
  <c r="E14" i="13"/>
  <c r="AK13" i="13"/>
  <c r="AC13" i="13"/>
  <c r="U13" i="13"/>
  <c r="M13" i="13"/>
  <c r="E13" i="13"/>
  <c r="AK12" i="13"/>
  <c r="AC12" i="13"/>
  <c r="U12" i="13"/>
  <c r="M12" i="13"/>
  <c r="E12" i="13"/>
  <c r="AK11" i="13"/>
  <c r="AC11" i="13"/>
  <c r="U11" i="13"/>
  <c r="M11" i="13"/>
  <c r="E11" i="13"/>
  <c r="AK10" i="13"/>
  <c r="AC10" i="13"/>
  <c r="M10" i="13"/>
  <c r="E10" i="13"/>
  <c r="AK9" i="13"/>
  <c r="AC9" i="13"/>
  <c r="U9" i="13"/>
  <c r="M9" i="13"/>
  <c r="E9" i="13"/>
  <c r="AK8" i="13"/>
  <c r="AC8" i="13"/>
  <c r="U8" i="13"/>
  <c r="M8" i="13"/>
  <c r="E8" i="13"/>
  <c r="AK7" i="13"/>
  <c r="AC7" i="13"/>
  <c r="U7" i="13"/>
  <c r="M7" i="13"/>
  <c r="E7" i="13"/>
  <c r="AK6" i="13"/>
  <c r="AC6" i="13"/>
  <c r="U6" i="13"/>
  <c r="M6" i="13"/>
  <c r="E6" i="13"/>
  <c r="AN28" i="12"/>
  <c r="AM28" i="12"/>
  <c r="AL28" i="12"/>
  <c r="AJ28" i="12"/>
  <c r="AI28" i="12"/>
  <c r="AH28" i="12"/>
  <c r="AG28" i="12"/>
  <c r="AF28" i="12"/>
  <c r="AE28" i="12"/>
  <c r="AD28" i="12"/>
  <c r="AB28" i="12"/>
  <c r="AA28" i="12"/>
  <c r="Z28" i="12"/>
  <c r="Y28" i="12"/>
  <c r="X28" i="12"/>
  <c r="W28" i="12"/>
  <c r="V28" i="12"/>
  <c r="T28" i="12"/>
  <c r="S28" i="12"/>
  <c r="R28" i="12"/>
  <c r="Q28" i="12"/>
  <c r="P28" i="12"/>
  <c r="O28" i="12"/>
  <c r="N28" i="12"/>
  <c r="L28" i="12"/>
  <c r="K28" i="12"/>
  <c r="J28" i="12"/>
  <c r="I28" i="12"/>
  <c r="H28" i="12"/>
  <c r="G28" i="12"/>
  <c r="F28" i="12"/>
  <c r="AK27" i="12"/>
  <c r="AC27" i="12"/>
  <c r="U27" i="12"/>
  <c r="M27" i="12"/>
  <c r="E27" i="12"/>
  <c r="AK26" i="12"/>
  <c r="AC26" i="12"/>
  <c r="U26" i="12"/>
  <c r="M26" i="12"/>
  <c r="E26" i="12"/>
  <c r="AN25" i="12"/>
  <c r="AM25" i="12"/>
  <c r="AL25" i="12"/>
  <c r="AJ25" i="12"/>
  <c r="AJ29" i="12" s="1"/>
  <c r="AI25" i="12"/>
  <c r="AH25" i="12"/>
  <c r="AG25" i="12"/>
  <c r="AF25" i="12"/>
  <c r="AF29" i="12" s="1"/>
  <c r="AE25" i="12"/>
  <c r="AD25" i="12"/>
  <c r="AB25" i="12"/>
  <c r="AA25" i="12"/>
  <c r="Z25" i="12"/>
  <c r="Y25" i="12"/>
  <c r="X25" i="12"/>
  <c r="W25" i="12"/>
  <c r="V25" i="12"/>
  <c r="T25" i="12"/>
  <c r="S25" i="12"/>
  <c r="R25" i="12"/>
  <c r="Q25" i="12"/>
  <c r="P25" i="12"/>
  <c r="P29" i="12" s="1"/>
  <c r="O25" i="12"/>
  <c r="N25" i="12"/>
  <c r="L25" i="12"/>
  <c r="K25" i="12"/>
  <c r="J25" i="12"/>
  <c r="I25" i="12"/>
  <c r="H25" i="12"/>
  <c r="G25" i="12"/>
  <c r="F25" i="12"/>
  <c r="AK24" i="12"/>
  <c r="AC24" i="12"/>
  <c r="U24" i="12"/>
  <c r="M24" i="12"/>
  <c r="E24" i="12"/>
  <c r="AK23" i="12"/>
  <c r="AC23" i="12"/>
  <c r="U23" i="12"/>
  <c r="M23" i="12"/>
  <c r="E23" i="12"/>
  <c r="AK22" i="12"/>
  <c r="AC22" i="12"/>
  <c r="U22" i="12"/>
  <c r="M22" i="12"/>
  <c r="E22" i="12"/>
  <c r="AK21" i="12"/>
  <c r="AC21" i="12"/>
  <c r="U21" i="12"/>
  <c r="M21" i="12"/>
  <c r="E21" i="12"/>
  <c r="AK20" i="12"/>
  <c r="AC20" i="12"/>
  <c r="U20" i="12"/>
  <c r="M20" i="12"/>
  <c r="E20" i="12"/>
  <c r="AK19" i="12"/>
  <c r="AC19" i="12"/>
  <c r="U19" i="12"/>
  <c r="M19" i="12"/>
  <c r="E19" i="12"/>
  <c r="AK18" i="12"/>
  <c r="AC18" i="12"/>
  <c r="U18" i="12"/>
  <c r="M18" i="12"/>
  <c r="E18" i="12"/>
  <c r="AK17" i="12"/>
  <c r="AC17" i="12"/>
  <c r="U17" i="12"/>
  <c r="M17" i="12"/>
  <c r="E17" i="12"/>
  <c r="AK16" i="12"/>
  <c r="AC16" i="12"/>
  <c r="U16" i="12"/>
  <c r="M16" i="12"/>
  <c r="E16" i="12"/>
  <c r="AK15" i="12"/>
  <c r="AC15" i="12"/>
  <c r="U15" i="12"/>
  <c r="M15" i="12"/>
  <c r="E15" i="12"/>
  <c r="AK14" i="12"/>
  <c r="AC14" i="12"/>
  <c r="U14" i="12"/>
  <c r="M14" i="12"/>
  <c r="E14" i="12"/>
  <c r="AK13" i="12"/>
  <c r="AC13" i="12"/>
  <c r="U13" i="12"/>
  <c r="M13" i="12"/>
  <c r="E13" i="12"/>
  <c r="AK12" i="12"/>
  <c r="AC12" i="12"/>
  <c r="U12" i="12"/>
  <c r="M12" i="12"/>
  <c r="E12" i="12"/>
  <c r="AK11" i="12"/>
  <c r="AC11" i="12"/>
  <c r="U11" i="12"/>
  <c r="M11" i="12"/>
  <c r="E11" i="12"/>
  <c r="AK10" i="12"/>
  <c r="AC10" i="12"/>
  <c r="U10" i="12"/>
  <c r="M10" i="12"/>
  <c r="E10" i="12"/>
  <c r="AK9" i="12"/>
  <c r="AC9" i="12"/>
  <c r="U9" i="12"/>
  <c r="M9" i="12"/>
  <c r="E9" i="12"/>
  <c r="AK8" i="12"/>
  <c r="AC8" i="12"/>
  <c r="U8" i="12"/>
  <c r="M8" i="12"/>
  <c r="E8" i="12"/>
  <c r="AK7" i="12"/>
  <c r="AC7" i="12"/>
  <c r="U7" i="12"/>
  <c r="M7" i="12"/>
  <c r="E7" i="12"/>
  <c r="AK6" i="12"/>
  <c r="AC6" i="12"/>
  <c r="U6" i="12"/>
  <c r="M6" i="12"/>
  <c r="E6" i="12"/>
  <c r="AN28" i="11"/>
  <c r="AM28" i="11"/>
  <c r="AL28" i="11"/>
  <c r="AJ28" i="11"/>
  <c r="AI28" i="11"/>
  <c r="AH28" i="11"/>
  <c r="AG28" i="11"/>
  <c r="AF28" i="11"/>
  <c r="AE28" i="11"/>
  <c r="AD28" i="11"/>
  <c r="AB28" i="11"/>
  <c r="AA28" i="11"/>
  <c r="Z28" i="11"/>
  <c r="Y28" i="11"/>
  <c r="X28" i="11"/>
  <c r="W28" i="11"/>
  <c r="V28" i="11"/>
  <c r="T28" i="11"/>
  <c r="S28" i="11"/>
  <c r="R28" i="11"/>
  <c r="Q28" i="11"/>
  <c r="P28" i="11"/>
  <c r="O28" i="11"/>
  <c r="N28" i="11"/>
  <c r="L28" i="11"/>
  <c r="K28" i="11"/>
  <c r="J28" i="11"/>
  <c r="I28" i="11"/>
  <c r="H28" i="11"/>
  <c r="G28" i="11"/>
  <c r="F28" i="11"/>
  <c r="AK27" i="11"/>
  <c r="AC27" i="11"/>
  <c r="U27" i="11"/>
  <c r="M27" i="11"/>
  <c r="E27" i="11"/>
  <c r="AK26" i="11"/>
  <c r="AC26" i="11"/>
  <c r="U26" i="11"/>
  <c r="M26" i="11"/>
  <c r="E26" i="11"/>
  <c r="AN25" i="11"/>
  <c r="AN29" i="11" s="1"/>
  <c r="AM25" i="11"/>
  <c r="AL25" i="11"/>
  <c r="AJ25" i="11"/>
  <c r="AI25" i="11"/>
  <c r="AH25" i="11"/>
  <c r="AG25" i="11"/>
  <c r="AG29" i="11" s="1"/>
  <c r="AF25" i="11"/>
  <c r="AE25" i="11"/>
  <c r="AD25" i="11"/>
  <c r="AB25" i="11"/>
  <c r="AA25" i="11"/>
  <c r="Z25" i="11"/>
  <c r="Y25" i="11"/>
  <c r="X25" i="11"/>
  <c r="W25" i="11"/>
  <c r="V25" i="11"/>
  <c r="V29" i="11" s="1"/>
  <c r="T25" i="11"/>
  <c r="S25" i="11"/>
  <c r="R25" i="11"/>
  <c r="Q25" i="11"/>
  <c r="P25" i="11"/>
  <c r="O25" i="11"/>
  <c r="N25" i="11"/>
  <c r="L25" i="11"/>
  <c r="K25" i="11"/>
  <c r="J25" i="11"/>
  <c r="I25" i="11"/>
  <c r="H25" i="11"/>
  <c r="G25" i="11"/>
  <c r="F25" i="11"/>
  <c r="AK24" i="11"/>
  <c r="AC24" i="11"/>
  <c r="U24" i="11"/>
  <c r="M24" i="11"/>
  <c r="E24" i="11"/>
  <c r="AK23" i="11"/>
  <c r="AC23" i="11"/>
  <c r="U23" i="11"/>
  <c r="M23" i="11"/>
  <c r="E23" i="11"/>
  <c r="AK22" i="11"/>
  <c r="AC22" i="11"/>
  <c r="U22" i="11"/>
  <c r="M22" i="11"/>
  <c r="E22" i="11"/>
  <c r="AK21" i="11"/>
  <c r="AC21" i="11"/>
  <c r="U21" i="11"/>
  <c r="M21" i="11"/>
  <c r="E21" i="11"/>
  <c r="AK20" i="11"/>
  <c r="AC20" i="11"/>
  <c r="U20" i="11"/>
  <c r="M20" i="11"/>
  <c r="E20" i="11"/>
  <c r="AK19" i="11"/>
  <c r="AC19" i="11"/>
  <c r="U19" i="11"/>
  <c r="M19" i="11"/>
  <c r="E19" i="11"/>
  <c r="AK18" i="11"/>
  <c r="AC18" i="11"/>
  <c r="U18" i="11"/>
  <c r="M18" i="11"/>
  <c r="E18" i="11"/>
  <c r="AK17" i="11"/>
  <c r="AC17" i="11"/>
  <c r="U17" i="11"/>
  <c r="M17" i="11"/>
  <c r="E17" i="11"/>
  <c r="AK16" i="11"/>
  <c r="AC16" i="11"/>
  <c r="U16" i="11"/>
  <c r="M16" i="11"/>
  <c r="E16" i="11"/>
  <c r="AK15" i="11"/>
  <c r="AC15" i="11"/>
  <c r="U15" i="11"/>
  <c r="M15" i="11"/>
  <c r="E15" i="11"/>
  <c r="AK14" i="11"/>
  <c r="AC14" i="11"/>
  <c r="U14" i="11"/>
  <c r="M14" i="11"/>
  <c r="E14" i="11"/>
  <c r="AK13" i="11"/>
  <c r="AC13" i="11"/>
  <c r="U13" i="11"/>
  <c r="M13" i="11"/>
  <c r="E13" i="11"/>
  <c r="AK12" i="11"/>
  <c r="AC12" i="11"/>
  <c r="U12" i="11"/>
  <c r="M12" i="11"/>
  <c r="E12" i="11"/>
  <c r="AK11" i="11"/>
  <c r="AC11" i="11"/>
  <c r="U11" i="11"/>
  <c r="M11" i="11"/>
  <c r="E11" i="11"/>
  <c r="AK10" i="11"/>
  <c r="AC10" i="11"/>
  <c r="U10" i="11"/>
  <c r="M10" i="11"/>
  <c r="E10" i="11"/>
  <c r="AK9" i="11"/>
  <c r="AC9" i="11"/>
  <c r="U9" i="11"/>
  <c r="M9" i="11"/>
  <c r="E9" i="11"/>
  <c r="AK8" i="11"/>
  <c r="AC8" i="11"/>
  <c r="U8" i="11"/>
  <c r="M8" i="11"/>
  <c r="E8" i="11"/>
  <c r="AK7" i="11"/>
  <c r="AC7" i="11"/>
  <c r="U7" i="11"/>
  <c r="M7" i="11"/>
  <c r="E7" i="11"/>
  <c r="AK6" i="11"/>
  <c r="AC6" i="11"/>
  <c r="U6" i="11"/>
  <c r="M6" i="11"/>
  <c r="E6" i="11"/>
  <c r="L29" i="11" l="1"/>
  <c r="AJ29" i="21"/>
  <c r="AG29" i="21"/>
  <c r="AA29" i="21"/>
  <c r="V29" i="21"/>
  <c r="T29" i="21"/>
  <c r="R29" i="21"/>
  <c r="K29" i="21"/>
  <c r="I29" i="21"/>
  <c r="S29" i="20"/>
  <c r="M28" i="20"/>
  <c r="J29" i="20"/>
  <c r="AE29" i="18"/>
  <c r="V29" i="18"/>
  <c r="G29" i="11"/>
  <c r="P29" i="11"/>
  <c r="Y29" i="11"/>
  <c r="AH29" i="11"/>
  <c r="H29" i="12"/>
  <c r="Y29" i="16"/>
  <c r="AH29" i="16"/>
  <c r="AA29" i="18"/>
  <c r="K29" i="20"/>
  <c r="T29" i="20"/>
  <c r="AD29" i="20"/>
  <c r="AM29" i="20"/>
  <c r="D7" i="17"/>
  <c r="D23" i="20"/>
  <c r="I29" i="11"/>
  <c r="J29" i="12"/>
  <c r="S29" i="12"/>
  <c r="AB29" i="12"/>
  <c r="AL29" i="12"/>
  <c r="F29" i="14"/>
  <c r="X29" i="14"/>
  <c r="AG29" i="14"/>
  <c r="AK28" i="20"/>
  <c r="D27" i="20"/>
  <c r="Z29" i="16"/>
  <c r="S29" i="16"/>
  <c r="Q29" i="16"/>
  <c r="P29" i="16"/>
  <c r="J29" i="16"/>
  <c r="G29" i="16"/>
  <c r="AG29" i="15"/>
  <c r="E28" i="15"/>
  <c r="D23" i="13"/>
  <c r="AI29" i="13"/>
  <c r="AD29" i="13"/>
  <c r="Z29" i="13"/>
  <c r="T29" i="13"/>
  <c r="K29" i="13"/>
  <c r="D10" i="12"/>
  <c r="AC28" i="12"/>
  <c r="D9" i="15"/>
  <c r="AC28" i="15"/>
  <c r="AC28" i="19"/>
  <c r="I29" i="20"/>
  <c r="R29" i="20"/>
  <c r="AA29" i="20"/>
  <c r="AJ29" i="20"/>
  <c r="D20" i="12"/>
  <c r="G29" i="13"/>
  <c r="P29" i="13"/>
  <c r="D15" i="14"/>
  <c r="AI29" i="14"/>
  <c r="G29" i="14"/>
  <c r="AH29" i="14"/>
  <c r="D24" i="15"/>
  <c r="I29" i="15"/>
  <c r="R29" i="15"/>
  <c r="AA29" i="15"/>
  <c r="AJ29" i="15"/>
  <c r="AA29" i="16"/>
  <c r="H29" i="18"/>
  <c r="Q29" i="18"/>
  <c r="Z29" i="18"/>
  <c r="AI29" i="18"/>
  <c r="AH29" i="18"/>
  <c r="I29" i="19"/>
  <c r="R29" i="19"/>
  <c r="AA29" i="19"/>
  <c r="AJ29" i="19"/>
  <c r="Q29" i="20"/>
  <c r="Z29" i="20"/>
  <c r="AI29" i="20"/>
  <c r="J29" i="21"/>
  <c r="S29" i="21"/>
  <c r="AB29" i="21"/>
  <c r="AK28" i="14"/>
  <c r="AK28" i="18"/>
  <c r="AK28" i="13"/>
  <c r="D8" i="14"/>
  <c r="D21" i="14"/>
  <c r="J29" i="14"/>
  <c r="S29" i="14"/>
  <c r="AB29" i="14"/>
  <c r="AL29" i="14"/>
  <c r="J29" i="15"/>
  <c r="AK28" i="17"/>
  <c r="K29" i="19"/>
  <c r="T29" i="19"/>
  <c r="D27" i="19"/>
  <c r="D11" i="11"/>
  <c r="AD29" i="11"/>
  <c r="AM29" i="11"/>
  <c r="L29" i="12"/>
  <c r="AN29" i="12"/>
  <c r="D10" i="13"/>
  <c r="K29" i="14"/>
  <c r="D15" i="15"/>
  <c r="L29" i="15"/>
  <c r="V29" i="15"/>
  <c r="AE29" i="15"/>
  <c r="AN29" i="15"/>
  <c r="D7" i="16"/>
  <c r="D14" i="17"/>
  <c r="J29" i="17"/>
  <c r="S29" i="17"/>
  <c r="AB29" i="17"/>
  <c r="AL29" i="17"/>
  <c r="D13" i="18"/>
  <c r="K29" i="18"/>
  <c r="L29" i="19"/>
  <c r="V29" i="19"/>
  <c r="AE29" i="19"/>
  <c r="AN29" i="19"/>
  <c r="D15" i="11"/>
  <c r="D7" i="13"/>
  <c r="D7" i="18"/>
  <c r="AE29" i="14"/>
  <c r="D17" i="16"/>
  <c r="D15" i="17"/>
  <c r="N29" i="18"/>
  <c r="AF29" i="18"/>
  <c r="AG29" i="19"/>
  <c r="AE29" i="11"/>
  <c r="AC28" i="11"/>
  <c r="D27" i="11"/>
  <c r="Z29" i="11"/>
  <c r="T29" i="11"/>
  <c r="K29" i="11"/>
  <c r="D16" i="11"/>
  <c r="R29" i="11"/>
  <c r="G29" i="12"/>
  <c r="J29" i="13"/>
  <c r="S29" i="13"/>
  <c r="AB29" i="13"/>
  <c r="AL29" i="13"/>
  <c r="D14" i="14"/>
  <c r="Z29" i="14"/>
  <c r="D23" i="16"/>
  <c r="L29" i="16"/>
  <c r="V29" i="16"/>
  <c r="AE29" i="16"/>
  <c r="AN29" i="16"/>
  <c r="D11" i="17"/>
  <c r="D16" i="17"/>
  <c r="I29" i="17"/>
  <c r="D16" i="18"/>
  <c r="J29" i="18"/>
  <c r="S29" i="18"/>
  <c r="H29" i="19"/>
  <c r="Q29" i="19"/>
  <c r="Z29" i="19"/>
  <c r="AI29" i="19"/>
  <c r="D11" i="21"/>
  <c r="H29" i="21"/>
  <c r="Q29" i="21"/>
  <c r="Z29" i="21"/>
  <c r="AI29" i="21"/>
  <c r="Q29" i="12"/>
  <c r="D19" i="14"/>
  <c r="D11" i="19"/>
  <c r="D19" i="15"/>
  <c r="AK28" i="15"/>
  <c r="U28" i="16"/>
  <c r="D27" i="17"/>
  <c r="E28" i="18"/>
  <c r="D14" i="19"/>
  <c r="D21" i="17"/>
  <c r="D20" i="11"/>
  <c r="D18" i="12"/>
  <c r="D21" i="12"/>
  <c r="K29" i="12"/>
  <c r="T29" i="12"/>
  <c r="D22" i="13"/>
  <c r="F29" i="13"/>
  <c r="O29" i="13"/>
  <c r="X29" i="13"/>
  <c r="AG29" i="13"/>
  <c r="M28" i="13"/>
  <c r="D10" i="14"/>
  <c r="AM29" i="14"/>
  <c r="D19" i="16"/>
  <c r="AC28" i="16"/>
  <c r="D12" i="17"/>
  <c r="E28" i="17"/>
  <c r="D15" i="18"/>
  <c r="D23" i="19"/>
  <c r="D15" i="20"/>
  <c r="L29" i="20"/>
  <c r="J29" i="11"/>
  <c r="I29" i="12"/>
  <c r="D15" i="13"/>
  <c r="D16" i="12"/>
  <c r="D11" i="13"/>
  <c r="D19" i="13"/>
  <c r="Y29" i="13"/>
  <c r="AH29" i="13"/>
  <c r="N29" i="14"/>
  <c r="AF29" i="14"/>
  <c r="E28" i="14"/>
  <c r="D11" i="15"/>
  <c r="D13" i="15"/>
  <c r="D27" i="15"/>
  <c r="R29" i="16"/>
  <c r="F29" i="17"/>
  <c r="O29" i="17"/>
  <c r="X29" i="17"/>
  <c r="AG29" i="17"/>
  <c r="M28" i="17"/>
  <c r="D15" i="19"/>
  <c r="D20" i="19"/>
  <c r="N29" i="19"/>
  <c r="W29" i="19"/>
  <c r="AF29" i="19"/>
  <c r="E28" i="19"/>
  <c r="N29" i="20"/>
  <c r="W29" i="20"/>
  <c r="AF29" i="20"/>
  <c r="W29" i="21"/>
  <c r="AF29" i="21"/>
  <c r="E28" i="21"/>
  <c r="D27" i="21"/>
  <c r="AK25" i="12"/>
  <c r="D9" i="11"/>
  <c r="M28" i="14"/>
  <c r="D23" i="15"/>
  <c r="D11" i="16"/>
  <c r="D13" i="16"/>
  <c r="AC28" i="18"/>
  <c r="D7" i="20"/>
  <c r="D9" i="20"/>
  <c r="F29" i="20"/>
  <c r="O29" i="20"/>
  <c r="AG29" i="20"/>
  <c r="M28" i="21"/>
  <c r="D21" i="13"/>
  <c r="E28" i="13"/>
  <c r="D7" i="11"/>
  <c r="U28" i="11"/>
  <c r="U25" i="11"/>
  <c r="D19" i="11"/>
  <c r="H29" i="11"/>
  <c r="Q29" i="11"/>
  <c r="AI29" i="11"/>
  <c r="O29" i="12"/>
  <c r="X29" i="12"/>
  <c r="D16" i="13"/>
  <c r="R29" i="13"/>
  <c r="AA29" i="13"/>
  <c r="D11" i="14"/>
  <c r="D20" i="15"/>
  <c r="N29" i="15"/>
  <c r="W29" i="15"/>
  <c r="AF29" i="15"/>
  <c r="K29" i="16"/>
  <c r="T29" i="16"/>
  <c r="AD29" i="16"/>
  <c r="AM29" i="16"/>
  <c r="D27" i="16"/>
  <c r="H29" i="17"/>
  <c r="Q29" i="17"/>
  <c r="Z29" i="17"/>
  <c r="Y29" i="17"/>
  <c r="D19" i="18"/>
  <c r="I29" i="18"/>
  <c r="R29" i="18"/>
  <c r="AJ29" i="18"/>
  <c r="D10" i="19"/>
  <c r="G29" i="19"/>
  <c r="P29" i="19"/>
  <c r="Y29" i="19"/>
  <c r="AH29" i="19"/>
  <c r="D11" i="20"/>
  <c r="G29" i="20"/>
  <c r="P29" i="20"/>
  <c r="Y29" i="20"/>
  <c r="AH29" i="20"/>
  <c r="G29" i="21"/>
  <c r="P29" i="21"/>
  <c r="Y29" i="21"/>
  <c r="AH29" i="21"/>
  <c r="U28" i="21"/>
  <c r="D23" i="14"/>
  <c r="D6" i="12"/>
  <c r="D7" i="15"/>
  <c r="U25" i="16"/>
  <c r="D23" i="18"/>
  <c r="D14" i="12"/>
  <c r="D22" i="12"/>
  <c r="AH29" i="12"/>
  <c r="E25" i="17"/>
  <c r="D23" i="17"/>
  <c r="D7" i="19"/>
  <c r="AC28" i="14"/>
  <c r="D26" i="14"/>
  <c r="D28" i="14" s="1"/>
  <c r="U28" i="18"/>
  <c r="D26" i="18"/>
  <c r="D23" i="11"/>
  <c r="E25" i="13"/>
  <c r="D6" i="13"/>
  <c r="D18" i="13"/>
  <c r="D19" i="17"/>
  <c r="D11" i="18"/>
  <c r="U25" i="15"/>
  <c r="M25" i="20"/>
  <c r="D19" i="20"/>
  <c r="D14" i="13"/>
  <c r="D15" i="16"/>
  <c r="M25" i="19"/>
  <c r="M28" i="16"/>
  <c r="D26" i="16"/>
  <c r="P29" i="17"/>
  <c r="AC25" i="18"/>
  <c r="AC29" i="18" s="1"/>
  <c r="D20" i="18"/>
  <c r="AK25" i="11"/>
  <c r="D17" i="11"/>
  <c r="F29" i="11"/>
  <c r="O29" i="11"/>
  <c r="X29" i="11"/>
  <c r="M28" i="11"/>
  <c r="D7" i="12"/>
  <c r="R29" i="12"/>
  <c r="AA29" i="12"/>
  <c r="AK28" i="12"/>
  <c r="Y29" i="12"/>
  <c r="AG29" i="12"/>
  <c r="D17" i="13"/>
  <c r="N29" i="13"/>
  <c r="W29" i="13"/>
  <c r="AF29" i="13"/>
  <c r="D26" i="13"/>
  <c r="E25" i="14"/>
  <c r="D16" i="14"/>
  <c r="D22" i="14"/>
  <c r="H29" i="14"/>
  <c r="Q29" i="14"/>
  <c r="U28" i="14"/>
  <c r="O29" i="14"/>
  <c r="M25" i="15"/>
  <c r="D21" i="15"/>
  <c r="K29" i="15"/>
  <c r="T29" i="15"/>
  <c r="AD29" i="15"/>
  <c r="AM29" i="15"/>
  <c r="AK25" i="16"/>
  <c r="D8" i="16"/>
  <c r="D14" i="16"/>
  <c r="F29" i="16"/>
  <c r="O29" i="16"/>
  <c r="X29" i="16"/>
  <c r="AG29" i="16"/>
  <c r="E28" i="16"/>
  <c r="D24" i="17"/>
  <c r="R29" i="17"/>
  <c r="AA29" i="17"/>
  <c r="AJ29" i="17"/>
  <c r="AC28" i="17"/>
  <c r="D14" i="18"/>
  <c r="G29" i="18"/>
  <c r="P29" i="18"/>
  <c r="Y29" i="18"/>
  <c r="M28" i="18"/>
  <c r="E25" i="19"/>
  <c r="D12" i="19"/>
  <c r="D21" i="19"/>
  <c r="AD29" i="19"/>
  <c r="AM29" i="19"/>
  <c r="E25" i="20"/>
  <c r="D12" i="20"/>
  <c r="D21" i="20"/>
  <c r="AB29" i="20"/>
  <c r="AL29" i="20"/>
  <c r="D12" i="21"/>
  <c r="D20" i="21"/>
  <c r="AD29" i="21"/>
  <c r="D9" i="12"/>
  <c r="D15" i="12"/>
  <c r="AD29" i="12"/>
  <c r="AM29" i="12"/>
  <c r="M25" i="13"/>
  <c r="M29" i="13" s="1"/>
  <c r="D13" i="13"/>
  <c r="D9" i="14"/>
  <c r="D24" i="14"/>
  <c r="AC25" i="15"/>
  <c r="D8" i="15"/>
  <c r="D14" i="15"/>
  <c r="D16" i="16"/>
  <c r="D22" i="16"/>
  <c r="M25" i="17"/>
  <c r="D9" i="17"/>
  <c r="D10" i="17"/>
  <c r="K29" i="17"/>
  <c r="T29" i="17"/>
  <c r="AD29" i="17"/>
  <c r="AM29" i="17"/>
  <c r="D22" i="18"/>
  <c r="U25" i="19"/>
  <c r="D9" i="19"/>
  <c r="U25" i="20"/>
  <c r="D14" i="20"/>
  <c r="D20" i="20"/>
  <c r="V29" i="20"/>
  <c r="AE29" i="20"/>
  <c r="AN29" i="20"/>
  <c r="E25" i="21"/>
  <c r="E29" i="21" s="1"/>
  <c r="N29" i="21"/>
  <c r="E25" i="12"/>
  <c r="D13" i="11"/>
  <c r="D24" i="11"/>
  <c r="AA29" i="11"/>
  <c r="AJ29" i="11"/>
  <c r="AK28" i="11"/>
  <c r="M25" i="12"/>
  <c r="D24" i="12"/>
  <c r="V29" i="12"/>
  <c r="AE29" i="12"/>
  <c r="U28" i="12"/>
  <c r="U25" i="13"/>
  <c r="D12" i="13"/>
  <c r="H29" i="13"/>
  <c r="Q29" i="13"/>
  <c r="U28" i="13"/>
  <c r="D12" i="14"/>
  <c r="D18" i="14"/>
  <c r="T29" i="14"/>
  <c r="AD29" i="14"/>
  <c r="AK25" i="15"/>
  <c r="AK29" i="15" s="1"/>
  <c r="D17" i="15"/>
  <c r="F29" i="15"/>
  <c r="O29" i="15"/>
  <c r="X29" i="15"/>
  <c r="M28" i="15"/>
  <c r="D10" i="16"/>
  <c r="D21" i="16"/>
  <c r="I29" i="16"/>
  <c r="AJ29" i="16"/>
  <c r="U25" i="17"/>
  <c r="D18" i="17"/>
  <c r="D20" i="17"/>
  <c r="L29" i="17"/>
  <c r="V29" i="17"/>
  <c r="AE29" i="17"/>
  <c r="AN29" i="17"/>
  <c r="E25" i="18"/>
  <c r="D10" i="18"/>
  <c r="D21" i="18"/>
  <c r="D24" i="18"/>
  <c r="AB29" i="18"/>
  <c r="AL29" i="18"/>
  <c r="AC25" i="19"/>
  <c r="D8" i="19"/>
  <c r="D18" i="19"/>
  <c r="F29" i="19"/>
  <c r="O29" i="19"/>
  <c r="X29" i="19"/>
  <c r="M28" i="19"/>
  <c r="AC25" i="20"/>
  <c r="D8" i="20"/>
  <c r="D17" i="20"/>
  <c r="D26" i="20"/>
  <c r="M25" i="21"/>
  <c r="D9" i="21"/>
  <c r="D14" i="21"/>
  <c r="D17" i="21"/>
  <c r="D19" i="21"/>
  <c r="D22" i="21"/>
  <c r="AC28" i="21"/>
  <c r="D14" i="11"/>
  <c r="E25" i="11"/>
  <c r="D12" i="11"/>
  <c r="D22" i="11"/>
  <c r="S29" i="11"/>
  <c r="AB29" i="11"/>
  <c r="AL29" i="11"/>
  <c r="U25" i="12"/>
  <c r="D12" i="12"/>
  <c r="D17" i="12"/>
  <c r="D23" i="12"/>
  <c r="N29" i="12"/>
  <c r="W29" i="12"/>
  <c r="E28" i="12"/>
  <c r="AC25" i="13"/>
  <c r="D9" i="13"/>
  <c r="D24" i="13"/>
  <c r="I29" i="13"/>
  <c r="AJ29" i="13"/>
  <c r="AC28" i="13"/>
  <c r="U25" i="14"/>
  <c r="AK25" i="14"/>
  <c r="D17" i="14"/>
  <c r="L29" i="14"/>
  <c r="V29" i="14"/>
  <c r="AN29" i="14"/>
  <c r="D27" i="14"/>
  <c r="D16" i="15"/>
  <c r="D22" i="15"/>
  <c r="G29" i="15"/>
  <c r="P29" i="15"/>
  <c r="U28" i="15"/>
  <c r="E25" i="16"/>
  <c r="D9" i="16"/>
  <c r="D24" i="16"/>
  <c r="AB29" i="16"/>
  <c r="AL29" i="16"/>
  <c r="AK28" i="16"/>
  <c r="AC25" i="17"/>
  <c r="AC29" i="17" s="1"/>
  <c r="D8" i="17"/>
  <c r="D17" i="17"/>
  <c r="N29" i="17"/>
  <c r="W29" i="17"/>
  <c r="AF29" i="17"/>
  <c r="D26" i="17"/>
  <c r="D28" i="17" s="1"/>
  <c r="M25" i="18"/>
  <c r="D9" i="18"/>
  <c r="D12" i="18"/>
  <c r="T29" i="18"/>
  <c r="AD29" i="18"/>
  <c r="AM29" i="18"/>
  <c r="AK25" i="19"/>
  <c r="D17" i="19"/>
  <c r="U28" i="19"/>
  <c r="AK25" i="20"/>
  <c r="D22" i="20"/>
  <c r="X29" i="20"/>
  <c r="E28" i="20"/>
  <c r="U25" i="21"/>
  <c r="U29" i="21" s="1"/>
  <c r="D8" i="21"/>
  <c r="D16" i="21"/>
  <c r="D24" i="21"/>
  <c r="AK28" i="21"/>
  <c r="M25" i="11"/>
  <c r="D10" i="11"/>
  <c r="D21" i="11"/>
  <c r="AC25" i="12"/>
  <c r="D11" i="12"/>
  <c r="F29" i="12"/>
  <c r="D26" i="12"/>
  <c r="M28" i="12"/>
  <c r="AK25" i="13"/>
  <c r="D8" i="13"/>
  <c r="AC25" i="14"/>
  <c r="D20" i="14"/>
  <c r="D10" i="15"/>
  <c r="M25" i="16"/>
  <c r="D12" i="16"/>
  <c r="D18" i="16"/>
  <c r="AK25" i="17"/>
  <c r="AK29" i="17" s="1"/>
  <c r="D22" i="17"/>
  <c r="U25" i="18"/>
  <c r="D18" i="18"/>
  <c r="D27" i="18"/>
  <c r="D16" i="19"/>
  <c r="D19" i="19"/>
  <c r="D10" i="20"/>
  <c r="D16" i="20"/>
  <c r="AC25" i="21"/>
  <c r="D24" i="19"/>
  <c r="AK28" i="19"/>
  <c r="D13" i="20"/>
  <c r="H29" i="20"/>
  <c r="U28" i="20"/>
  <c r="AK25" i="21"/>
  <c r="AM29" i="21"/>
  <c r="G29" i="17"/>
  <c r="AH29" i="17"/>
  <c r="D17" i="18"/>
  <c r="AC25" i="11"/>
  <c r="D8" i="11"/>
  <c r="D18" i="11"/>
  <c r="N29" i="11"/>
  <c r="W29" i="11"/>
  <c r="AF29" i="11"/>
  <c r="E28" i="11"/>
  <c r="D8" i="12"/>
  <c r="D13" i="12"/>
  <c r="D19" i="12"/>
  <c r="Z29" i="12"/>
  <c r="AI29" i="12"/>
  <c r="D20" i="13"/>
  <c r="L29" i="13"/>
  <c r="V29" i="13"/>
  <c r="AE29" i="13"/>
  <c r="AN29" i="13"/>
  <c r="D27" i="13"/>
  <c r="D7" i="14"/>
  <c r="D13" i="14"/>
  <c r="P29" i="14"/>
  <c r="Y29" i="14"/>
  <c r="W29" i="14"/>
  <c r="E25" i="15"/>
  <c r="D12" i="15"/>
  <c r="D18" i="15"/>
  <c r="S29" i="15"/>
  <c r="AB29" i="15"/>
  <c r="AL29" i="15"/>
  <c r="AC25" i="16"/>
  <c r="D20" i="16"/>
  <c r="N29" i="16"/>
  <c r="W29" i="16"/>
  <c r="AF29" i="16"/>
  <c r="D13" i="17"/>
  <c r="AI29" i="17"/>
  <c r="U28" i="17"/>
  <c r="AK25" i="18"/>
  <c r="AK29" i="18" s="1"/>
  <c r="D8" i="18"/>
  <c r="F29" i="18"/>
  <c r="O29" i="18"/>
  <c r="X29" i="18"/>
  <c r="AG29" i="18"/>
  <c r="D13" i="19"/>
  <c r="D22" i="19"/>
  <c r="J29" i="19"/>
  <c r="S29" i="19"/>
  <c r="AB29" i="19"/>
  <c r="AL29" i="19"/>
  <c r="D18" i="20"/>
  <c r="D24" i="20"/>
  <c r="AC28" i="20"/>
  <c r="D7" i="21"/>
  <c r="D10" i="21"/>
  <c r="D13" i="21"/>
  <c r="D15" i="21"/>
  <c r="D18" i="21"/>
  <c r="D21" i="21"/>
  <c r="D23" i="21"/>
  <c r="L29" i="21"/>
  <c r="AE29" i="21"/>
  <c r="AN29" i="21"/>
  <c r="AL29" i="21"/>
  <c r="D26" i="21"/>
  <c r="D6" i="21"/>
  <c r="F29" i="21"/>
  <c r="D6" i="20"/>
  <c r="D26" i="19"/>
  <c r="D6" i="19"/>
  <c r="D6" i="18"/>
  <c r="D6" i="17"/>
  <c r="D6" i="16"/>
  <c r="D26" i="15"/>
  <c r="D6" i="15"/>
  <c r="AC29" i="14"/>
  <c r="D6" i="14"/>
  <c r="M25" i="14"/>
  <c r="D27" i="12"/>
  <c r="D26" i="11"/>
  <c r="D6" i="11"/>
  <c r="AK29" i="21" l="1"/>
  <c r="D28" i="21"/>
  <c r="M29" i="20"/>
  <c r="D28" i="20"/>
  <c r="AC29" i="19"/>
  <c r="D28" i="19"/>
  <c r="E29" i="18"/>
  <c r="D25" i="18"/>
  <c r="AK29" i="20"/>
  <c r="AK29" i="12"/>
  <c r="E29" i="19"/>
  <c r="M29" i="18"/>
  <c r="AK29" i="14"/>
  <c r="M29" i="21"/>
  <c r="U29" i="16"/>
  <c r="M29" i="16"/>
  <c r="D28" i="16"/>
  <c r="AC29" i="15"/>
  <c r="U29" i="15"/>
  <c r="E29" i="15"/>
  <c r="D28" i="15"/>
  <c r="AK29" i="13"/>
  <c r="E29" i="13"/>
  <c r="AC29" i="12"/>
  <c r="D28" i="11"/>
  <c r="AC29" i="16"/>
  <c r="D28" i="13"/>
  <c r="D28" i="12"/>
  <c r="E29" i="12"/>
  <c r="AC29" i="20"/>
  <c r="D28" i="18"/>
  <c r="E29" i="20"/>
  <c r="E29" i="14"/>
  <c r="AC29" i="11"/>
  <c r="U29" i="11"/>
  <c r="AK29" i="19"/>
  <c r="D25" i="12"/>
  <c r="D25" i="21"/>
  <c r="U29" i="18"/>
  <c r="M29" i="17"/>
  <c r="D25" i="13"/>
  <c r="AK29" i="11"/>
  <c r="E29" i="17"/>
  <c r="M29" i="14"/>
  <c r="U29" i="13"/>
  <c r="AK29" i="16"/>
  <c r="U29" i="14"/>
  <c r="U29" i="20"/>
  <c r="D25" i="16"/>
  <c r="D25" i="15"/>
  <c r="D25" i="20"/>
  <c r="E29" i="11"/>
  <c r="U29" i="17"/>
  <c r="M29" i="12"/>
  <c r="U29" i="19"/>
  <c r="M29" i="19"/>
  <c r="AC29" i="21"/>
  <c r="E29" i="16"/>
  <c r="D25" i="19"/>
  <c r="M29" i="11"/>
  <c r="U29" i="12"/>
  <c r="M29" i="15"/>
  <c r="D25" i="11"/>
  <c r="D29" i="11" s="1"/>
  <c r="D25" i="14"/>
  <c r="D29" i="14" s="1"/>
  <c r="D25" i="17"/>
  <c r="D29" i="17" s="1"/>
  <c r="AC29" i="13"/>
  <c r="D29" i="21" l="1"/>
  <c r="D29" i="20"/>
  <c r="D29" i="19"/>
  <c r="D29" i="18"/>
  <c r="D29" i="16"/>
  <c r="D29" i="15"/>
  <c r="D29" i="13"/>
  <c r="D29" i="12"/>
  <c r="E6" i="1"/>
  <c r="M6" i="1"/>
  <c r="U6" i="1"/>
  <c r="AC6" i="1"/>
  <c r="AK6" i="1"/>
  <c r="E7" i="1"/>
  <c r="M7" i="1"/>
  <c r="U7" i="1"/>
  <c r="AC7" i="1"/>
  <c r="AK7" i="1"/>
  <c r="E8" i="1"/>
  <c r="M8" i="1"/>
  <c r="U8" i="1"/>
  <c r="AC8" i="1"/>
  <c r="AK8" i="1"/>
  <c r="E9" i="1"/>
  <c r="M9" i="1"/>
  <c r="U9" i="1"/>
  <c r="AC9" i="1"/>
  <c r="AK9" i="1"/>
  <c r="E10" i="1"/>
  <c r="M10" i="1"/>
  <c r="U10" i="1"/>
  <c r="AC10" i="1"/>
  <c r="AK10" i="1"/>
  <c r="E11" i="1"/>
  <c r="M11" i="1"/>
  <c r="U11" i="1"/>
  <c r="AC11" i="1"/>
  <c r="AK11" i="1"/>
  <c r="E12" i="1"/>
  <c r="M12" i="1"/>
  <c r="U12" i="1"/>
  <c r="AC12" i="1"/>
  <c r="AK12" i="1"/>
  <c r="E13" i="1"/>
  <c r="M13" i="1"/>
  <c r="U13" i="1"/>
  <c r="AC13" i="1"/>
  <c r="AK13" i="1"/>
  <c r="E14" i="1"/>
  <c r="M14" i="1"/>
  <c r="U14" i="1"/>
  <c r="AC14" i="1"/>
  <c r="AK14" i="1"/>
  <c r="E15" i="1"/>
  <c r="M15" i="1"/>
  <c r="U15" i="1"/>
  <c r="AC15" i="1"/>
  <c r="AK15" i="1"/>
  <c r="E16" i="1"/>
  <c r="M16" i="1"/>
  <c r="U16" i="1"/>
  <c r="AC16" i="1"/>
  <c r="AK16" i="1"/>
  <c r="E17" i="1"/>
  <c r="M17" i="1"/>
  <c r="U17" i="1"/>
  <c r="AC17" i="1"/>
  <c r="AK17" i="1"/>
  <c r="E18" i="1"/>
  <c r="M18" i="1"/>
  <c r="U18" i="1"/>
  <c r="AC18" i="1"/>
  <c r="AK18" i="1"/>
  <c r="E19" i="1"/>
  <c r="M19" i="1"/>
  <c r="U19" i="1"/>
  <c r="AC19" i="1"/>
  <c r="AK19" i="1"/>
  <c r="E20" i="1"/>
  <c r="M20" i="1"/>
  <c r="U20" i="1"/>
  <c r="AC20" i="1"/>
  <c r="AK20" i="1"/>
  <c r="E21" i="1"/>
  <c r="M21" i="1"/>
  <c r="U21" i="1"/>
  <c r="AC21" i="1"/>
  <c r="AK21" i="1"/>
  <c r="E22" i="1"/>
  <c r="M22" i="1"/>
  <c r="U22" i="1"/>
  <c r="AC22" i="1"/>
  <c r="AK22" i="1"/>
  <c r="E23" i="1"/>
  <c r="M23" i="1"/>
  <c r="U23" i="1"/>
  <c r="AC23" i="1"/>
  <c r="AK23" i="1"/>
  <c r="E24" i="1"/>
  <c r="M24" i="1"/>
  <c r="U24" i="1"/>
  <c r="AC24" i="1"/>
  <c r="AK24" i="1"/>
  <c r="F25" i="1"/>
  <c r="G25" i="1"/>
  <c r="H25" i="1"/>
  <c r="I25" i="1"/>
  <c r="J25" i="1"/>
  <c r="K25" i="1"/>
  <c r="L25" i="1"/>
  <c r="N25" i="1"/>
  <c r="O25" i="1"/>
  <c r="Q25" i="1"/>
  <c r="R25" i="1"/>
  <c r="S25" i="1"/>
  <c r="T25" i="1"/>
  <c r="V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AJ25" i="1"/>
  <c r="AL25" i="1"/>
  <c r="AM25" i="1"/>
  <c r="AN25" i="1"/>
  <c r="E26" i="1"/>
  <c r="M26" i="1"/>
  <c r="U26" i="1"/>
  <c r="AC26" i="1"/>
  <c r="AK26" i="1"/>
  <c r="E27" i="1"/>
  <c r="M27" i="1"/>
  <c r="U27" i="1"/>
  <c r="AC27" i="1"/>
  <c r="AK27" i="1"/>
  <c r="F28" i="1"/>
  <c r="G28" i="1"/>
  <c r="H28" i="1"/>
  <c r="I28" i="1"/>
  <c r="K28" i="1"/>
  <c r="L28" i="1"/>
  <c r="N28" i="1"/>
  <c r="O28" i="1"/>
  <c r="P28" i="1"/>
  <c r="Q28" i="1"/>
  <c r="R28" i="1"/>
  <c r="S28" i="1"/>
  <c r="T28" i="1"/>
  <c r="V28" i="1"/>
  <c r="X28" i="1"/>
  <c r="Y28" i="1"/>
  <c r="Z28" i="1"/>
  <c r="AA28" i="1"/>
  <c r="AB28" i="1"/>
  <c r="AD28" i="1"/>
  <c r="AE28" i="1"/>
  <c r="AF28" i="1"/>
  <c r="AG28" i="1"/>
  <c r="AH28" i="1"/>
  <c r="AI28" i="1"/>
  <c r="AJ28" i="1"/>
  <c r="AL28" i="1"/>
  <c r="AM28" i="1"/>
  <c r="AN28" i="1"/>
  <c r="S29" i="1" l="1"/>
  <c r="AN29" i="1"/>
  <c r="D26" i="1"/>
  <c r="D27" i="1"/>
  <c r="AK28" i="1"/>
  <c r="AG29" i="1"/>
  <c r="E28" i="1"/>
  <c r="AM29" i="1"/>
  <c r="AF29" i="1"/>
  <c r="W29" i="1"/>
  <c r="L29" i="1"/>
  <c r="AB29" i="1"/>
  <c r="AJ29" i="1"/>
  <c r="AA29" i="1"/>
  <c r="Q29" i="1"/>
  <c r="H29" i="1"/>
  <c r="AI29" i="1"/>
  <c r="AE29" i="1"/>
  <c r="AC28" i="1"/>
  <c r="X29" i="1"/>
  <c r="T29" i="1"/>
  <c r="O29" i="1"/>
  <c r="I29" i="1"/>
  <c r="Y29" i="1"/>
  <c r="P29" i="1"/>
  <c r="K29" i="1"/>
  <c r="G29" i="1"/>
  <c r="AK25" i="1"/>
  <c r="AH29" i="1"/>
  <c r="U28" i="1"/>
  <c r="M28" i="1"/>
  <c r="J29" i="1"/>
  <c r="F29" i="1"/>
  <c r="D22" i="1"/>
  <c r="D21" i="1"/>
  <c r="D18" i="1"/>
  <c r="D17" i="1"/>
  <c r="D14" i="1"/>
  <c r="D13" i="1"/>
  <c r="D10" i="1"/>
  <c r="D9" i="1"/>
  <c r="D6" i="1"/>
  <c r="AL29" i="1"/>
  <c r="E25" i="1"/>
  <c r="R29" i="1"/>
  <c r="N29" i="1"/>
  <c r="M25" i="1"/>
  <c r="AD29" i="1"/>
  <c r="Z29" i="1"/>
  <c r="V29" i="1"/>
  <c r="D24" i="1"/>
  <c r="D23" i="1"/>
  <c r="U25" i="1"/>
  <c r="D20" i="1"/>
  <c r="D19" i="1"/>
  <c r="D16" i="1"/>
  <c r="D15" i="1"/>
  <c r="D12" i="1"/>
  <c r="D11" i="1"/>
  <c r="D8" i="1"/>
  <c r="D7" i="1"/>
  <c r="AC25" i="1"/>
  <c r="D28" i="1" l="1"/>
  <c r="AK29" i="1"/>
  <c r="M29" i="1"/>
  <c r="E29" i="1"/>
  <c r="AC29" i="1"/>
  <c r="U29" i="1"/>
  <c r="D25" i="1"/>
  <c r="D29" i="1" l="1"/>
</calcChain>
</file>

<file path=xl/sharedStrings.xml><?xml version="1.0" encoding="utf-8"?>
<sst xmlns="http://schemas.openxmlformats.org/spreadsheetml/2006/main" count="1021" uniqueCount="207">
  <si>
    <t>총계</t>
  </si>
  <si>
    <t>합계</t>
  </si>
  <si>
    <t>세빛둥둥섬</t>
  </si>
  <si>
    <t>달빛무지개분수</t>
  </si>
  <si>
    <t>반포</t>
  </si>
  <si>
    <t>주요행사</t>
  </si>
  <si>
    <t>외국인</t>
  </si>
  <si>
    <t>마라톤</t>
  </si>
  <si>
    <t>개인형 이동장치(PM)</t>
    <phoneticPr fontId="5" type="noConversion"/>
  </si>
  <si>
    <t>자전거</t>
  </si>
  <si>
    <t>눈썰매장</t>
  </si>
  <si>
    <t>캠핑장</t>
  </si>
  <si>
    <t>론볼링장</t>
  </si>
  <si>
    <t>롤러장</t>
    <phoneticPr fontId="5" type="noConversion"/>
  </si>
  <si>
    <t>수영장</t>
  </si>
  <si>
    <t>자전거공원</t>
  </si>
  <si>
    <t>송파예술마루</t>
  </si>
  <si>
    <t>수상시설</t>
  </si>
  <si>
    <t>운동시설</t>
  </si>
  <si>
    <t>일반이용자(저녁)</t>
  </si>
  <si>
    <t>일반이용자(낮)</t>
  </si>
  <si>
    <t>일반이용자(아침)</t>
  </si>
  <si>
    <t>오늘날씨</t>
  </si>
  <si>
    <t>기본시설</t>
  </si>
  <si>
    <t>수</t>
  </si>
  <si>
    <t>화</t>
  </si>
  <si>
    <t>토</t>
  </si>
  <si>
    <t>금</t>
  </si>
  <si>
    <t>월</t>
  </si>
  <si>
    <t>요        일</t>
  </si>
  <si>
    <t>주계</t>
    <phoneticPr fontId="5" type="noConversion"/>
  </si>
  <si>
    <t>주계</t>
    <phoneticPr fontId="5" type="noConversion"/>
  </si>
  <si>
    <t>월계</t>
  </si>
  <si>
    <t>일        자</t>
  </si>
  <si>
    <t>인라인</t>
    <phoneticPr fontId="2" type="noConversion"/>
  </si>
  <si>
    <t>맑음</t>
    <phoneticPr fontId="2" type="noConversion"/>
  </si>
  <si>
    <t>목</t>
    <phoneticPr fontId="2" type="noConversion"/>
  </si>
  <si>
    <t>흐림</t>
    <phoneticPr fontId="2" type="noConversion"/>
  </si>
  <si>
    <t>토</t>
    <phoneticPr fontId="2" type="noConversion"/>
  </si>
  <si>
    <t>목</t>
  </si>
  <si>
    <t>반포 한강공원 이용자 현황 (12.1.~12.31.)</t>
    <phoneticPr fontId="5" type="noConversion"/>
  </si>
  <si>
    <t>반포 한강공원 이용자 현황 (6.1.~6.30.)</t>
    <phoneticPr fontId="5" type="noConversion"/>
  </si>
  <si>
    <t>반포 한강공원 이용자 현황 (7.1.~7.31.)</t>
    <phoneticPr fontId="5" type="noConversion"/>
  </si>
  <si>
    <t>반포 한강공원 이용자 현황 (1.1.~1.31.)</t>
    <phoneticPr fontId="5" type="noConversion"/>
  </si>
  <si>
    <t>반포 한강공원 이용자 현황 (2.1.~2.28.)</t>
    <phoneticPr fontId="5" type="noConversion"/>
  </si>
  <si>
    <t>반포 한강공원 이용자 현황 (3.1.~3.31.)</t>
    <phoneticPr fontId="5" type="noConversion"/>
  </si>
  <si>
    <t>반포 한강공원 이용자 현황 (5.1.~5.31.)</t>
    <phoneticPr fontId="5" type="noConversion"/>
  </si>
  <si>
    <t>반포 한강공원 이용자 현황 (8.1.~8.31.)</t>
    <phoneticPr fontId="5" type="noConversion"/>
  </si>
  <si>
    <t>반포 한강공원 이용자 현황 (9.1.~9.30.)</t>
    <phoneticPr fontId="5" type="noConversion"/>
  </si>
  <si>
    <t>반포 한강공원 이용자 현황 (10.1.~10.31.)</t>
    <phoneticPr fontId="5" type="noConversion"/>
  </si>
  <si>
    <t>반포 한강공원 이용자 현황 (11.1.~11.30.)</t>
    <phoneticPr fontId="5" type="noConversion"/>
  </si>
  <si>
    <t>슬로프이용자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</si>
  <si>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</si>
  <si>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</si>
  <si>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</si>
  <si>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</si>
  <si>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일</t>
  </si>
  <si>
    <t>눈</t>
    <phoneticPr fontId="2" type="noConversion"/>
  </si>
  <si>
    <t>비</t>
    <phoneticPr fontId="2" type="noConversion"/>
  </si>
  <si>
    <t>맑음</t>
    <phoneticPr fontId="2" type="noConversion"/>
  </si>
  <si>
    <t>맑음</t>
    <phoneticPr fontId="2" type="noConversion"/>
  </si>
  <si>
    <t>금</t>
    <phoneticPr fontId="2" type="noConversion"/>
  </si>
  <si>
    <t>맑음</t>
    <phoneticPr fontId="2" type="noConversion"/>
  </si>
  <si>
    <t>맑음</t>
    <phoneticPr fontId="2" type="noConversion"/>
  </si>
  <si>
    <t>맑음</t>
    <phoneticPr fontId="2" type="noConversion"/>
  </si>
  <si>
    <t>흐림</t>
    <phoneticPr fontId="2" type="noConversion"/>
  </si>
  <si>
    <t>구름카페</t>
    <phoneticPr fontId="2" type="noConversion"/>
  </si>
  <si>
    <t>노을카페</t>
    <phoneticPr fontId="2" type="noConversion"/>
  </si>
  <si>
    <t>농구장</t>
    <phoneticPr fontId="2" type="noConversion"/>
  </si>
  <si>
    <t>축구장</t>
    <phoneticPr fontId="5" type="noConversion"/>
  </si>
  <si>
    <t>인라인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</si>
  <si>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</si>
  <si>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</si>
  <si>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</si>
  <si>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</si>
  <si>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</si>
  <si>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</si>
  <si>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</si>
  <si>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토</t>
    <phoneticPr fontId="2" type="noConversion"/>
  </si>
  <si>
    <t>화</t>
    <phoneticPr fontId="2" type="noConversion"/>
  </si>
  <si>
    <t>금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</si>
  <si>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</si>
  <si>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</si>
  <si>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</si>
  <si>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토</t>
    <phoneticPr fontId="2" type="noConversion"/>
  </si>
  <si>
    <t>수</t>
    <phoneticPr fontId="2" type="noConversion"/>
  </si>
  <si>
    <t>금</t>
    <phoneticPr fontId="2" type="noConversion"/>
  </si>
  <si>
    <t>맑음</t>
    <phoneticPr fontId="2" type="noConversion"/>
  </si>
  <si>
    <t>금</t>
    <phoneticPr fontId="2" type="noConversion"/>
  </si>
  <si>
    <t>맑음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</si>
  <si>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</si>
  <si>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</si>
  <si>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</si>
  <si>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</si>
  <si>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</si>
  <si>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</si>
  <si>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</si>
  <si>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일</t>
    <phoneticPr fontId="2" type="noConversion"/>
  </si>
  <si>
    <t>수</t>
    <phoneticPr fontId="2" type="noConversion"/>
  </si>
  <si>
    <t>목</t>
    <phoneticPr fontId="2" type="noConversion"/>
  </si>
  <si>
    <t>월</t>
    <phoneticPr fontId="2" type="noConversion"/>
  </si>
  <si>
    <t>토</t>
    <phoneticPr fontId="2" type="noConversion"/>
  </si>
  <si>
    <t xml:space="preserve">월 </t>
    <phoneticPr fontId="2" type="noConversion"/>
  </si>
  <si>
    <t>수</t>
    <phoneticPr fontId="2" type="noConversion"/>
  </si>
  <si>
    <t>맑음</t>
    <phoneticPr fontId="2" type="noConversion"/>
  </si>
  <si>
    <t>흐림</t>
    <phoneticPr fontId="2" type="noConversion"/>
  </si>
  <si>
    <t>비/흐림</t>
    <phoneticPr fontId="2" type="noConversion"/>
  </si>
  <si>
    <t>흐림</t>
    <phoneticPr fontId="2" type="noConversion"/>
  </si>
  <si>
    <t>맑음</t>
    <phoneticPr fontId="2" type="noConversion"/>
  </si>
  <si>
    <t>흐림/비</t>
    <phoneticPr fontId="2" type="noConversion"/>
  </si>
  <si>
    <t>흐림/비</t>
    <phoneticPr fontId="2" type="noConversion"/>
  </si>
  <si>
    <t>흐림</t>
    <phoneticPr fontId="2" type="noConversion"/>
  </si>
  <si>
    <t>비</t>
    <phoneticPr fontId="2" type="noConversion"/>
  </si>
  <si>
    <t>비</t>
    <phoneticPr fontId="2" type="noConversion"/>
  </si>
  <si>
    <t>화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</si>
  <si>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</si>
  <si>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</si>
  <si>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</si>
  <si>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</si>
  <si>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화</t>
    <phoneticPr fontId="2" type="noConversion"/>
  </si>
  <si>
    <t>목</t>
    <phoneticPr fontId="2" type="noConversion"/>
  </si>
  <si>
    <t>금</t>
    <phoneticPr fontId="2" type="noConversion"/>
  </si>
  <si>
    <t>일</t>
    <phoneticPr fontId="2" type="noConversion"/>
  </si>
  <si>
    <t>토</t>
    <phoneticPr fontId="2" type="noConversion"/>
  </si>
  <si>
    <t>수</t>
    <phoneticPr fontId="2" type="noConversion"/>
  </si>
  <si>
    <t>월</t>
    <phoneticPr fontId="2" type="noConversion"/>
  </si>
  <si>
    <t>목</t>
    <phoneticPr fontId="2" type="noConversion"/>
  </si>
  <si>
    <t>목</t>
    <phoneticPr fontId="2" type="noConversion"/>
  </si>
  <si>
    <t>금</t>
    <phoneticPr fontId="2" type="noConversion"/>
  </si>
  <si>
    <t>흐림</t>
    <phoneticPr fontId="2" type="noConversion"/>
  </si>
  <si>
    <t>맑음</t>
    <phoneticPr fontId="2" type="noConversion"/>
  </si>
  <si>
    <t>맑음</t>
    <phoneticPr fontId="2" type="noConversion"/>
  </si>
  <si>
    <t>맑음</t>
    <phoneticPr fontId="2" type="noConversion"/>
  </si>
  <si>
    <t>비</t>
    <phoneticPr fontId="2" type="noConversion"/>
  </si>
  <si>
    <t>흐림</t>
    <phoneticPr fontId="2" type="noConversion"/>
  </si>
  <si>
    <t>흐림</t>
    <phoneticPr fontId="2" type="noConversion"/>
  </si>
  <si>
    <t>맑음</t>
    <phoneticPr fontId="2" type="noConversion"/>
  </si>
  <si>
    <t>흐림</t>
    <phoneticPr fontId="2" type="noConversion"/>
  </si>
  <si>
    <t>비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</si>
  <si>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</si>
  <si>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</si>
  <si>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</si>
  <si>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</si>
  <si>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</si>
  <si>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</si>
  <si>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 xml:space="preserve"> 수</t>
    <phoneticPr fontId="2" type="noConversion"/>
  </si>
  <si>
    <t xml:space="preserve"> 화</t>
    <phoneticPr fontId="2" type="noConversion"/>
  </si>
  <si>
    <t>수</t>
    <phoneticPr fontId="2" type="noConversion"/>
  </si>
  <si>
    <t>맑음</t>
    <phoneticPr fontId="2" type="noConversion"/>
  </si>
  <si>
    <t>ㄴ</t>
    <phoneticPr fontId="2" type="noConversion"/>
  </si>
  <si>
    <t>흐림</t>
    <phoneticPr fontId="2" type="noConversion"/>
  </si>
  <si>
    <t>태풍</t>
    <phoneticPr fontId="2" type="noConversion"/>
  </si>
  <si>
    <t>흐림</t>
    <phoneticPr fontId="2" type="noConversion"/>
  </si>
  <si>
    <t>맑음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</si>
  <si>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</si>
  <si>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</si>
  <si>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</si>
  <si>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</si>
  <si>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</si>
  <si>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</si>
  <si>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</si>
  <si>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맑음</t>
    <phoneticPr fontId="2" type="noConversion"/>
  </si>
  <si>
    <t>흐림</t>
    <phoneticPr fontId="2" type="noConversion"/>
  </si>
  <si>
    <t>비</t>
    <phoneticPr fontId="2" type="noConversion"/>
  </si>
  <si>
    <t>비/흐림</t>
    <phoneticPr fontId="2" type="noConversion"/>
  </si>
  <si>
    <t>맑음</t>
    <phoneticPr fontId="2" type="noConversion"/>
  </si>
  <si>
    <t xml:space="preserve">맑음 </t>
    <phoneticPr fontId="2" type="noConversion"/>
  </si>
  <si>
    <t>흐릠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</si>
  <si>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</si>
  <si>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</si>
  <si>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</si>
  <si>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</si>
  <si>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</si>
  <si>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</si>
  <si>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</si>
  <si>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맑음</t>
    <phoneticPr fontId="2" type="noConversion"/>
  </si>
  <si>
    <t>흐림</t>
    <phoneticPr fontId="2" type="noConversion"/>
  </si>
  <si>
    <t>흐리고비</t>
    <phoneticPr fontId="2" type="noConversion"/>
  </si>
  <si>
    <t>흐린후갬</t>
    <phoneticPr fontId="2" type="noConversion"/>
  </si>
  <si>
    <t>맑음</t>
    <phoneticPr fontId="2" type="noConversion"/>
  </si>
  <si>
    <t>흐림/비</t>
    <phoneticPr fontId="2" type="noConversion"/>
  </si>
  <si>
    <t>흐림</t>
    <phoneticPr fontId="2" type="noConversion"/>
  </si>
  <si>
    <t>맑음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</si>
  <si>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</si>
  <si>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</si>
  <si>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</si>
  <si>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눈</t>
    <phoneticPr fontId="2" type="noConversion"/>
  </si>
  <si>
    <t>흐림/눈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</si>
  <si>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</si>
  <si>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</si>
  <si>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</si>
  <si>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</si>
  <si>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 xml:space="preserve">                                                                                                                                                                       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</si>
  <si>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</si>
  <si>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</si>
  <si>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</si>
  <si>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</si>
  <si>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</si>
  <si>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</si>
  <si>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</si>
  <si>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맑음</t>
    <phoneticPr fontId="2" type="noConversion"/>
  </si>
  <si>
    <t>흐림</t>
    <phoneticPr fontId="2" type="noConversion"/>
  </si>
  <si>
    <t>맑음</t>
    <phoneticPr fontId="2" type="noConversion"/>
  </si>
  <si>
    <t>흐림</t>
    <phoneticPr fontId="2" type="noConversion"/>
  </si>
  <si>
    <t>눈</t>
    <phoneticPr fontId="2" type="noConversion"/>
  </si>
  <si>
    <t>비</t>
    <phoneticPr fontId="2" type="noConversion"/>
  </si>
  <si>
    <t>맑음/비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</si>
</sst>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000"/>
        <bgColor auto="1"/>
      </patternFill>
    </fill>
    <fill>
      <patternFill patternType="solid">
        <fgColor rgb="FF92D050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41" fontId="0" fillId="0" borderId="0" xfId="1" applyFont="1">
      <alignment vertical="center"/>
    </xf>
    <xf numFmtId="41" fontId="3" fillId="2" borderId="1" xfId="0" applyNumberFormat="1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41" fontId="4" fillId="3" borderId="1" xfId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1" fontId="0" fillId="4" borderId="1" xfId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1" fontId="0" fillId="0" borderId="1" xfId="1" applyFont="1" applyBorder="1" applyAlignment="1">
      <alignment vertical="center" wrapText="1"/>
    </xf>
    <xf numFmtId="41" fontId="3" fillId="0" borderId="1" xfId="1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41" fontId="3" fillId="3" borderId="4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41" fontId="0" fillId="0" borderId="5" xfId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41" fontId="0" fillId="0" borderId="1" xfId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0" fillId="0" borderId="6" xfId="1" applyFont="1" applyFill="1" applyBorder="1" applyAlignment="1">
      <alignment vertical="center" wrapText="1"/>
    </xf>
    <xf numFmtId="41" fontId="0" fillId="0" borderId="1" xfId="1" applyFont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9"/>
  <sheetViews>
    <sheetView tabSelected="1" zoomScale="80" zoomScaleNormal="80" workbookViewId="0">
      <pane xSplit="4" topLeftCell="E1" activePane="topRight" state="frozen"/>
      <selection pane="topRight" sqref="A1:D1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1" t="s">
        <v>43</v>
      </c>
      <c r="B1" s="41"/>
      <c r="C1" s="41"/>
      <c r="D1" s="41"/>
      <c r="I1" s="36"/>
      <c r="J1" s="36"/>
      <c r="K1" s="36"/>
      <c r="L1" s="36"/>
      <c r="M1" s="36"/>
      <c r="N1" s="36"/>
      <c r="O1" s="36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37"/>
      <c r="J2" s="37"/>
      <c r="K2" s="37"/>
      <c r="L2" s="37"/>
      <c r="M2" s="37"/>
      <c r="N2" s="37"/>
      <c r="O2" s="37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39" t="s">
        <v>32</v>
      </c>
      <c r="E3" s="40" t="s">
        <v>30</v>
      </c>
      <c r="F3" s="14">
        <v>1</v>
      </c>
      <c r="G3" s="14">
        <v>2</v>
      </c>
      <c r="H3" s="14">
        <v>3</v>
      </c>
      <c r="I3" s="14">
        <v>4</v>
      </c>
      <c r="J3" s="14">
        <v>5</v>
      </c>
      <c r="K3" s="14">
        <v>6</v>
      </c>
      <c r="L3" s="14">
        <v>7</v>
      </c>
      <c r="M3" s="40" t="s">
        <v>31</v>
      </c>
      <c r="N3" s="14">
        <v>8</v>
      </c>
      <c r="O3" s="14">
        <v>9</v>
      </c>
      <c r="P3" s="14">
        <v>10</v>
      </c>
      <c r="Q3" s="14">
        <v>11</v>
      </c>
      <c r="R3" s="14">
        <v>12</v>
      </c>
      <c r="S3" s="14">
        <v>13</v>
      </c>
      <c r="T3" s="14">
        <v>14</v>
      </c>
      <c r="U3" s="40" t="s">
        <v>30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40" t="s">
        <v>30</v>
      </c>
      <c r="AD3" s="14">
        <v>22</v>
      </c>
      <c r="AE3" s="14">
        <v>23</v>
      </c>
      <c r="AF3" s="14">
        <v>24</v>
      </c>
      <c r="AG3" s="14">
        <v>25</v>
      </c>
      <c r="AH3" s="14">
        <v>26</v>
      </c>
      <c r="AI3" s="14">
        <v>27</v>
      </c>
      <c r="AJ3" s="14">
        <v>28</v>
      </c>
      <c r="AK3" s="40" t="s">
        <v>30</v>
      </c>
      <c r="AL3" s="14">
        <v>29</v>
      </c>
      <c r="AM3" s="14">
        <v>30</v>
      </c>
      <c r="AN3" s="14">
        <v>31</v>
      </c>
    </row>
    <row r="4" spans="1:40" ht="16.5" customHeight="1" x14ac:dyDescent="0.3">
      <c r="A4" s="38" t="s">
        <v>29</v>
      </c>
      <c r="B4" s="38"/>
      <c r="C4" s="38"/>
      <c r="D4" s="39"/>
      <c r="E4" s="40"/>
      <c r="F4" s="9" t="s">
        <v>193</v>
      </c>
      <c r="G4" s="19" t="s">
        <v>194</v>
      </c>
      <c r="H4" s="25" t="s">
        <v>195</v>
      </c>
      <c r="I4" s="25" t="s">
        <v>196</v>
      </c>
      <c r="J4" s="25" t="s">
        <v>197</v>
      </c>
      <c r="K4" s="25" t="s">
        <v>198</v>
      </c>
      <c r="L4" s="25" t="s">
        <v>199</v>
      </c>
      <c r="M4" s="40"/>
      <c r="N4" s="25" t="s">
        <v>193</v>
      </c>
      <c r="O4" s="25" t="s">
        <v>194</v>
      </c>
      <c r="P4" s="25" t="s">
        <v>195</v>
      </c>
      <c r="Q4" s="25" t="s">
        <v>196</v>
      </c>
      <c r="R4" s="25" t="s">
        <v>197</v>
      </c>
      <c r="S4" s="25" t="s">
        <v>198</v>
      </c>
      <c r="T4" s="25" t="s">
        <v>199</v>
      </c>
      <c r="U4" s="40"/>
      <c r="V4" s="25" t="s">
        <v>193</v>
      </c>
      <c r="W4" s="25" t="s">
        <v>194</v>
      </c>
      <c r="X4" s="25" t="s">
        <v>195</v>
      </c>
      <c r="Y4" s="25" t="s">
        <v>196</v>
      </c>
      <c r="Z4" s="25" t="s">
        <v>197</v>
      </c>
      <c r="AA4" s="25" t="s">
        <v>198</v>
      </c>
      <c r="AB4" s="25" t="s">
        <v>199</v>
      </c>
      <c r="AC4" s="40"/>
      <c r="AD4" s="25" t="s">
        <v>193</v>
      </c>
      <c r="AE4" s="25" t="s">
        <v>194</v>
      </c>
      <c r="AF4" s="25" t="s">
        <v>195</v>
      </c>
      <c r="AG4" s="25" t="s">
        <v>196</v>
      </c>
      <c r="AH4" s="25" t="s">
        <v>197</v>
      </c>
      <c r="AI4" s="25" t="s">
        <v>198</v>
      </c>
      <c r="AJ4" s="25" t="s">
        <v>199</v>
      </c>
      <c r="AK4" s="40"/>
      <c r="AL4" s="9" t="s">
        <v>193</v>
      </c>
      <c r="AM4" s="19" t="s">
        <v>194</v>
      </c>
      <c r="AN4" s="19" t="s">
        <v>195</v>
      </c>
    </row>
    <row r="5" spans="1:40" ht="16.5" customHeight="1" x14ac:dyDescent="0.3">
      <c r="A5" s="42" t="s">
        <v>23</v>
      </c>
      <c r="B5" s="42" t="s">
        <v>22</v>
      </c>
      <c r="C5" s="42"/>
      <c r="D5" s="13"/>
      <c r="E5" s="12"/>
      <c r="F5" s="11" t="s">
        <v>200</v>
      </c>
      <c r="G5" s="33" t="s">
        <v>200</v>
      </c>
      <c r="H5" s="33" t="s">
        <v>200</v>
      </c>
      <c r="I5" s="33" t="s">
        <v>200</v>
      </c>
      <c r="J5" s="33" t="s">
        <v>200</v>
      </c>
      <c r="K5" s="33" t="s">
        <v>200</v>
      </c>
      <c r="L5" s="33" t="s">
        <v>201</v>
      </c>
      <c r="M5" s="12"/>
      <c r="N5" s="33" t="s">
        <v>200</v>
      </c>
      <c r="O5" s="33" t="s">
        <v>200</v>
      </c>
      <c r="P5" s="33" t="s">
        <v>200</v>
      </c>
      <c r="Q5" s="33" t="s">
        <v>202</v>
      </c>
      <c r="R5" s="33" t="s">
        <v>206</v>
      </c>
      <c r="S5" s="33" t="s">
        <v>205</v>
      </c>
      <c r="T5" s="33" t="s">
        <v>203</v>
      </c>
      <c r="U5" s="12"/>
      <c r="V5" s="33" t="s">
        <v>204</v>
      </c>
      <c r="W5" s="11" t="s">
        <v>203</v>
      </c>
      <c r="X5" s="11" t="s">
        <v>202</v>
      </c>
      <c r="Y5" s="11" t="s">
        <v>202</v>
      </c>
      <c r="Z5" s="11" t="s">
        <v>202</v>
      </c>
      <c r="AA5" s="11" t="s">
        <v>202</v>
      </c>
      <c r="AB5" s="11" t="s">
        <v>202</v>
      </c>
      <c r="AC5" s="12"/>
      <c r="AD5" s="11" t="s">
        <v>202</v>
      </c>
      <c r="AE5" s="11" t="s">
        <v>202</v>
      </c>
      <c r="AF5" s="11" t="s">
        <v>202</v>
      </c>
      <c r="AG5" s="11" t="s">
        <v>202</v>
      </c>
      <c r="AH5" s="11" t="s">
        <v>202</v>
      </c>
      <c r="AI5" s="11" t="s">
        <v>202</v>
      </c>
      <c r="AJ5" s="11" t="s">
        <v>202</v>
      </c>
      <c r="AK5" s="12"/>
      <c r="AL5" s="11" t="s">
        <v>202</v>
      </c>
      <c r="AM5" s="11" t="s">
        <v>202</v>
      </c>
      <c r="AN5" s="11" t="s">
        <v>202</v>
      </c>
    </row>
    <row r="6" spans="1:40" ht="16.5" customHeight="1" x14ac:dyDescent="0.3">
      <c r="A6" s="42"/>
      <c r="B6" s="43" t="s">
        <v>21</v>
      </c>
      <c r="C6" s="43"/>
      <c r="D6" s="28">
        <f t="shared" ref="D6:D27" si="0">SUM(E6,M6,U6,AC6,AK6)</f>
        <v>3860</v>
      </c>
      <c r="E6" s="7">
        <f t="shared" ref="E6:E24" si="1">SUM(F6:L6)</f>
        <v>490</v>
      </c>
      <c r="F6" s="10">
        <v>60</v>
      </c>
      <c r="G6" s="10">
        <v>100</v>
      </c>
      <c r="H6" s="10">
        <v>40</v>
      </c>
      <c r="I6" s="10">
        <v>90</v>
      </c>
      <c r="J6" s="10">
        <v>100</v>
      </c>
      <c r="K6" s="10">
        <v>80</v>
      </c>
      <c r="L6" s="10">
        <v>20</v>
      </c>
      <c r="M6" s="7">
        <f t="shared" ref="M6:M24" si="2">SUM(N6:T6)</f>
        <v>1140</v>
      </c>
      <c r="N6" s="10">
        <v>30</v>
      </c>
      <c r="O6" s="10">
        <v>330</v>
      </c>
      <c r="P6" s="10">
        <v>100</v>
      </c>
      <c r="Q6" s="31">
        <v>100</v>
      </c>
      <c r="R6" s="10">
        <v>390</v>
      </c>
      <c r="S6" s="10">
        <v>90</v>
      </c>
      <c r="T6" s="32">
        <v>100</v>
      </c>
      <c r="U6" s="7">
        <f t="shared" ref="U6:U24" si="3">SUM(V6:AB6)</f>
        <v>1540</v>
      </c>
      <c r="V6" s="32">
        <v>10</v>
      </c>
      <c r="W6" s="10">
        <v>20</v>
      </c>
      <c r="X6" s="10">
        <v>1330</v>
      </c>
      <c r="Y6" s="10">
        <v>100</v>
      </c>
      <c r="Z6" s="32">
        <v>20</v>
      </c>
      <c r="AA6" s="10">
        <v>40</v>
      </c>
      <c r="AB6" s="10">
        <v>20</v>
      </c>
      <c r="AC6" s="7">
        <f t="shared" ref="AC6:AC24" si="4">SUM(AD6:AJ6)</f>
        <v>520</v>
      </c>
      <c r="AD6" s="10">
        <v>100</v>
      </c>
      <c r="AE6" s="32">
        <v>50</v>
      </c>
      <c r="AF6" s="10">
        <v>0</v>
      </c>
      <c r="AG6" s="10">
        <v>100</v>
      </c>
      <c r="AH6" s="10">
        <v>100</v>
      </c>
      <c r="AI6" s="32">
        <v>70</v>
      </c>
      <c r="AJ6" s="10">
        <v>100</v>
      </c>
      <c r="AK6" s="7">
        <f t="shared" ref="AK6:AK24" si="5">SUM(AL6:AN6)</f>
        <v>170</v>
      </c>
      <c r="AL6" s="10">
        <v>20</v>
      </c>
      <c r="AM6" s="10">
        <v>100</v>
      </c>
      <c r="AN6" s="32">
        <v>50</v>
      </c>
    </row>
    <row r="7" spans="1:40" ht="16.5" customHeight="1" x14ac:dyDescent="0.3">
      <c r="A7" s="42"/>
      <c r="B7" s="43" t="s">
        <v>20</v>
      </c>
      <c r="C7" s="43"/>
      <c r="D7" s="28">
        <f t="shared" si="0"/>
        <v>7660</v>
      </c>
      <c r="E7" s="7">
        <f t="shared" si="1"/>
        <v>1290</v>
      </c>
      <c r="F7" s="10">
        <v>450</v>
      </c>
      <c r="G7" s="10">
        <v>300</v>
      </c>
      <c r="H7" s="10">
        <v>60</v>
      </c>
      <c r="I7" s="10">
        <v>90</v>
      </c>
      <c r="J7" s="10">
        <v>200</v>
      </c>
      <c r="K7" s="10">
        <v>60</v>
      </c>
      <c r="L7" s="10">
        <v>130</v>
      </c>
      <c r="M7" s="7">
        <f t="shared" si="2"/>
        <v>2180</v>
      </c>
      <c r="N7" s="10">
        <v>150</v>
      </c>
      <c r="O7" s="10">
        <v>750</v>
      </c>
      <c r="P7" s="10">
        <v>300</v>
      </c>
      <c r="Q7" s="10">
        <v>500</v>
      </c>
      <c r="R7" s="10">
        <v>120</v>
      </c>
      <c r="S7" s="10">
        <v>160</v>
      </c>
      <c r="T7" s="32">
        <v>200</v>
      </c>
      <c r="U7" s="7">
        <f t="shared" si="3"/>
        <v>1790</v>
      </c>
      <c r="V7" s="32">
        <v>700</v>
      </c>
      <c r="W7" s="10">
        <v>170</v>
      </c>
      <c r="X7" s="10">
        <v>300</v>
      </c>
      <c r="Y7" s="10">
        <v>300</v>
      </c>
      <c r="Z7" s="10">
        <v>110</v>
      </c>
      <c r="AA7" s="10">
        <v>100</v>
      </c>
      <c r="AB7" s="10">
        <v>110</v>
      </c>
      <c r="AC7" s="7">
        <f t="shared" si="4"/>
        <v>1740</v>
      </c>
      <c r="AD7" s="10">
        <v>550</v>
      </c>
      <c r="AE7" s="10">
        <v>500</v>
      </c>
      <c r="AF7" s="10">
        <v>0</v>
      </c>
      <c r="AG7" s="10">
        <v>150</v>
      </c>
      <c r="AH7" s="10">
        <v>300</v>
      </c>
      <c r="AI7" s="10">
        <v>120</v>
      </c>
      <c r="AJ7" s="10">
        <v>120</v>
      </c>
      <c r="AK7" s="7">
        <f t="shared" si="5"/>
        <v>660</v>
      </c>
      <c r="AL7" s="10">
        <v>180</v>
      </c>
      <c r="AM7" s="10">
        <v>250</v>
      </c>
      <c r="AN7" s="10">
        <v>230</v>
      </c>
    </row>
    <row r="8" spans="1:40" ht="16.5" customHeight="1" x14ac:dyDescent="0.3">
      <c r="A8" s="42"/>
      <c r="B8" s="43" t="s">
        <v>19</v>
      </c>
      <c r="C8" s="43"/>
      <c r="D8" s="28">
        <f t="shared" si="0"/>
        <v>8835</v>
      </c>
      <c r="E8" s="7">
        <f t="shared" si="1"/>
        <v>1870</v>
      </c>
      <c r="F8" s="10">
        <v>340</v>
      </c>
      <c r="G8" s="10">
        <v>310</v>
      </c>
      <c r="H8" s="10">
        <v>170</v>
      </c>
      <c r="I8" s="10">
        <v>260</v>
      </c>
      <c r="J8" s="10">
        <v>230</v>
      </c>
      <c r="K8" s="10">
        <v>460</v>
      </c>
      <c r="L8" s="10">
        <v>100</v>
      </c>
      <c r="M8" s="7">
        <f t="shared" si="2"/>
        <v>2690</v>
      </c>
      <c r="N8" s="10">
        <v>680</v>
      </c>
      <c r="O8" s="10">
        <v>390</v>
      </c>
      <c r="P8" s="10">
        <v>310</v>
      </c>
      <c r="Q8" s="10">
        <v>0</v>
      </c>
      <c r="R8" s="10">
        <v>470</v>
      </c>
      <c r="S8" s="10">
        <v>120</v>
      </c>
      <c r="T8" s="32">
        <v>720</v>
      </c>
      <c r="U8" s="7">
        <f t="shared" si="3"/>
        <v>1310</v>
      </c>
      <c r="V8" s="32">
        <v>100</v>
      </c>
      <c r="W8" s="18">
        <v>250</v>
      </c>
      <c r="X8" s="18">
        <v>310</v>
      </c>
      <c r="Y8" s="18">
        <v>310</v>
      </c>
      <c r="Z8" s="18">
        <v>150</v>
      </c>
      <c r="AA8" s="18">
        <v>160</v>
      </c>
      <c r="AB8" s="18">
        <v>30</v>
      </c>
      <c r="AC8" s="7">
        <f t="shared" si="4"/>
        <v>1720</v>
      </c>
      <c r="AD8" s="18">
        <v>900</v>
      </c>
      <c r="AE8" s="18">
        <v>175</v>
      </c>
      <c r="AF8" s="18">
        <v>40</v>
      </c>
      <c r="AG8" s="18">
        <v>150</v>
      </c>
      <c r="AH8" s="18">
        <v>310</v>
      </c>
      <c r="AI8" s="18">
        <v>0</v>
      </c>
      <c r="AJ8" s="18">
        <v>145</v>
      </c>
      <c r="AK8" s="7">
        <f t="shared" si="5"/>
        <v>1245</v>
      </c>
      <c r="AL8" s="10">
        <v>170</v>
      </c>
      <c r="AM8" s="10">
        <v>900</v>
      </c>
      <c r="AN8" s="10">
        <v>175</v>
      </c>
    </row>
    <row r="9" spans="1:40" ht="16.5" customHeight="1" x14ac:dyDescent="0.3">
      <c r="A9" s="42"/>
      <c r="B9" s="43" t="s">
        <v>18</v>
      </c>
      <c r="C9" s="43"/>
      <c r="D9" s="28">
        <f t="shared" si="0"/>
        <v>5435</v>
      </c>
      <c r="E9" s="7">
        <f t="shared" si="1"/>
        <v>856</v>
      </c>
      <c r="F9" s="10">
        <v>165</v>
      </c>
      <c r="G9" s="10">
        <v>160</v>
      </c>
      <c r="H9" s="10">
        <v>21</v>
      </c>
      <c r="I9" s="10">
        <v>160</v>
      </c>
      <c r="J9" s="10">
        <v>100</v>
      </c>
      <c r="K9" s="10">
        <v>190</v>
      </c>
      <c r="L9" s="10">
        <v>60</v>
      </c>
      <c r="M9" s="7">
        <f t="shared" si="2"/>
        <v>1540</v>
      </c>
      <c r="N9" s="10">
        <v>80</v>
      </c>
      <c r="O9" s="10">
        <v>480</v>
      </c>
      <c r="P9" s="10">
        <v>160</v>
      </c>
      <c r="Q9" s="10">
        <v>125</v>
      </c>
      <c r="R9" s="10">
        <v>145</v>
      </c>
      <c r="S9" s="10">
        <v>190</v>
      </c>
      <c r="T9" s="32">
        <v>360</v>
      </c>
      <c r="U9" s="7">
        <f t="shared" si="3"/>
        <v>849</v>
      </c>
      <c r="V9" s="32">
        <v>8</v>
      </c>
      <c r="W9" s="18">
        <v>8</v>
      </c>
      <c r="X9" s="18">
        <v>395</v>
      </c>
      <c r="Y9" s="18">
        <v>160</v>
      </c>
      <c r="Z9" s="18">
        <v>83</v>
      </c>
      <c r="AA9" s="18">
        <v>120</v>
      </c>
      <c r="AB9" s="18">
        <v>75</v>
      </c>
      <c r="AC9" s="7">
        <f t="shared" si="4"/>
        <v>1450</v>
      </c>
      <c r="AD9" s="18">
        <v>750</v>
      </c>
      <c r="AE9" s="18">
        <v>90</v>
      </c>
      <c r="AF9" s="18">
        <v>0</v>
      </c>
      <c r="AG9" s="18">
        <v>240</v>
      </c>
      <c r="AH9" s="18">
        <v>160</v>
      </c>
      <c r="AI9" s="18">
        <v>70</v>
      </c>
      <c r="AJ9" s="18">
        <v>140</v>
      </c>
      <c r="AK9" s="7">
        <f t="shared" si="5"/>
        <v>740</v>
      </c>
      <c r="AL9" s="18">
        <v>170</v>
      </c>
      <c r="AM9" s="18">
        <v>500</v>
      </c>
      <c r="AN9" s="18">
        <v>70</v>
      </c>
    </row>
    <row r="10" spans="1:40" ht="16.5" customHeight="1" x14ac:dyDescent="0.3">
      <c r="A10" s="42"/>
      <c r="B10" s="44" t="s">
        <v>51</v>
      </c>
      <c r="C10" s="44"/>
      <c r="D10" s="28">
        <f t="shared" si="0"/>
        <v>1</v>
      </c>
      <c r="E10" s="7">
        <f t="shared" si="1"/>
        <v>0</v>
      </c>
      <c r="F10" s="18"/>
      <c r="G10" s="10"/>
      <c r="H10" s="18"/>
      <c r="I10" s="18"/>
      <c r="J10" s="10"/>
      <c r="K10" s="18"/>
      <c r="L10" s="18"/>
      <c r="M10" s="7">
        <f t="shared" si="2"/>
        <v>1</v>
      </c>
      <c r="N10" s="18"/>
      <c r="O10" s="18"/>
      <c r="P10" s="10"/>
      <c r="Q10" s="18"/>
      <c r="R10" s="18"/>
      <c r="S10" s="18">
        <v>1</v>
      </c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2"/>
      <c r="B11" s="44" t="s">
        <v>17</v>
      </c>
      <c r="C11" s="44"/>
      <c r="D11" s="28">
        <f t="shared" si="0"/>
        <v>0</v>
      </c>
      <c r="E11" s="7">
        <f t="shared" si="1"/>
        <v>0</v>
      </c>
      <c r="F11" s="18"/>
      <c r="G11" s="10"/>
      <c r="H11" s="18"/>
      <c r="I11" s="18"/>
      <c r="J11" s="10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2"/>
      <c r="B12" s="44" t="s">
        <v>16</v>
      </c>
      <c r="C12" s="44"/>
      <c r="D12" s="28">
        <f t="shared" si="0"/>
        <v>0</v>
      </c>
      <c r="E12" s="7">
        <f t="shared" si="1"/>
        <v>0</v>
      </c>
      <c r="F12" s="18"/>
      <c r="G12" s="10"/>
      <c r="H12" s="18"/>
      <c r="I12" s="18"/>
      <c r="J12" s="10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2"/>
      <c r="B13" s="44" t="s">
        <v>15</v>
      </c>
      <c r="C13" s="44"/>
      <c r="D13" s="28">
        <f t="shared" si="0"/>
        <v>0</v>
      </c>
      <c r="E13" s="7">
        <f t="shared" si="1"/>
        <v>0</v>
      </c>
      <c r="F13" s="18"/>
      <c r="G13" s="10"/>
      <c r="H13" s="18"/>
      <c r="I13" s="18"/>
      <c r="J13" s="10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2"/>
      <c r="B14" s="44" t="s">
        <v>14</v>
      </c>
      <c r="C14" s="44"/>
      <c r="D14" s="28">
        <f t="shared" si="0"/>
        <v>0</v>
      </c>
      <c r="E14" s="7">
        <f t="shared" si="1"/>
        <v>0</v>
      </c>
      <c r="F14" s="18"/>
      <c r="G14" s="10"/>
      <c r="H14" s="18"/>
      <c r="I14" s="18"/>
      <c r="J14" s="10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2"/>
      <c r="B15" s="44" t="s">
        <v>13</v>
      </c>
      <c r="C15" s="44"/>
      <c r="D15" s="28">
        <f t="shared" si="0"/>
        <v>0</v>
      </c>
      <c r="E15" s="7">
        <f t="shared" si="1"/>
        <v>0</v>
      </c>
      <c r="F15" s="18"/>
      <c r="G15" s="10"/>
      <c r="H15" s="18"/>
      <c r="I15" s="18"/>
      <c r="J15" s="10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2"/>
      <c r="B16" s="44" t="s">
        <v>12</v>
      </c>
      <c r="C16" s="44"/>
      <c r="D16" s="28">
        <f t="shared" si="0"/>
        <v>0</v>
      </c>
      <c r="E16" s="7">
        <f t="shared" si="1"/>
        <v>0</v>
      </c>
      <c r="F16" s="18"/>
      <c r="G16" s="10"/>
      <c r="H16" s="18"/>
      <c r="I16" s="18"/>
      <c r="J16" s="10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2"/>
      <c r="B17" s="44" t="s">
        <v>11</v>
      </c>
      <c r="C17" s="44"/>
      <c r="D17" s="28">
        <f t="shared" si="0"/>
        <v>0</v>
      </c>
      <c r="E17" s="7">
        <f t="shared" si="1"/>
        <v>0</v>
      </c>
      <c r="F17" s="18"/>
      <c r="G17" s="10"/>
      <c r="H17" s="18"/>
      <c r="I17" s="18"/>
      <c r="J17" s="10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2"/>
      <c r="B18" s="44" t="s">
        <v>10</v>
      </c>
      <c r="C18" s="44"/>
      <c r="D18" s="28">
        <f t="shared" si="0"/>
        <v>0</v>
      </c>
      <c r="E18" s="7">
        <f t="shared" si="1"/>
        <v>0</v>
      </c>
      <c r="F18" s="18"/>
      <c r="G18" s="10"/>
      <c r="H18" s="18"/>
      <c r="I18" s="18"/>
      <c r="J18" s="10"/>
      <c r="K18" s="18"/>
      <c r="L18" s="18"/>
      <c r="M18" s="7">
        <f t="shared" si="2"/>
        <v>0</v>
      </c>
      <c r="N18" s="10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2"/>
      <c r="B19" s="43" t="s">
        <v>9</v>
      </c>
      <c r="C19" s="43"/>
      <c r="D19" s="28">
        <f t="shared" si="0"/>
        <v>11490</v>
      </c>
      <c r="E19" s="7">
        <f t="shared" si="1"/>
        <v>1988</v>
      </c>
      <c r="F19" s="10">
        <v>530</v>
      </c>
      <c r="G19" s="10">
        <v>210</v>
      </c>
      <c r="H19" s="10">
        <v>105</v>
      </c>
      <c r="I19" s="10">
        <v>350</v>
      </c>
      <c r="J19" s="10">
        <v>200</v>
      </c>
      <c r="K19" s="10">
        <v>320</v>
      </c>
      <c r="L19" s="10">
        <v>273</v>
      </c>
      <c r="M19" s="7">
        <f t="shared" si="2"/>
        <v>3642</v>
      </c>
      <c r="N19" s="10">
        <v>855</v>
      </c>
      <c r="O19" s="10">
        <v>550</v>
      </c>
      <c r="P19" s="10">
        <v>230</v>
      </c>
      <c r="Q19" s="10">
        <v>795</v>
      </c>
      <c r="R19" s="10">
        <v>392</v>
      </c>
      <c r="S19" s="10">
        <v>230</v>
      </c>
      <c r="T19" s="32">
        <v>590</v>
      </c>
      <c r="U19" s="7">
        <f t="shared" si="3"/>
        <v>1962</v>
      </c>
      <c r="V19" s="32">
        <v>83</v>
      </c>
      <c r="W19" s="18">
        <v>315</v>
      </c>
      <c r="X19" s="18">
        <v>570</v>
      </c>
      <c r="Y19" s="18">
        <v>275</v>
      </c>
      <c r="Z19" s="18">
        <v>219</v>
      </c>
      <c r="AA19" s="18">
        <v>280</v>
      </c>
      <c r="AB19" s="18">
        <v>220</v>
      </c>
      <c r="AC19" s="7">
        <f t="shared" si="4"/>
        <v>2623</v>
      </c>
      <c r="AD19" s="18">
        <v>920</v>
      </c>
      <c r="AE19" s="18">
        <v>565</v>
      </c>
      <c r="AF19" s="18">
        <v>30</v>
      </c>
      <c r="AG19" s="18">
        <v>340</v>
      </c>
      <c r="AH19" s="18">
        <v>275</v>
      </c>
      <c r="AI19" s="18">
        <v>198</v>
      </c>
      <c r="AJ19" s="18">
        <v>295</v>
      </c>
      <c r="AK19" s="7">
        <f t="shared" si="5"/>
        <v>1275</v>
      </c>
      <c r="AL19" s="18">
        <v>290</v>
      </c>
      <c r="AM19" s="18">
        <v>530</v>
      </c>
      <c r="AN19" s="18">
        <v>455</v>
      </c>
    </row>
    <row r="20" spans="1:40" ht="16.5" customHeight="1" x14ac:dyDescent="0.3">
      <c r="A20" s="42"/>
      <c r="B20" s="44" t="s">
        <v>34</v>
      </c>
      <c r="C20" s="44"/>
      <c r="D20" s="28">
        <f t="shared" si="0"/>
        <v>0</v>
      </c>
      <c r="E20" s="7">
        <f t="shared" si="1"/>
        <v>0</v>
      </c>
      <c r="F20" s="10"/>
      <c r="G20" s="10"/>
      <c r="H20" s="10"/>
      <c r="I20" s="10"/>
      <c r="J20" s="10"/>
      <c r="K20" s="10"/>
      <c r="L20" s="10"/>
      <c r="M20" s="7">
        <f t="shared" si="2"/>
        <v>0</v>
      </c>
      <c r="N20" s="10"/>
      <c r="O20" s="10"/>
      <c r="P20" s="10"/>
      <c r="Q20" s="10"/>
      <c r="R20" s="10"/>
      <c r="S20" s="10"/>
      <c r="T20" s="32"/>
      <c r="U20" s="7">
        <f t="shared" si="3"/>
        <v>0</v>
      </c>
      <c r="V20" s="32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2"/>
      <c r="B21" s="45" t="s">
        <v>8</v>
      </c>
      <c r="C21" s="46"/>
      <c r="D21" s="28">
        <f t="shared" si="0"/>
        <v>313</v>
      </c>
      <c r="E21" s="7">
        <f t="shared" si="1"/>
        <v>41</v>
      </c>
      <c r="F21" s="10">
        <v>9</v>
      </c>
      <c r="G21" s="10">
        <v>12</v>
      </c>
      <c r="H21" s="10">
        <v>0</v>
      </c>
      <c r="I21" s="10">
        <v>10</v>
      </c>
      <c r="J21" s="10">
        <v>10</v>
      </c>
      <c r="K21" s="10">
        <v>0</v>
      </c>
      <c r="L21" s="10">
        <v>0</v>
      </c>
      <c r="M21" s="7">
        <f t="shared" si="2"/>
        <v>87</v>
      </c>
      <c r="N21" s="10">
        <v>30</v>
      </c>
      <c r="O21" s="10">
        <v>25</v>
      </c>
      <c r="P21" s="10">
        <v>12</v>
      </c>
      <c r="Q21" s="10">
        <v>0</v>
      </c>
      <c r="R21" s="10">
        <v>11</v>
      </c>
      <c r="S21" s="10">
        <v>9</v>
      </c>
      <c r="T21" s="32">
        <v>0</v>
      </c>
      <c r="U21" s="7">
        <f t="shared" si="3"/>
        <v>69</v>
      </c>
      <c r="V21" s="32">
        <v>0</v>
      </c>
      <c r="W21" s="18">
        <v>15</v>
      </c>
      <c r="X21" s="18">
        <v>24</v>
      </c>
      <c r="Y21" s="18">
        <v>12</v>
      </c>
      <c r="Z21" s="18">
        <v>2</v>
      </c>
      <c r="AA21" s="18">
        <v>10</v>
      </c>
      <c r="AB21" s="18">
        <v>6</v>
      </c>
      <c r="AC21" s="7">
        <f t="shared" si="4"/>
        <v>85</v>
      </c>
      <c r="AD21" s="18">
        <v>50</v>
      </c>
      <c r="AE21" s="18">
        <v>0</v>
      </c>
      <c r="AF21" s="18">
        <v>0</v>
      </c>
      <c r="AG21" s="18">
        <v>10</v>
      </c>
      <c r="AH21" s="18">
        <v>12</v>
      </c>
      <c r="AI21" s="18">
        <v>2</v>
      </c>
      <c r="AJ21" s="18">
        <v>11</v>
      </c>
      <c r="AK21" s="7">
        <f t="shared" si="5"/>
        <v>31</v>
      </c>
      <c r="AL21" s="18">
        <v>11</v>
      </c>
      <c r="AM21" s="18">
        <v>20</v>
      </c>
      <c r="AN21" s="18">
        <v>0</v>
      </c>
    </row>
    <row r="22" spans="1:40" ht="16.5" customHeight="1" x14ac:dyDescent="0.3">
      <c r="A22" s="42"/>
      <c r="B22" s="43" t="s">
        <v>7</v>
      </c>
      <c r="C22" s="43"/>
      <c r="D22" s="28">
        <f t="shared" si="0"/>
        <v>44</v>
      </c>
      <c r="E22" s="7">
        <f t="shared" si="1"/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7">
        <f t="shared" si="2"/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32">
        <v>0</v>
      </c>
      <c r="U22" s="7">
        <f t="shared" si="3"/>
        <v>36</v>
      </c>
      <c r="V22" s="32">
        <v>36</v>
      </c>
      <c r="W22" s="18">
        <v>0</v>
      </c>
      <c r="X22" s="18">
        <v>0</v>
      </c>
      <c r="Y22" s="18">
        <v>0</v>
      </c>
      <c r="Z22" s="32">
        <v>0</v>
      </c>
      <c r="AA22" s="18">
        <v>0</v>
      </c>
      <c r="AB22" s="18">
        <v>0</v>
      </c>
      <c r="AC22" s="7">
        <f t="shared" si="4"/>
        <v>8</v>
      </c>
      <c r="AD22" s="10">
        <v>0</v>
      </c>
      <c r="AE22" s="32">
        <v>0</v>
      </c>
      <c r="AF22" s="10">
        <v>0</v>
      </c>
      <c r="AG22" s="10">
        <v>0</v>
      </c>
      <c r="AH22" s="10">
        <v>0</v>
      </c>
      <c r="AI22" s="32">
        <v>8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32">
        <v>0</v>
      </c>
    </row>
    <row r="23" spans="1:40" ht="16.5" customHeight="1" x14ac:dyDescent="0.3">
      <c r="A23" s="42"/>
      <c r="B23" s="43" t="s">
        <v>6</v>
      </c>
      <c r="C23" s="43"/>
      <c r="D23" s="28">
        <f t="shared" si="0"/>
        <v>1345</v>
      </c>
      <c r="E23" s="7">
        <f t="shared" si="1"/>
        <v>167</v>
      </c>
      <c r="F23" s="10">
        <v>57</v>
      </c>
      <c r="G23" s="10">
        <v>57</v>
      </c>
      <c r="H23" s="10">
        <v>0</v>
      </c>
      <c r="I23" s="10">
        <v>24</v>
      </c>
      <c r="J23" s="10">
        <v>15</v>
      </c>
      <c r="K23" s="10">
        <v>4</v>
      </c>
      <c r="L23" s="10">
        <v>10</v>
      </c>
      <c r="M23" s="7">
        <f t="shared" si="2"/>
        <v>486</v>
      </c>
      <c r="N23" s="10">
        <v>135</v>
      </c>
      <c r="O23" s="10">
        <v>75</v>
      </c>
      <c r="P23" s="10">
        <v>52</v>
      </c>
      <c r="Q23" s="10">
        <v>78</v>
      </c>
      <c r="R23" s="10">
        <v>51</v>
      </c>
      <c r="S23" s="10">
        <v>20</v>
      </c>
      <c r="T23" s="32">
        <v>75</v>
      </c>
      <c r="U23" s="7">
        <f t="shared" si="3"/>
        <v>258</v>
      </c>
      <c r="V23" s="32">
        <v>5</v>
      </c>
      <c r="W23" s="10">
        <v>20</v>
      </c>
      <c r="X23" s="10">
        <v>72</v>
      </c>
      <c r="Y23" s="10">
        <v>57</v>
      </c>
      <c r="Z23" s="10">
        <v>48</v>
      </c>
      <c r="AA23" s="10">
        <v>43</v>
      </c>
      <c r="AB23" s="10">
        <v>13</v>
      </c>
      <c r="AC23" s="7">
        <f t="shared" si="4"/>
        <v>286</v>
      </c>
      <c r="AD23" s="10">
        <v>96</v>
      </c>
      <c r="AE23" s="10">
        <v>45</v>
      </c>
      <c r="AF23" s="10">
        <v>0</v>
      </c>
      <c r="AG23" s="10">
        <v>35</v>
      </c>
      <c r="AH23" s="10">
        <v>57</v>
      </c>
      <c r="AI23" s="10">
        <v>17</v>
      </c>
      <c r="AJ23" s="10">
        <v>36</v>
      </c>
      <c r="AK23" s="7">
        <f t="shared" si="5"/>
        <v>148</v>
      </c>
      <c r="AL23" s="10">
        <v>33</v>
      </c>
      <c r="AM23" s="10">
        <v>80</v>
      </c>
      <c r="AN23" s="10">
        <v>35</v>
      </c>
    </row>
    <row r="24" spans="1:40" ht="16.5" customHeight="1" x14ac:dyDescent="0.3">
      <c r="A24" s="42"/>
      <c r="B24" s="42" t="s">
        <v>5</v>
      </c>
      <c r="C24" s="42"/>
      <c r="D24" s="28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10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38983</v>
      </c>
      <c r="E25" s="5">
        <f t="shared" si="6"/>
        <v>6702</v>
      </c>
      <c r="F25" s="5">
        <f t="shared" si="6"/>
        <v>1611</v>
      </c>
      <c r="G25" s="5">
        <f t="shared" si="6"/>
        <v>1149</v>
      </c>
      <c r="H25" s="5">
        <f t="shared" si="6"/>
        <v>396</v>
      </c>
      <c r="I25" s="5">
        <f t="shared" si="6"/>
        <v>984</v>
      </c>
      <c r="J25" s="5">
        <f t="shared" si="6"/>
        <v>855</v>
      </c>
      <c r="K25" s="5">
        <f t="shared" si="6"/>
        <v>1114</v>
      </c>
      <c r="L25" s="5">
        <f t="shared" si="6"/>
        <v>593</v>
      </c>
      <c r="M25" s="5">
        <f t="shared" si="6"/>
        <v>11766</v>
      </c>
      <c r="N25" s="5">
        <f t="shared" si="6"/>
        <v>1960</v>
      </c>
      <c r="O25" s="5">
        <f t="shared" si="6"/>
        <v>2600</v>
      </c>
      <c r="P25" s="5">
        <f t="shared" si="6"/>
        <v>1164</v>
      </c>
      <c r="Q25" s="5">
        <f t="shared" si="6"/>
        <v>1598</v>
      </c>
      <c r="R25" s="5">
        <f t="shared" si="6"/>
        <v>1579</v>
      </c>
      <c r="S25" s="5">
        <f t="shared" si="6"/>
        <v>820</v>
      </c>
      <c r="T25" s="5">
        <f t="shared" si="6"/>
        <v>2045</v>
      </c>
      <c r="U25" s="5">
        <f t="shared" si="6"/>
        <v>7814</v>
      </c>
      <c r="V25" s="5">
        <f t="shared" si="6"/>
        <v>942</v>
      </c>
      <c r="W25" s="5">
        <f t="shared" si="6"/>
        <v>798</v>
      </c>
      <c r="X25" s="5">
        <f t="shared" si="6"/>
        <v>3001</v>
      </c>
      <c r="Y25" s="5">
        <f t="shared" si="6"/>
        <v>1214</v>
      </c>
      <c r="Z25" s="5">
        <f t="shared" si="6"/>
        <v>632</v>
      </c>
      <c r="AA25" s="5">
        <f t="shared" si="6"/>
        <v>753</v>
      </c>
      <c r="AB25" s="5">
        <f t="shared" si="6"/>
        <v>474</v>
      </c>
      <c r="AC25" s="5">
        <f t="shared" si="6"/>
        <v>8432</v>
      </c>
      <c r="AD25" s="5">
        <f t="shared" si="6"/>
        <v>3366</v>
      </c>
      <c r="AE25" s="5">
        <f t="shared" si="6"/>
        <v>1425</v>
      </c>
      <c r="AF25" s="5">
        <f t="shared" si="6"/>
        <v>70</v>
      </c>
      <c r="AG25" s="5">
        <f t="shared" si="6"/>
        <v>1025</v>
      </c>
      <c r="AH25" s="5">
        <f t="shared" si="6"/>
        <v>1214</v>
      </c>
      <c r="AI25" s="5">
        <f t="shared" si="6"/>
        <v>485</v>
      </c>
      <c r="AJ25" s="5">
        <f t="shared" si="6"/>
        <v>847</v>
      </c>
      <c r="AK25" s="5">
        <f t="shared" si="6"/>
        <v>4269</v>
      </c>
      <c r="AL25" s="5">
        <f t="shared" si="6"/>
        <v>874</v>
      </c>
      <c r="AM25" s="5">
        <f t="shared" si="6"/>
        <v>2380</v>
      </c>
      <c r="AN25" s="5">
        <f t="shared" si="6"/>
        <v>1015</v>
      </c>
    </row>
    <row r="26" spans="1:40" x14ac:dyDescent="0.3">
      <c r="A26" s="42"/>
      <c r="B26" s="42" t="s">
        <v>4</v>
      </c>
      <c r="C26" s="9" t="s">
        <v>3</v>
      </c>
      <c r="D26" s="28">
        <f t="shared" si="0"/>
        <v>329</v>
      </c>
      <c r="E26" s="7">
        <f t="shared" ref="E26:E27" si="7">SUM(F26:L26)</f>
        <v>0</v>
      </c>
      <c r="F26" s="10">
        <v>0</v>
      </c>
      <c r="G26" s="10">
        <v>0</v>
      </c>
      <c r="H26" s="10">
        <v>0</v>
      </c>
      <c r="I26" s="10">
        <v>0</v>
      </c>
      <c r="J26" s="10"/>
      <c r="K26" s="10">
        <v>0</v>
      </c>
      <c r="L26" s="10">
        <v>0</v>
      </c>
      <c r="M26" s="7">
        <f t="shared" ref="M26:M27" si="8">SUM(N26:T26)</f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7">
        <f t="shared" ref="U26:U27" si="9">SUM(V26:AB26)</f>
        <v>188</v>
      </c>
      <c r="V26" s="10">
        <v>123</v>
      </c>
      <c r="W26" s="32">
        <v>0</v>
      </c>
      <c r="X26" s="32">
        <v>0</v>
      </c>
      <c r="Y26" s="32">
        <v>0</v>
      </c>
      <c r="Z26" s="32">
        <v>65</v>
      </c>
      <c r="AA26" s="32">
        <v>0</v>
      </c>
      <c r="AB26" s="32">
        <v>0</v>
      </c>
      <c r="AC26" s="7">
        <f t="shared" ref="AC26:AC27" si="10">SUM(AD26:AJ26)</f>
        <v>93</v>
      </c>
      <c r="AD26" s="32">
        <v>0</v>
      </c>
      <c r="AE26" s="32">
        <v>23</v>
      </c>
      <c r="AF26" s="32">
        <v>0</v>
      </c>
      <c r="AG26" s="32">
        <v>0</v>
      </c>
      <c r="AH26" s="32">
        <v>0</v>
      </c>
      <c r="AI26" s="32">
        <v>70</v>
      </c>
      <c r="AJ26" s="32">
        <v>0</v>
      </c>
      <c r="AK26" s="7">
        <f t="shared" ref="AK26:AK27" si="11">SUM(AL26:AR26)</f>
        <v>48</v>
      </c>
      <c r="AL26" s="32">
        <v>0</v>
      </c>
      <c r="AM26" s="32">
        <v>0</v>
      </c>
      <c r="AN26" s="32">
        <v>48</v>
      </c>
    </row>
    <row r="27" spans="1:40" x14ac:dyDescent="0.3">
      <c r="A27" s="42"/>
      <c r="B27" s="42"/>
      <c r="C27" s="9" t="s">
        <v>2</v>
      </c>
      <c r="D27" s="28">
        <f t="shared" si="0"/>
        <v>5445</v>
      </c>
      <c r="E27" s="7">
        <f t="shared" si="7"/>
        <v>1130</v>
      </c>
      <c r="F27" s="10">
        <v>36</v>
      </c>
      <c r="G27" s="10">
        <v>29</v>
      </c>
      <c r="H27" s="10">
        <v>0</v>
      </c>
      <c r="I27" s="10">
        <v>315</v>
      </c>
      <c r="J27" s="10">
        <v>200</v>
      </c>
      <c r="K27" s="10">
        <v>0</v>
      </c>
      <c r="L27" s="10">
        <v>550</v>
      </c>
      <c r="M27" s="7">
        <f t="shared" si="8"/>
        <v>2370</v>
      </c>
      <c r="N27" s="10">
        <v>1103</v>
      </c>
      <c r="O27" s="10">
        <v>248</v>
      </c>
      <c r="P27" s="10">
        <v>31</v>
      </c>
      <c r="Q27" s="10">
        <v>550</v>
      </c>
      <c r="R27" s="10">
        <v>328</v>
      </c>
      <c r="S27" s="10">
        <v>110</v>
      </c>
      <c r="T27" s="32">
        <v>0</v>
      </c>
      <c r="U27" s="7">
        <f t="shared" si="9"/>
        <v>1031</v>
      </c>
      <c r="V27" s="32">
        <v>350</v>
      </c>
      <c r="W27" s="32">
        <v>313</v>
      </c>
      <c r="X27" s="32">
        <v>184</v>
      </c>
      <c r="Y27" s="32">
        <v>34</v>
      </c>
      <c r="Z27" s="32">
        <v>85</v>
      </c>
      <c r="AA27" s="32">
        <v>50</v>
      </c>
      <c r="AB27" s="32">
        <v>15</v>
      </c>
      <c r="AC27" s="7">
        <f t="shared" si="10"/>
        <v>744</v>
      </c>
      <c r="AD27" s="32">
        <v>0</v>
      </c>
      <c r="AE27" s="32">
        <v>450</v>
      </c>
      <c r="AF27" s="32">
        <v>50</v>
      </c>
      <c r="AG27" s="32">
        <v>5</v>
      </c>
      <c r="AH27" s="32">
        <v>34</v>
      </c>
      <c r="AI27" s="32">
        <v>115</v>
      </c>
      <c r="AJ27" s="32">
        <v>90</v>
      </c>
      <c r="AK27" s="7">
        <f t="shared" si="11"/>
        <v>170</v>
      </c>
      <c r="AL27" s="32">
        <v>20</v>
      </c>
      <c r="AM27" s="32">
        <v>0</v>
      </c>
      <c r="AN27" s="32">
        <v>150</v>
      </c>
    </row>
    <row r="28" spans="1:40" ht="16.5" customHeight="1" x14ac:dyDescent="0.3">
      <c r="A28" s="38" t="s">
        <v>1</v>
      </c>
      <c r="B28" s="38"/>
      <c r="C28" s="38"/>
      <c r="D28" s="5">
        <f>SUM(D26:D27)</f>
        <v>5774</v>
      </c>
      <c r="E28" s="5">
        <f t="shared" ref="E28:AN28" si="12">SUM(E26:E27)</f>
        <v>1130</v>
      </c>
      <c r="F28" s="5">
        <f t="shared" si="12"/>
        <v>36</v>
      </c>
      <c r="G28" s="5">
        <f t="shared" si="12"/>
        <v>29</v>
      </c>
      <c r="H28" s="5">
        <f t="shared" si="12"/>
        <v>0</v>
      </c>
      <c r="I28" s="5">
        <f t="shared" si="12"/>
        <v>315</v>
      </c>
      <c r="J28" s="5">
        <f t="shared" si="12"/>
        <v>200</v>
      </c>
      <c r="K28" s="5">
        <f t="shared" si="12"/>
        <v>0</v>
      </c>
      <c r="L28" s="5">
        <f t="shared" si="12"/>
        <v>550</v>
      </c>
      <c r="M28" s="5">
        <f t="shared" si="12"/>
        <v>2370</v>
      </c>
      <c r="N28" s="5">
        <f t="shared" si="12"/>
        <v>1103</v>
      </c>
      <c r="O28" s="5">
        <f t="shared" si="12"/>
        <v>248</v>
      </c>
      <c r="P28" s="5">
        <f t="shared" si="12"/>
        <v>31</v>
      </c>
      <c r="Q28" s="5">
        <f t="shared" si="12"/>
        <v>550</v>
      </c>
      <c r="R28" s="5">
        <f t="shared" si="12"/>
        <v>328</v>
      </c>
      <c r="S28" s="5">
        <f t="shared" si="12"/>
        <v>110</v>
      </c>
      <c r="T28" s="5">
        <f t="shared" si="12"/>
        <v>0</v>
      </c>
      <c r="U28" s="5">
        <f t="shared" si="12"/>
        <v>1219</v>
      </c>
      <c r="V28" s="5">
        <f t="shared" si="12"/>
        <v>473</v>
      </c>
      <c r="W28" s="5">
        <f t="shared" si="12"/>
        <v>313</v>
      </c>
      <c r="X28" s="5">
        <f t="shared" si="12"/>
        <v>184</v>
      </c>
      <c r="Y28" s="5">
        <f t="shared" si="12"/>
        <v>34</v>
      </c>
      <c r="Z28" s="5">
        <f t="shared" si="12"/>
        <v>150</v>
      </c>
      <c r="AA28" s="5">
        <f t="shared" si="12"/>
        <v>50</v>
      </c>
      <c r="AB28" s="5">
        <f t="shared" si="12"/>
        <v>15</v>
      </c>
      <c r="AC28" s="5">
        <f t="shared" si="12"/>
        <v>837</v>
      </c>
      <c r="AD28" s="5">
        <f t="shared" si="12"/>
        <v>0</v>
      </c>
      <c r="AE28" s="5">
        <f t="shared" si="12"/>
        <v>473</v>
      </c>
      <c r="AF28" s="5">
        <f t="shared" si="12"/>
        <v>50</v>
      </c>
      <c r="AG28" s="5">
        <f t="shared" si="12"/>
        <v>5</v>
      </c>
      <c r="AH28" s="5">
        <f t="shared" si="12"/>
        <v>34</v>
      </c>
      <c r="AI28" s="5">
        <f t="shared" si="12"/>
        <v>185</v>
      </c>
      <c r="AJ28" s="5">
        <f t="shared" si="12"/>
        <v>90</v>
      </c>
      <c r="AK28" s="5">
        <f t="shared" si="12"/>
        <v>218</v>
      </c>
      <c r="AL28" s="5">
        <f t="shared" si="12"/>
        <v>20</v>
      </c>
      <c r="AM28" s="5">
        <f t="shared" si="12"/>
        <v>0</v>
      </c>
      <c r="AN28" s="5">
        <f t="shared" si="12"/>
        <v>198</v>
      </c>
    </row>
    <row r="29" spans="1:40" ht="16.5" customHeight="1" x14ac:dyDescent="0.3">
      <c r="A29" s="47" t="s">
        <v>0</v>
      </c>
      <c r="B29" s="47"/>
      <c r="C29" s="47"/>
      <c r="D29" s="3">
        <f>SUM(D25,D28)</f>
        <v>44757</v>
      </c>
      <c r="E29" s="3">
        <f t="shared" ref="E29:AN29" si="13">SUM(E25,E28)</f>
        <v>7832</v>
      </c>
      <c r="F29" s="3">
        <f t="shared" si="13"/>
        <v>1647</v>
      </c>
      <c r="G29" s="3">
        <f t="shared" si="13"/>
        <v>1178</v>
      </c>
      <c r="H29" s="3">
        <f t="shared" si="13"/>
        <v>396</v>
      </c>
      <c r="I29" s="3">
        <f t="shared" si="13"/>
        <v>1299</v>
      </c>
      <c r="J29" s="3">
        <f t="shared" si="13"/>
        <v>1055</v>
      </c>
      <c r="K29" s="3">
        <f t="shared" si="13"/>
        <v>1114</v>
      </c>
      <c r="L29" s="3">
        <f t="shared" si="13"/>
        <v>1143</v>
      </c>
      <c r="M29" s="3">
        <f t="shared" si="13"/>
        <v>14136</v>
      </c>
      <c r="N29" s="3">
        <f t="shared" si="13"/>
        <v>3063</v>
      </c>
      <c r="O29" s="3">
        <f t="shared" si="13"/>
        <v>2848</v>
      </c>
      <c r="P29" s="3">
        <f t="shared" si="13"/>
        <v>1195</v>
      </c>
      <c r="Q29" s="3">
        <f t="shared" si="13"/>
        <v>2148</v>
      </c>
      <c r="R29" s="3">
        <f t="shared" si="13"/>
        <v>1907</v>
      </c>
      <c r="S29" s="3">
        <f t="shared" si="13"/>
        <v>930</v>
      </c>
      <c r="T29" s="3">
        <f t="shared" si="13"/>
        <v>2045</v>
      </c>
      <c r="U29" s="3">
        <f t="shared" si="13"/>
        <v>9033</v>
      </c>
      <c r="V29" s="3">
        <f t="shared" si="13"/>
        <v>1415</v>
      </c>
      <c r="W29" s="3">
        <f t="shared" si="13"/>
        <v>1111</v>
      </c>
      <c r="X29" s="3">
        <f t="shared" si="13"/>
        <v>3185</v>
      </c>
      <c r="Y29" s="3">
        <f t="shared" si="13"/>
        <v>1248</v>
      </c>
      <c r="Z29" s="3">
        <f t="shared" si="13"/>
        <v>782</v>
      </c>
      <c r="AA29" s="3">
        <f t="shared" si="13"/>
        <v>803</v>
      </c>
      <c r="AB29" s="3">
        <f t="shared" si="13"/>
        <v>489</v>
      </c>
      <c r="AC29" s="3">
        <f t="shared" si="13"/>
        <v>9269</v>
      </c>
      <c r="AD29" s="3">
        <f t="shared" si="13"/>
        <v>3366</v>
      </c>
      <c r="AE29" s="3">
        <f t="shared" si="13"/>
        <v>1898</v>
      </c>
      <c r="AF29" s="3">
        <f t="shared" si="13"/>
        <v>120</v>
      </c>
      <c r="AG29" s="3">
        <f t="shared" si="13"/>
        <v>1030</v>
      </c>
      <c r="AH29" s="3">
        <f t="shared" si="13"/>
        <v>1248</v>
      </c>
      <c r="AI29" s="3">
        <f t="shared" si="13"/>
        <v>670</v>
      </c>
      <c r="AJ29" s="3">
        <f t="shared" si="13"/>
        <v>937</v>
      </c>
      <c r="AK29" s="3">
        <f t="shared" si="13"/>
        <v>4487</v>
      </c>
      <c r="AL29" s="3">
        <f t="shared" si="13"/>
        <v>894</v>
      </c>
      <c r="AM29" s="3">
        <f t="shared" si="13"/>
        <v>2380</v>
      </c>
      <c r="AN29" s="3">
        <f t="shared" si="13"/>
        <v>1213</v>
      </c>
    </row>
  </sheetData>
  <mergeCells count="36">
    <mergeCell ref="B18:C18"/>
    <mergeCell ref="B19:C19"/>
    <mergeCell ref="A28:C28"/>
    <mergeCell ref="A29:C29"/>
    <mergeCell ref="B23:C23"/>
    <mergeCell ref="B24:C24"/>
    <mergeCell ref="A25:C25"/>
    <mergeCell ref="A26:A27"/>
    <mergeCell ref="B26:B27"/>
    <mergeCell ref="U3:U4"/>
    <mergeCell ref="AC3:AC4"/>
    <mergeCell ref="B15:C15"/>
    <mergeCell ref="B16:C16"/>
    <mergeCell ref="B17:C17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21:C21"/>
    <mergeCell ref="B20:C20"/>
    <mergeCell ref="I1:O2"/>
    <mergeCell ref="A3:C3"/>
    <mergeCell ref="D3:D4"/>
    <mergeCell ref="E3:E4"/>
    <mergeCell ref="M3:M4"/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29"/>
  <sheetViews>
    <sheetView zoomScale="70" zoomScaleNormal="70" workbookViewId="0">
      <pane xSplit="4" topLeftCell="X1" activePane="topRight" state="frozen"/>
      <selection pane="topRight" activeCell="AN16" sqref="AN16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1" t="s">
        <v>49</v>
      </c>
      <c r="B1" s="41"/>
      <c r="C1" s="41"/>
      <c r="D1" s="41"/>
      <c r="I1" s="36"/>
      <c r="J1" s="36"/>
      <c r="K1" s="36"/>
      <c r="L1" s="36"/>
      <c r="M1" s="36"/>
      <c r="N1" s="36"/>
      <c r="O1" s="36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37"/>
      <c r="J2" s="37"/>
      <c r="K2" s="37"/>
      <c r="L2" s="37"/>
      <c r="M2" s="37"/>
      <c r="N2" s="37"/>
      <c r="O2" s="37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39" t="s">
        <v>32</v>
      </c>
      <c r="E3" s="40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0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0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0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0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39"/>
      <c r="E4" s="40"/>
      <c r="F4" s="25" t="s">
        <v>154</v>
      </c>
      <c r="G4" s="25" t="s">
        <v>155</v>
      </c>
      <c r="H4" s="25" t="s">
        <v>156</v>
      </c>
      <c r="I4" s="25" t="s">
        <v>157</v>
      </c>
      <c r="J4" s="25" t="s">
        <v>158</v>
      </c>
      <c r="K4" s="25" t="s">
        <v>159</v>
      </c>
      <c r="L4" s="25" t="s">
        <v>160</v>
      </c>
      <c r="M4" s="40"/>
      <c r="N4" s="25" t="s">
        <v>154</v>
      </c>
      <c r="O4" s="25" t="s">
        <v>155</v>
      </c>
      <c r="P4" s="25" t="s">
        <v>156</v>
      </c>
      <c r="Q4" s="25" t="s">
        <v>157</v>
      </c>
      <c r="R4" s="25" t="s">
        <v>158</v>
      </c>
      <c r="S4" s="25" t="s">
        <v>159</v>
      </c>
      <c r="T4" s="25" t="s">
        <v>160</v>
      </c>
      <c r="U4" s="40"/>
      <c r="V4" s="25" t="s">
        <v>154</v>
      </c>
      <c r="W4" s="25" t="s">
        <v>155</v>
      </c>
      <c r="X4" s="25" t="s">
        <v>156</v>
      </c>
      <c r="Y4" s="25" t="s">
        <v>157</v>
      </c>
      <c r="Z4" s="25" t="s">
        <v>158</v>
      </c>
      <c r="AA4" s="25" t="s">
        <v>159</v>
      </c>
      <c r="AB4" s="25" t="s">
        <v>160</v>
      </c>
      <c r="AC4" s="40"/>
      <c r="AD4" s="25" t="s">
        <v>154</v>
      </c>
      <c r="AE4" s="25" t="s">
        <v>155</v>
      </c>
      <c r="AF4" s="25" t="s">
        <v>156</v>
      </c>
      <c r="AG4" s="25" t="s">
        <v>157</v>
      </c>
      <c r="AH4" s="25" t="s">
        <v>158</v>
      </c>
      <c r="AI4" s="25" t="s">
        <v>159</v>
      </c>
      <c r="AJ4" s="25" t="s">
        <v>160</v>
      </c>
      <c r="AK4" s="40"/>
      <c r="AL4" s="25" t="s">
        <v>38</v>
      </c>
      <c r="AM4" s="25" t="s">
        <v>155</v>
      </c>
      <c r="AN4" s="25" t="s">
        <v>156</v>
      </c>
    </row>
    <row r="5" spans="1:40" ht="16.5" customHeight="1" x14ac:dyDescent="0.3">
      <c r="A5" s="42" t="s">
        <v>23</v>
      </c>
      <c r="B5" s="42" t="s">
        <v>22</v>
      </c>
      <c r="C5" s="42"/>
      <c r="D5" s="13"/>
      <c r="E5" s="26"/>
      <c r="F5" s="11" t="s">
        <v>161</v>
      </c>
      <c r="G5" s="33" t="s">
        <v>162</v>
      </c>
      <c r="H5" s="33" t="s">
        <v>163</v>
      </c>
      <c r="I5" s="33" t="s">
        <v>164</v>
      </c>
      <c r="J5" s="33" t="s">
        <v>161</v>
      </c>
      <c r="K5" s="33" t="s">
        <v>161</v>
      </c>
      <c r="L5" s="33" t="s">
        <v>161</v>
      </c>
      <c r="M5" s="26"/>
      <c r="N5" s="33" t="s">
        <v>161</v>
      </c>
      <c r="O5" s="33" t="s">
        <v>163</v>
      </c>
      <c r="P5" s="33" t="s">
        <v>161</v>
      </c>
      <c r="Q5" s="33" t="s">
        <v>165</v>
      </c>
      <c r="R5" s="33" t="s">
        <v>165</v>
      </c>
      <c r="S5" s="33" t="s">
        <v>165</v>
      </c>
      <c r="T5" s="33" t="s">
        <v>165</v>
      </c>
      <c r="U5" s="26"/>
      <c r="V5" s="33" t="s">
        <v>165</v>
      </c>
      <c r="W5" s="11" t="s">
        <v>165</v>
      </c>
      <c r="X5" s="11" t="s">
        <v>165</v>
      </c>
      <c r="Y5" s="11" t="s">
        <v>165</v>
      </c>
      <c r="Z5" s="11" t="s">
        <v>165</v>
      </c>
      <c r="AA5" s="11" t="s">
        <v>165</v>
      </c>
      <c r="AB5" s="11" t="s">
        <v>166</v>
      </c>
      <c r="AC5" s="26"/>
      <c r="AD5" s="11" t="s">
        <v>165</v>
      </c>
      <c r="AE5" s="11" t="s">
        <v>165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167</v>
      </c>
      <c r="AK5" s="26"/>
      <c r="AL5" s="11" t="s">
        <v>165</v>
      </c>
      <c r="AM5" s="11" t="s">
        <v>165</v>
      </c>
      <c r="AN5" s="11" t="s">
        <v>165</v>
      </c>
    </row>
    <row r="6" spans="1:40" ht="16.5" customHeight="1" x14ac:dyDescent="0.3">
      <c r="A6" s="42"/>
      <c r="B6" s="43" t="s">
        <v>21</v>
      </c>
      <c r="C6" s="43"/>
      <c r="D6" s="27">
        <f t="shared" ref="D6:D24" si="0">SUM(E6,M6,U6,AC6,AK6)</f>
        <v>4350</v>
      </c>
      <c r="E6" s="7">
        <f t="shared" ref="E6:E24" si="1">SUM(F6:L6)</f>
        <v>590</v>
      </c>
      <c r="F6" s="8">
        <v>200</v>
      </c>
      <c r="G6" s="8">
        <v>10</v>
      </c>
      <c r="H6" s="8">
        <v>0</v>
      </c>
      <c r="I6" s="8">
        <v>100</v>
      </c>
      <c r="J6" s="8">
        <v>150</v>
      </c>
      <c r="K6" s="8">
        <v>50</v>
      </c>
      <c r="L6" s="8">
        <v>80</v>
      </c>
      <c r="M6" s="7">
        <f t="shared" ref="M6:M24" si="2">SUM(N6:T6)</f>
        <v>2170</v>
      </c>
      <c r="N6" s="8">
        <v>1760</v>
      </c>
      <c r="O6" s="8">
        <v>100</v>
      </c>
      <c r="P6" s="8">
        <v>30</v>
      </c>
      <c r="Q6" s="22">
        <v>0</v>
      </c>
      <c r="R6" s="8">
        <v>150</v>
      </c>
      <c r="S6" s="8">
        <v>100</v>
      </c>
      <c r="T6" s="6">
        <v>30</v>
      </c>
      <c r="U6" s="7">
        <f t="shared" ref="U6:U24" si="3">SUM(V6:AB6)</f>
        <v>800</v>
      </c>
      <c r="V6" s="6">
        <v>0</v>
      </c>
      <c r="W6" s="10">
        <v>110</v>
      </c>
      <c r="X6" s="6">
        <v>0</v>
      </c>
      <c r="Y6" s="10">
        <v>40</v>
      </c>
      <c r="Z6" s="6">
        <v>0</v>
      </c>
      <c r="AA6" s="10">
        <v>100</v>
      </c>
      <c r="AB6" s="10">
        <v>550</v>
      </c>
      <c r="AC6" s="7">
        <f t="shared" ref="AC6:AC24" si="4">SUM(AD6:AJ6)</f>
        <v>390</v>
      </c>
      <c r="AD6" s="10">
        <v>50</v>
      </c>
      <c r="AE6" s="10">
        <v>0</v>
      </c>
      <c r="AF6" s="10">
        <v>150</v>
      </c>
      <c r="AG6" s="10">
        <v>100</v>
      </c>
      <c r="AH6" s="10">
        <v>40</v>
      </c>
      <c r="AI6" s="10">
        <v>0</v>
      </c>
      <c r="AJ6" s="10">
        <v>50</v>
      </c>
      <c r="AK6" s="7">
        <f t="shared" ref="AK6:AK24" si="5">SUM(AL6:AN6)</f>
        <v>400</v>
      </c>
      <c r="AL6" s="10">
        <v>350</v>
      </c>
      <c r="AM6" s="10">
        <v>50</v>
      </c>
      <c r="AN6" s="10">
        <v>0</v>
      </c>
    </row>
    <row r="7" spans="1:40" ht="16.5" customHeight="1" x14ac:dyDescent="0.3">
      <c r="A7" s="42"/>
      <c r="B7" s="43" t="s">
        <v>20</v>
      </c>
      <c r="C7" s="43"/>
      <c r="D7" s="27">
        <f t="shared" si="0"/>
        <v>31420</v>
      </c>
      <c r="E7" s="7">
        <f t="shared" si="1"/>
        <v>10670</v>
      </c>
      <c r="F7" s="8">
        <v>4710</v>
      </c>
      <c r="G7" s="8">
        <v>1400</v>
      </c>
      <c r="H7" s="8">
        <v>1350</v>
      </c>
      <c r="I7" s="8">
        <v>850</v>
      </c>
      <c r="J7" s="8">
        <v>800</v>
      </c>
      <c r="K7" s="8">
        <v>1350</v>
      </c>
      <c r="L7" s="8">
        <v>210</v>
      </c>
      <c r="M7" s="7">
        <f t="shared" si="2"/>
        <v>8050</v>
      </c>
      <c r="N7" s="8">
        <v>2000</v>
      </c>
      <c r="O7" s="8">
        <v>600</v>
      </c>
      <c r="P7" s="8">
        <v>1700</v>
      </c>
      <c r="Q7" s="8">
        <v>1950</v>
      </c>
      <c r="R7" s="8">
        <v>600</v>
      </c>
      <c r="S7" s="8">
        <v>1000</v>
      </c>
      <c r="T7" s="6">
        <v>200</v>
      </c>
      <c r="U7" s="7">
        <f t="shared" si="3"/>
        <v>6570</v>
      </c>
      <c r="V7" s="6">
        <v>470</v>
      </c>
      <c r="W7" s="10">
        <v>2200</v>
      </c>
      <c r="X7" s="10">
        <v>50</v>
      </c>
      <c r="Y7" s="10">
        <v>150</v>
      </c>
      <c r="Z7" s="10">
        <v>1900</v>
      </c>
      <c r="AA7" s="10">
        <v>450</v>
      </c>
      <c r="AB7" s="10">
        <v>1350</v>
      </c>
      <c r="AC7" s="7">
        <f t="shared" si="4"/>
        <v>3660</v>
      </c>
      <c r="AD7" s="10">
        <v>300</v>
      </c>
      <c r="AE7" s="10">
        <v>470</v>
      </c>
      <c r="AF7" s="10">
        <v>200</v>
      </c>
      <c r="AG7" s="10">
        <v>890</v>
      </c>
      <c r="AH7" s="10">
        <v>100</v>
      </c>
      <c r="AI7" s="10">
        <v>1500</v>
      </c>
      <c r="AJ7" s="10">
        <v>200</v>
      </c>
      <c r="AK7" s="7">
        <f t="shared" si="5"/>
        <v>2470</v>
      </c>
      <c r="AL7" s="10">
        <v>750</v>
      </c>
      <c r="AM7" s="10">
        <v>1000</v>
      </c>
      <c r="AN7" s="10">
        <v>720</v>
      </c>
    </row>
    <row r="8" spans="1:40" ht="16.5" customHeight="1" x14ac:dyDescent="0.3">
      <c r="A8" s="42"/>
      <c r="B8" s="43" t="s">
        <v>19</v>
      </c>
      <c r="C8" s="43"/>
      <c r="D8" s="27">
        <f t="shared" si="0"/>
        <v>76338</v>
      </c>
      <c r="E8" s="7">
        <f t="shared" si="1"/>
        <v>18120</v>
      </c>
      <c r="F8" s="8">
        <v>12500</v>
      </c>
      <c r="G8" s="8">
        <v>910</v>
      </c>
      <c r="H8" s="8">
        <v>790</v>
      </c>
      <c r="I8" s="8">
        <v>500</v>
      </c>
      <c r="J8" s="8">
        <v>950</v>
      </c>
      <c r="K8" s="8">
        <v>940</v>
      </c>
      <c r="L8" s="8">
        <v>1530</v>
      </c>
      <c r="M8" s="7">
        <f t="shared" si="2"/>
        <v>19763</v>
      </c>
      <c r="N8" s="8">
        <v>15063</v>
      </c>
      <c r="O8" s="8">
        <v>120</v>
      </c>
      <c r="P8" s="8">
        <v>290</v>
      </c>
      <c r="Q8" s="8">
        <v>740</v>
      </c>
      <c r="R8" s="8">
        <v>1600</v>
      </c>
      <c r="S8" s="8">
        <v>660</v>
      </c>
      <c r="T8" s="6">
        <v>1290</v>
      </c>
      <c r="U8" s="7">
        <f t="shared" si="3"/>
        <v>26775</v>
      </c>
      <c r="V8" s="6">
        <v>1630</v>
      </c>
      <c r="W8" s="18">
        <v>21680</v>
      </c>
      <c r="X8" s="18">
        <v>330</v>
      </c>
      <c r="Y8" s="18">
        <v>795</v>
      </c>
      <c r="Z8" s="18">
        <v>940</v>
      </c>
      <c r="AA8" s="18">
        <v>610</v>
      </c>
      <c r="AB8" s="18">
        <v>790</v>
      </c>
      <c r="AC8" s="7">
        <f t="shared" si="4"/>
        <v>7750</v>
      </c>
      <c r="AD8" s="18">
        <v>1200</v>
      </c>
      <c r="AE8" s="18">
        <v>1630</v>
      </c>
      <c r="AF8" s="18">
        <v>1705</v>
      </c>
      <c r="AG8" s="18">
        <v>120</v>
      </c>
      <c r="AH8" s="18">
        <v>695</v>
      </c>
      <c r="AI8" s="18">
        <v>940</v>
      </c>
      <c r="AJ8" s="18">
        <v>1460</v>
      </c>
      <c r="AK8" s="7">
        <f t="shared" si="5"/>
        <v>3930</v>
      </c>
      <c r="AL8" s="10">
        <v>1150</v>
      </c>
      <c r="AM8" s="10">
        <v>1750</v>
      </c>
      <c r="AN8" s="10">
        <v>1030</v>
      </c>
    </row>
    <row r="9" spans="1:40" ht="16.5" customHeight="1" x14ac:dyDescent="0.3">
      <c r="A9" s="42"/>
      <c r="B9" s="43" t="s">
        <v>18</v>
      </c>
      <c r="C9" s="43"/>
      <c r="D9" s="27">
        <f t="shared" si="0"/>
        <v>17274</v>
      </c>
      <c r="E9" s="7">
        <f t="shared" si="1"/>
        <v>3062</v>
      </c>
      <c r="F9" s="8">
        <v>850</v>
      </c>
      <c r="G9" s="8">
        <v>215</v>
      </c>
      <c r="H9" s="8">
        <v>220</v>
      </c>
      <c r="I9" s="21">
        <v>970</v>
      </c>
      <c r="J9" s="8">
        <v>300</v>
      </c>
      <c r="K9" s="8">
        <v>450</v>
      </c>
      <c r="L9" s="8">
        <v>57</v>
      </c>
      <c r="M9" s="7">
        <f t="shared" si="2"/>
        <v>3100</v>
      </c>
      <c r="N9" s="8">
        <v>1040</v>
      </c>
      <c r="O9" s="8">
        <v>30</v>
      </c>
      <c r="P9" s="8">
        <v>70</v>
      </c>
      <c r="Q9" s="8">
        <v>590</v>
      </c>
      <c r="R9" s="8">
        <v>650</v>
      </c>
      <c r="S9" s="8">
        <v>650</v>
      </c>
      <c r="T9" s="6">
        <v>70</v>
      </c>
      <c r="U9" s="7">
        <f t="shared" si="3"/>
        <v>5746</v>
      </c>
      <c r="V9" s="6">
        <v>155</v>
      </c>
      <c r="W9" s="18">
        <v>2780</v>
      </c>
      <c r="X9" s="18">
        <v>30</v>
      </c>
      <c r="Y9" s="18">
        <v>181</v>
      </c>
      <c r="Z9" s="18">
        <v>540</v>
      </c>
      <c r="AA9" s="18">
        <v>750</v>
      </c>
      <c r="AB9" s="18">
        <v>1310</v>
      </c>
      <c r="AC9" s="7">
        <f t="shared" si="4"/>
        <v>3071</v>
      </c>
      <c r="AD9" s="18">
        <v>230</v>
      </c>
      <c r="AE9" s="18">
        <v>270</v>
      </c>
      <c r="AF9" s="18">
        <v>825</v>
      </c>
      <c r="AG9" s="18">
        <v>80</v>
      </c>
      <c r="AH9" s="18">
        <v>216</v>
      </c>
      <c r="AI9" s="18">
        <v>700</v>
      </c>
      <c r="AJ9" s="18">
        <v>750</v>
      </c>
      <c r="AK9" s="7">
        <f t="shared" si="5"/>
        <v>2295</v>
      </c>
      <c r="AL9" s="18">
        <v>1470</v>
      </c>
      <c r="AM9" s="18">
        <v>200</v>
      </c>
      <c r="AN9" s="18">
        <v>625</v>
      </c>
    </row>
    <row r="10" spans="1:40" ht="16.5" customHeight="1" x14ac:dyDescent="0.3">
      <c r="A10" s="42"/>
      <c r="B10" s="44" t="s">
        <v>51</v>
      </c>
      <c r="C10" s="44"/>
      <c r="D10" s="27">
        <f t="shared" si="0"/>
        <v>82</v>
      </c>
      <c r="E10" s="7">
        <f t="shared" si="1"/>
        <v>28</v>
      </c>
      <c r="F10" s="18">
        <v>4</v>
      </c>
      <c r="G10" s="8">
        <v>2</v>
      </c>
      <c r="H10" s="18">
        <v>1</v>
      </c>
      <c r="I10" s="18">
        <v>2</v>
      </c>
      <c r="J10" s="8">
        <v>5</v>
      </c>
      <c r="K10" s="18">
        <v>6</v>
      </c>
      <c r="L10" s="18">
        <v>8</v>
      </c>
      <c r="M10" s="7">
        <f t="shared" si="2"/>
        <v>12</v>
      </c>
      <c r="N10" s="18">
        <v>2</v>
      </c>
      <c r="O10" s="18">
        <v>4</v>
      </c>
      <c r="P10" s="8">
        <v>3</v>
      </c>
      <c r="Q10" s="18">
        <v>2</v>
      </c>
      <c r="R10" s="18">
        <v>0</v>
      </c>
      <c r="S10" s="18">
        <v>1</v>
      </c>
      <c r="T10" s="18">
        <v>0</v>
      </c>
      <c r="U10" s="7">
        <f t="shared" si="3"/>
        <v>14</v>
      </c>
      <c r="V10" s="18">
        <v>2</v>
      </c>
      <c r="W10" s="18">
        <v>5</v>
      </c>
      <c r="X10" s="18">
        <v>0</v>
      </c>
      <c r="Y10" s="18">
        <v>5</v>
      </c>
      <c r="Z10" s="18">
        <v>0</v>
      </c>
      <c r="AA10" s="18">
        <v>0</v>
      </c>
      <c r="AB10" s="18">
        <v>2</v>
      </c>
      <c r="AC10" s="7">
        <f t="shared" si="4"/>
        <v>16</v>
      </c>
      <c r="AD10" s="18">
        <v>4</v>
      </c>
      <c r="AE10" s="18">
        <v>3</v>
      </c>
      <c r="AF10" s="18">
        <v>0</v>
      </c>
      <c r="AG10" s="18">
        <v>0</v>
      </c>
      <c r="AH10" s="18">
        <v>2</v>
      </c>
      <c r="AI10" s="18">
        <v>4</v>
      </c>
      <c r="AJ10" s="18">
        <v>3</v>
      </c>
      <c r="AK10" s="7">
        <f t="shared" si="5"/>
        <v>12</v>
      </c>
      <c r="AL10" s="18">
        <v>5</v>
      </c>
      <c r="AM10" s="18">
        <v>3</v>
      </c>
      <c r="AN10" s="18">
        <v>4</v>
      </c>
    </row>
    <row r="11" spans="1:40" ht="16.5" customHeight="1" x14ac:dyDescent="0.3">
      <c r="A11" s="42"/>
      <c r="B11" s="44" t="s">
        <v>17</v>
      </c>
      <c r="C11" s="44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2"/>
      <c r="B12" s="44" t="s">
        <v>16</v>
      </c>
      <c r="C12" s="44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2"/>
      <c r="B13" s="44" t="s">
        <v>15</v>
      </c>
      <c r="C13" s="44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2"/>
      <c r="B14" s="44" t="s">
        <v>14</v>
      </c>
      <c r="C14" s="44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2"/>
      <c r="B15" s="44" t="s">
        <v>13</v>
      </c>
      <c r="C15" s="44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2"/>
      <c r="B16" s="44" t="s">
        <v>12</v>
      </c>
      <c r="C16" s="44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2"/>
      <c r="B17" s="44" t="s">
        <v>11</v>
      </c>
      <c r="C17" s="44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2"/>
      <c r="B18" s="44" t="s">
        <v>10</v>
      </c>
      <c r="C18" s="44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2"/>
      <c r="B19" s="43" t="s">
        <v>9</v>
      </c>
      <c r="C19" s="43"/>
      <c r="D19" s="27">
        <f t="shared" si="0"/>
        <v>69285</v>
      </c>
      <c r="E19" s="7">
        <f t="shared" si="1"/>
        <v>11390</v>
      </c>
      <c r="F19" s="8">
        <v>5650</v>
      </c>
      <c r="G19" s="8">
        <v>810</v>
      </c>
      <c r="H19" s="8">
        <v>800</v>
      </c>
      <c r="I19" s="8">
        <v>1200</v>
      </c>
      <c r="J19" s="8">
        <v>1000</v>
      </c>
      <c r="K19" s="8">
        <v>770</v>
      </c>
      <c r="L19" s="8">
        <v>1160</v>
      </c>
      <c r="M19" s="7">
        <f t="shared" si="2"/>
        <v>28525</v>
      </c>
      <c r="N19" s="8">
        <v>22780</v>
      </c>
      <c r="O19" s="8">
        <v>75</v>
      </c>
      <c r="P19" s="8">
        <v>350</v>
      </c>
      <c r="Q19" s="8">
        <v>2890</v>
      </c>
      <c r="R19" s="8">
        <v>900</v>
      </c>
      <c r="S19" s="8">
        <v>740</v>
      </c>
      <c r="T19" s="6">
        <v>790</v>
      </c>
      <c r="U19" s="7">
        <f t="shared" si="3"/>
        <v>12935</v>
      </c>
      <c r="V19" s="6">
        <v>2370</v>
      </c>
      <c r="W19" s="18">
        <v>4580</v>
      </c>
      <c r="X19" s="18">
        <v>280</v>
      </c>
      <c r="Y19" s="18">
        <v>475</v>
      </c>
      <c r="Z19" s="18">
        <v>3110</v>
      </c>
      <c r="AA19" s="18">
        <v>1000</v>
      </c>
      <c r="AB19" s="18">
        <v>1120</v>
      </c>
      <c r="AC19" s="7">
        <f t="shared" si="4"/>
        <v>12180</v>
      </c>
      <c r="AD19" s="18">
        <v>950</v>
      </c>
      <c r="AE19" s="18">
        <v>2520</v>
      </c>
      <c r="AF19" s="18">
        <v>2260</v>
      </c>
      <c r="AG19" s="18">
        <v>660</v>
      </c>
      <c r="AH19" s="18">
        <v>420</v>
      </c>
      <c r="AI19" s="18">
        <v>3700</v>
      </c>
      <c r="AJ19" s="18">
        <v>1670</v>
      </c>
      <c r="AK19" s="7">
        <f t="shared" si="5"/>
        <v>4255</v>
      </c>
      <c r="AL19" s="18">
        <v>1810</v>
      </c>
      <c r="AM19" s="18">
        <v>1600</v>
      </c>
      <c r="AN19" s="18">
        <v>845</v>
      </c>
    </row>
    <row r="20" spans="1:40" ht="16.5" customHeight="1" x14ac:dyDescent="0.3">
      <c r="A20" s="42"/>
      <c r="B20" s="44" t="s">
        <v>34</v>
      </c>
      <c r="C20" s="44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2"/>
      <c r="B21" s="45" t="s">
        <v>8</v>
      </c>
      <c r="C21" s="46"/>
      <c r="D21" s="27">
        <f t="shared" si="0"/>
        <v>1093</v>
      </c>
      <c r="E21" s="7">
        <f t="shared" si="1"/>
        <v>379</v>
      </c>
      <c r="F21" s="8">
        <v>260</v>
      </c>
      <c r="G21" s="8">
        <v>0</v>
      </c>
      <c r="H21" s="8">
        <v>14</v>
      </c>
      <c r="I21" s="8">
        <v>70</v>
      </c>
      <c r="J21" s="8">
        <v>30</v>
      </c>
      <c r="K21" s="8">
        <v>5</v>
      </c>
      <c r="L21" s="8">
        <v>0</v>
      </c>
      <c r="M21" s="7">
        <f t="shared" si="2"/>
        <v>351</v>
      </c>
      <c r="N21" s="8">
        <v>171</v>
      </c>
      <c r="O21" s="8">
        <v>0</v>
      </c>
      <c r="P21" s="8">
        <v>25</v>
      </c>
      <c r="Q21" s="8">
        <v>14</v>
      </c>
      <c r="R21" s="8">
        <v>75</v>
      </c>
      <c r="S21" s="8">
        <v>66</v>
      </c>
      <c r="T21" s="6">
        <v>0</v>
      </c>
      <c r="U21" s="7">
        <f t="shared" si="3"/>
        <v>187</v>
      </c>
      <c r="V21" s="6">
        <v>0</v>
      </c>
      <c r="W21" s="18">
        <v>81</v>
      </c>
      <c r="X21" s="18">
        <v>10</v>
      </c>
      <c r="Y21" s="6">
        <v>0</v>
      </c>
      <c r="Z21" s="18">
        <v>24</v>
      </c>
      <c r="AA21" s="18">
        <v>46</v>
      </c>
      <c r="AB21" s="18">
        <v>26</v>
      </c>
      <c r="AC21" s="7">
        <f t="shared" si="4"/>
        <v>95</v>
      </c>
      <c r="AD21" s="18">
        <v>0</v>
      </c>
      <c r="AE21" s="18">
        <v>0</v>
      </c>
      <c r="AF21" s="18">
        <v>30</v>
      </c>
      <c r="AG21" s="18">
        <v>0</v>
      </c>
      <c r="AH21" s="18">
        <v>0</v>
      </c>
      <c r="AI21" s="18">
        <v>19</v>
      </c>
      <c r="AJ21" s="18">
        <v>46</v>
      </c>
      <c r="AK21" s="7">
        <f t="shared" si="5"/>
        <v>81</v>
      </c>
      <c r="AL21" s="18">
        <v>81</v>
      </c>
      <c r="AM21" s="18">
        <v>0</v>
      </c>
      <c r="AN21" s="18">
        <v>0</v>
      </c>
    </row>
    <row r="22" spans="1:40" ht="16.5" customHeight="1" x14ac:dyDescent="0.3">
      <c r="A22" s="42"/>
      <c r="B22" s="43" t="s">
        <v>7</v>
      </c>
      <c r="C22" s="43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>
        <v>0</v>
      </c>
    </row>
    <row r="23" spans="1:40" ht="16.5" customHeight="1" x14ac:dyDescent="0.3">
      <c r="A23" s="42"/>
      <c r="B23" s="43" t="s">
        <v>6</v>
      </c>
      <c r="C23" s="43"/>
      <c r="D23" s="27">
        <f t="shared" si="0"/>
        <v>5738</v>
      </c>
      <c r="E23" s="7">
        <f t="shared" si="1"/>
        <v>1080</v>
      </c>
      <c r="F23" s="8">
        <v>450</v>
      </c>
      <c r="G23" s="8">
        <v>140</v>
      </c>
      <c r="H23" s="8">
        <v>100</v>
      </c>
      <c r="I23" s="8">
        <v>60</v>
      </c>
      <c r="J23" s="8">
        <v>100</v>
      </c>
      <c r="K23" s="8">
        <v>95</v>
      </c>
      <c r="L23" s="8">
        <v>135</v>
      </c>
      <c r="M23" s="7">
        <f t="shared" si="2"/>
        <v>2158</v>
      </c>
      <c r="N23" s="8">
        <v>1115</v>
      </c>
      <c r="O23" s="8">
        <v>200</v>
      </c>
      <c r="P23" s="8">
        <v>70</v>
      </c>
      <c r="Q23" s="8">
        <v>125</v>
      </c>
      <c r="R23" s="8">
        <v>85</v>
      </c>
      <c r="S23" s="8">
        <v>243</v>
      </c>
      <c r="T23" s="6">
        <v>320</v>
      </c>
      <c r="U23" s="7">
        <f t="shared" si="3"/>
        <v>1307</v>
      </c>
      <c r="V23" s="6">
        <v>150</v>
      </c>
      <c r="W23" s="10">
        <v>745</v>
      </c>
      <c r="X23" s="10">
        <v>40</v>
      </c>
      <c r="Y23" s="10">
        <v>94</v>
      </c>
      <c r="Z23" s="10">
        <v>125</v>
      </c>
      <c r="AA23" s="10">
        <v>60</v>
      </c>
      <c r="AB23" s="10">
        <v>93</v>
      </c>
      <c r="AC23" s="7">
        <f t="shared" si="4"/>
        <v>874</v>
      </c>
      <c r="AD23" s="10">
        <v>105</v>
      </c>
      <c r="AE23" s="10">
        <v>150</v>
      </c>
      <c r="AF23" s="10">
        <v>135</v>
      </c>
      <c r="AG23" s="10">
        <v>60</v>
      </c>
      <c r="AH23" s="10">
        <v>119</v>
      </c>
      <c r="AI23" s="10">
        <v>195</v>
      </c>
      <c r="AJ23" s="10">
        <v>110</v>
      </c>
      <c r="AK23" s="7">
        <f t="shared" si="5"/>
        <v>319</v>
      </c>
      <c r="AL23" s="10">
        <v>114</v>
      </c>
      <c r="AM23" s="10">
        <v>205</v>
      </c>
      <c r="AN23" s="10">
        <v>0</v>
      </c>
    </row>
    <row r="24" spans="1:40" ht="16.5" customHeight="1" x14ac:dyDescent="0.3">
      <c r="A24" s="42"/>
      <c r="B24" s="42" t="s">
        <v>5</v>
      </c>
      <c r="C24" s="42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205580</v>
      </c>
      <c r="E25" s="5">
        <f t="shared" si="6"/>
        <v>45319</v>
      </c>
      <c r="F25" s="5">
        <f t="shared" si="6"/>
        <v>24624</v>
      </c>
      <c r="G25" s="5">
        <f t="shared" si="6"/>
        <v>3487</v>
      </c>
      <c r="H25" s="5">
        <f t="shared" si="6"/>
        <v>3275</v>
      </c>
      <c r="I25" s="5">
        <f t="shared" si="6"/>
        <v>3752</v>
      </c>
      <c r="J25" s="5">
        <f t="shared" si="6"/>
        <v>3335</v>
      </c>
      <c r="K25" s="5">
        <f t="shared" si="6"/>
        <v>3666</v>
      </c>
      <c r="L25" s="5">
        <f t="shared" si="6"/>
        <v>3180</v>
      </c>
      <c r="M25" s="5">
        <f t="shared" si="6"/>
        <v>64129</v>
      </c>
      <c r="N25" s="5">
        <f t="shared" si="6"/>
        <v>43931</v>
      </c>
      <c r="O25" s="5">
        <f t="shared" si="6"/>
        <v>1129</v>
      </c>
      <c r="P25" s="5">
        <f t="shared" si="6"/>
        <v>2538</v>
      </c>
      <c r="Q25" s="5">
        <f t="shared" si="6"/>
        <v>6311</v>
      </c>
      <c r="R25" s="5">
        <f t="shared" si="6"/>
        <v>4060</v>
      </c>
      <c r="S25" s="5">
        <f t="shared" si="6"/>
        <v>3460</v>
      </c>
      <c r="T25" s="5">
        <f t="shared" si="6"/>
        <v>2700</v>
      </c>
      <c r="U25" s="5">
        <f t="shared" si="6"/>
        <v>54334</v>
      </c>
      <c r="V25" s="5">
        <f t="shared" si="6"/>
        <v>4777</v>
      </c>
      <c r="W25" s="5">
        <f t="shared" si="6"/>
        <v>32181</v>
      </c>
      <c r="X25" s="5">
        <f t="shared" si="6"/>
        <v>740</v>
      </c>
      <c r="Y25" s="5">
        <f t="shared" si="6"/>
        <v>1740</v>
      </c>
      <c r="Z25" s="5">
        <f t="shared" si="6"/>
        <v>6639</v>
      </c>
      <c r="AA25" s="5">
        <f t="shared" si="6"/>
        <v>3016</v>
      </c>
      <c r="AB25" s="5">
        <f t="shared" si="6"/>
        <v>5241</v>
      </c>
      <c r="AC25" s="5">
        <f t="shared" si="6"/>
        <v>28036</v>
      </c>
      <c r="AD25" s="5">
        <f t="shared" si="6"/>
        <v>2839</v>
      </c>
      <c r="AE25" s="5">
        <f t="shared" si="6"/>
        <v>5043</v>
      </c>
      <c r="AF25" s="5">
        <f t="shared" si="6"/>
        <v>5305</v>
      </c>
      <c r="AG25" s="5">
        <f t="shared" si="6"/>
        <v>1910</v>
      </c>
      <c r="AH25" s="5">
        <f t="shared" si="6"/>
        <v>1592</v>
      </c>
      <c r="AI25" s="5">
        <f t="shared" si="6"/>
        <v>7058</v>
      </c>
      <c r="AJ25" s="5">
        <f t="shared" si="6"/>
        <v>4289</v>
      </c>
      <c r="AK25" s="5">
        <f t="shared" si="6"/>
        <v>13762</v>
      </c>
      <c r="AL25" s="5">
        <f t="shared" si="6"/>
        <v>5730</v>
      </c>
      <c r="AM25" s="5">
        <f t="shared" si="6"/>
        <v>4808</v>
      </c>
      <c r="AN25" s="5">
        <f t="shared" si="6"/>
        <v>3224</v>
      </c>
    </row>
    <row r="26" spans="1:40" x14ac:dyDescent="0.3">
      <c r="A26" s="42"/>
      <c r="B26" s="42" t="s">
        <v>4</v>
      </c>
      <c r="C26" s="25" t="s">
        <v>3</v>
      </c>
      <c r="D26" s="27">
        <f t="shared" ref="D26:D27" si="7">SUM(F26:AJ26)</f>
        <v>10930</v>
      </c>
      <c r="E26" s="7">
        <f t="shared" ref="E26:E27" si="8">SUM(F26:L26)</f>
        <v>3750</v>
      </c>
      <c r="F26" s="8">
        <v>2700</v>
      </c>
      <c r="G26" s="8">
        <v>0</v>
      </c>
      <c r="H26" s="8">
        <v>490</v>
      </c>
      <c r="I26" s="8">
        <v>560</v>
      </c>
      <c r="J26" s="8">
        <v>0</v>
      </c>
      <c r="K26" s="8">
        <v>0</v>
      </c>
      <c r="L26" s="8">
        <v>0</v>
      </c>
      <c r="M26" s="7">
        <f t="shared" ref="M26:M27" si="9">SUM(N26:T26)</f>
        <v>1200</v>
      </c>
      <c r="N26" s="8">
        <v>0</v>
      </c>
      <c r="O26" s="8">
        <v>0</v>
      </c>
      <c r="P26" s="8">
        <v>0</v>
      </c>
      <c r="Q26" s="8">
        <v>490</v>
      </c>
      <c r="R26" s="8">
        <v>710</v>
      </c>
      <c r="S26" s="8">
        <v>0</v>
      </c>
      <c r="T26" s="8">
        <v>0</v>
      </c>
      <c r="U26" s="7">
        <f t="shared" ref="U26:U27" si="10">SUM(V26:AB26)</f>
        <v>640</v>
      </c>
      <c r="V26" s="8">
        <v>0</v>
      </c>
      <c r="W26" s="6">
        <v>0</v>
      </c>
      <c r="X26" s="6">
        <v>0</v>
      </c>
      <c r="Y26" s="6">
        <v>0</v>
      </c>
      <c r="Z26" s="6">
        <v>490</v>
      </c>
      <c r="AA26" s="6">
        <v>150</v>
      </c>
      <c r="AB26" s="6">
        <v>0</v>
      </c>
      <c r="AC26" s="7">
        <f t="shared" ref="AC26:AC27" si="11">SUM(AD26:AJ26)</f>
        <v>1750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490</v>
      </c>
      <c r="AJ26" s="6">
        <v>1260</v>
      </c>
      <c r="AK26" s="7">
        <f t="shared" ref="AK26:AK27" si="12">SUM(AL26:AR26)</f>
        <v>0</v>
      </c>
      <c r="AL26" s="6">
        <v>0</v>
      </c>
      <c r="AM26" s="6">
        <v>0</v>
      </c>
      <c r="AN26" s="6">
        <v>0</v>
      </c>
    </row>
    <row r="27" spans="1:40" x14ac:dyDescent="0.3">
      <c r="A27" s="42"/>
      <c r="B27" s="42"/>
      <c r="C27" s="25" t="s">
        <v>2</v>
      </c>
      <c r="D27" s="27">
        <f t="shared" si="7"/>
        <v>20560</v>
      </c>
      <c r="E27" s="7">
        <f t="shared" si="8"/>
        <v>4140</v>
      </c>
      <c r="F27" s="8">
        <v>2600</v>
      </c>
      <c r="G27" s="8">
        <v>0</v>
      </c>
      <c r="H27" s="8">
        <v>0</v>
      </c>
      <c r="I27" s="8">
        <v>1540</v>
      </c>
      <c r="J27" s="8">
        <v>0</v>
      </c>
      <c r="K27" s="8">
        <v>0</v>
      </c>
      <c r="L27" s="8">
        <v>0</v>
      </c>
      <c r="M27" s="7">
        <f t="shared" si="9"/>
        <v>4475</v>
      </c>
      <c r="N27" s="8">
        <v>3200</v>
      </c>
      <c r="O27" s="8">
        <v>0</v>
      </c>
      <c r="P27" s="8">
        <v>0</v>
      </c>
      <c r="Q27" s="8">
        <v>0</v>
      </c>
      <c r="R27" s="8">
        <v>1010</v>
      </c>
      <c r="S27" s="8">
        <v>265</v>
      </c>
      <c r="T27" s="6">
        <v>0</v>
      </c>
      <c r="U27" s="7">
        <f t="shared" si="10"/>
        <v>2525</v>
      </c>
      <c r="V27" s="6">
        <v>0</v>
      </c>
      <c r="W27" s="6">
        <v>1670</v>
      </c>
      <c r="X27" s="6">
        <v>180</v>
      </c>
      <c r="Y27" s="6">
        <v>0</v>
      </c>
      <c r="Z27" s="6">
        <v>350</v>
      </c>
      <c r="AA27" s="6">
        <v>250</v>
      </c>
      <c r="AB27" s="6">
        <v>75</v>
      </c>
      <c r="AC27" s="7">
        <f t="shared" si="11"/>
        <v>1210</v>
      </c>
      <c r="AD27" s="6">
        <v>0</v>
      </c>
      <c r="AE27" s="6">
        <v>0</v>
      </c>
      <c r="AF27" s="6">
        <v>420</v>
      </c>
      <c r="AG27" s="6">
        <v>190</v>
      </c>
      <c r="AH27" s="6">
        <v>0</v>
      </c>
      <c r="AI27" s="6">
        <v>350</v>
      </c>
      <c r="AJ27" s="6">
        <v>250</v>
      </c>
      <c r="AK27" s="7">
        <f t="shared" si="12"/>
        <v>215</v>
      </c>
      <c r="AL27" s="6">
        <v>215</v>
      </c>
      <c r="AM27" s="6">
        <v>0</v>
      </c>
      <c r="AN27" s="6">
        <v>0</v>
      </c>
    </row>
    <row r="28" spans="1:40" ht="16.5" customHeight="1" x14ac:dyDescent="0.3">
      <c r="A28" s="38" t="s">
        <v>1</v>
      </c>
      <c r="B28" s="38"/>
      <c r="C28" s="38"/>
      <c r="D28" s="29">
        <f>SUM(D26+D27)</f>
        <v>31490</v>
      </c>
      <c r="E28" s="5">
        <f t="shared" ref="E28:AN28" si="13">SUM(E26:E27)</f>
        <v>7890</v>
      </c>
      <c r="F28" s="4">
        <f t="shared" si="13"/>
        <v>5300</v>
      </c>
      <c r="G28" s="4">
        <f t="shared" si="13"/>
        <v>0</v>
      </c>
      <c r="H28" s="4">
        <f t="shared" si="13"/>
        <v>490</v>
      </c>
      <c r="I28" s="4">
        <f t="shared" si="13"/>
        <v>2100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5675</v>
      </c>
      <c r="N28" s="4">
        <f t="shared" si="13"/>
        <v>3200</v>
      </c>
      <c r="O28" s="4">
        <f t="shared" si="13"/>
        <v>0</v>
      </c>
      <c r="P28" s="4">
        <f t="shared" si="13"/>
        <v>0</v>
      </c>
      <c r="Q28" s="4">
        <f t="shared" si="13"/>
        <v>490</v>
      </c>
      <c r="R28" s="4">
        <f t="shared" si="13"/>
        <v>1720</v>
      </c>
      <c r="S28" s="4">
        <f t="shared" si="13"/>
        <v>265</v>
      </c>
      <c r="T28" s="4">
        <f t="shared" si="13"/>
        <v>0</v>
      </c>
      <c r="U28" s="5">
        <f t="shared" si="13"/>
        <v>3165</v>
      </c>
      <c r="V28" s="4">
        <f t="shared" si="13"/>
        <v>0</v>
      </c>
      <c r="W28" s="4">
        <f t="shared" si="13"/>
        <v>1670</v>
      </c>
      <c r="X28" s="4">
        <f t="shared" si="13"/>
        <v>180</v>
      </c>
      <c r="Y28" s="4">
        <f t="shared" si="13"/>
        <v>0</v>
      </c>
      <c r="Z28" s="4">
        <f t="shared" si="13"/>
        <v>840</v>
      </c>
      <c r="AA28" s="4">
        <f t="shared" si="13"/>
        <v>400</v>
      </c>
      <c r="AB28" s="4">
        <f t="shared" si="13"/>
        <v>75</v>
      </c>
      <c r="AC28" s="5">
        <f t="shared" si="13"/>
        <v>2960</v>
      </c>
      <c r="AD28" s="4">
        <f t="shared" si="13"/>
        <v>0</v>
      </c>
      <c r="AE28" s="4">
        <f t="shared" si="13"/>
        <v>0</v>
      </c>
      <c r="AF28" s="4">
        <f t="shared" si="13"/>
        <v>420</v>
      </c>
      <c r="AG28" s="4">
        <f t="shared" si="13"/>
        <v>190</v>
      </c>
      <c r="AH28" s="4">
        <f t="shared" si="13"/>
        <v>0</v>
      </c>
      <c r="AI28" s="4">
        <f t="shared" si="13"/>
        <v>840</v>
      </c>
      <c r="AJ28" s="4">
        <f t="shared" si="13"/>
        <v>1510</v>
      </c>
      <c r="AK28" s="5">
        <f t="shared" si="13"/>
        <v>215</v>
      </c>
      <c r="AL28" s="4">
        <f t="shared" si="13"/>
        <v>215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7" t="s">
        <v>0</v>
      </c>
      <c r="B29" s="47"/>
      <c r="C29" s="47"/>
      <c r="D29" s="3">
        <f>SUM(D25+D28)</f>
        <v>237070</v>
      </c>
      <c r="E29" s="2">
        <f t="shared" ref="E29:AN29" si="14">SUM(E25,E28)</f>
        <v>53209</v>
      </c>
      <c r="F29" s="2">
        <f t="shared" si="14"/>
        <v>29924</v>
      </c>
      <c r="G29" s="24">
        <f t="shared" si="14"/>
        <v>3487</v>
      </c>
      <c r="H29" s="24">
        <f t="shared" si="14"/>
        <v>3765</v>
      </c>
      <c r="I29" s="24">
        <f t="shared" si="14"/>
        <v>5852</v>
      </c>
      <c r="J29" s="24">
        <f t="shared" si="14"/>
        <v>3335</v>
      </c>
      <c r="K29" s="24">
        <f t="shared" si="14"/>
        <v>3666</v>
      </c>
      <c r="L29" s="24">
        <f t="shared" si="14"/>
        <v>3180</v>
      </c>
      <c r="M29" s="2">
        <f t="shared" si="14"/>
        <v>69804</v>
      </c>
      <c r="N29" s="24">
        <f t="shared" si="14"/>
        <v>47131</v>
      </c>
      <c r="O29" s="24">
        <f t="shared" si="14"/>
        <v>1129</v>
      </c>
      <c r="P29" s="24">
        <f t="shared" si="14"/>
        <v>2538</v>
      </c>
      <c r="Q29" s="24">
        <f t="shared" si="14"/>
        <v>6801</v>
      </c>
      <c r="R29" s="24">
        <f t="shared" si="14"/>
        <v>5780</v>
      </c>
      <c r="S29" s="24">
        <f t="shared" si="14"/>
        <v>3725</v>
      </c>
      <c r="T29" s="24">
        <f t="shared" si="14"/>
        <v>2700</v>
      </c>
      <c r="U29" s="2">
        <f t="shared" si="14"/>
        <v>57499</v>
      </c>
      <c r="V29" s="24">
        <f t="shared" si="14"/>
        <v>4777</v>
      </c>
      <c r="W29" s="24">
        <f t="shared" si="14"/>
        <v>33851</v>
      </c>
      <c r="X29" s="24">
        <f t="shared" si="14"/>
        <v>920</v>
      </c>
      <c r="Y29" s="24">
        <f t="shared" si="14"/>
        <v>1740</v>
      </c>
      <c r="Z29" s="24">
        <f t="shared" si="14"/>
        <v>7479</v>
      </c>
      <c r="AA29" s="24">
        <f t="shared" si="14"/>
        <v>3416</v>
      </c>
      <c r="AB29" s="24">
        <f t="shared" si="14"/>
        <v>5316</v>
      </c>
      <c r="AC29" s="2">
        <f t="shared" si="14"/>
        <v>30996</v>
      </c>
      <c r="AD29" s="24">
        <f t="shared" si="14"/>
        <v>2839</v>
      </c>
      <c r="AE29" s="24">
        <f t="shared" si="14"/>
        <v>5043</v>
      </c>
      <c r="AF29" s="24">
        <f t="shared" si="14"/>
        <v>5725</v>
      </c>
      <c r="AG29" s="24">
        <f t="shared" si="14"/>
        <v>2100</v>
      </c>
      <c r="AH29" s="24">
        <f t="shared" si="14"/>
        <v>1592</v>
      </c>
      <c r="AI29" s="24">
        <f t="shared" si="14"/>
        <v>7898</v>
      </c>
      <c r="AJ29" s="24">
        <f t="shared" si="14"/>
        <v>5799</v>
      </c>
      <c r="AK29" s="2">
        <f t="shared" si="14"/>
        <v>13977</v>
      </c>
      <c r="AL29" s="24">
        <f t="shared" si="14"/>
        <v>5945</v>
      </c>
      <c r="AM29" s="24">
        <f t="shared" si="14"/>
        <v>4808</v>
      </c>
      <c r="AN29" s="24">
        <f t="shared" si="14"/>
        <v>3224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29"/>
  <sheetViews>
    <sheetView zoomScale="70" zoomScaleNormal="70" workbookViewId="0">
      <pane xSplit="4" topLeftCell="E1" activePane="topRight" state="frozen"/>
      <selection pane="topRight" activeCell="E7" sqref="E7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1" t="s">
        <v>50</v>
      </c>
      <c r="B1" s="41"/>
      <c r="C1" s="41"/>
      <c r="D1" s="41"/>
      <c r="I1" s="36"/>
      <c r="J1" s="36"/>
      <c r="K1" s="36"/>
      <c r="L1" s="36"/>
      <c r="M1" s="36"/>
      <c r="N1" s="36"/>
      <c r="O1" s="36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37"/>
      <c r="J2" s="37"/>
      <c r="K2" s="37"/>
      <c r="L2" s="37"/>
      <c r="M2" s="37"/>
      <c r="N2" s="37"/>
      <c r="O2" s="37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39" t="s">
        <v>32</v>
      </c>
      <c r="E3" s="40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0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0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0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0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39"/>
      <c r="E4" s="40"/>
      <c r="F4" s="25" t="s">
        <v>168</v>
      </c>
      <c r="G4" s="25" t="s">
        <v>169</v>
      </c>
      <c r="H4" s="25" t="s">
        <v>170</v>
      </c>
      <c r="I4" s="25" t="s">
        <v>171</v>
      </c>
      <c r="J4" s="25" t="s">
        <v>172</v>
      </c>
      <c r="K4" s="25" t="s">
        <v>173</v>
      </c>
      <c r="L4" s="25" t="s">
        <v>174</v>
      </c>
      <c r="M4" s="40"/>
      <c r="N4" s="25" t="s">
        <v>168</v>
      </c>
      <c r="O4" s="25" t="s">
        <v>169</v>
      </c>
      <c r="P4" s="25" t="s">
        <v>170</v>
      </c>
      <c r="Q4" s="25" t="s">
        <v>171</v>
      </c>
      <c r="R4" s="25" t="s">
        <v>172</v>
      </c>
      <c r="S4" s="25" t="s">
        <v>173</v>
      </c>
      <c r="T4" s="25" t="s">
        <v>174</v>
      </c>
      <c r="U4" s="40"/>
      <c r="V4" s="25" t="s">
        <v>168</v>
      </c>
      <c r="W4" s="25" t="s">
        <v>169</v>
      </c>
      <c r="X4" s="25" t="s">
        <v>170</v>
      </c>
      <c r="Y4" s="25" t="s">
        <v>171</v>
      </c>
      <c r="Z4" s="25" t="s">
        <v>172</v>
      </c>
      <c r="AA4" s="25" t="s">
        <v>173</v>
      </c>
      <c r="AB4" s="25" t="s">
        <v>174</v>
      </c>
      <c r="AC4" s="40"/>
      <c r="AD4" s="25" t="s">
        <v>168</v>
      </c>
      <c r="AE4" s="25" t="s">
        <v>169</v>
      </c>
      <c r="AF4" s="25" t="s">
        <v>170</v>
      </c>
      <c r="AG4" s="25" t="s">
        <v>171</v>
      </c>
      <c r="AH4" s="25" t="s">
        <v>172</v>
      </c>
      <c r="AI4" s="25" t="s">
        <v>173</v>
      </c>
      <c r="AJ4" s="25" t="s">
        <v>174</v>
      </c>
      <c r="AK4" s="40"/>
      <c r="AL4" s="25" t="s">
        <v>54</v>
      </c>
      <c r="AM4" s="25" t="s">
        <v>169</v>
      </c>
      <c r="AN4" s="25" t="s">
        <v>170</v>
      </c>
    </row>
    <row r="5" spans="1:40" ht="16.5" customHeight="1" x14ac:dyDescent="0.3">
      <c r="A5" s="42" t="s">
        <v>23</v>
      </c>
      <c r="B5" s="42" t="s">
        <v>22</v>
      </c>
      <c r="C5" s="42"/>
      <c r="D5" s="13"/>
      <c r="E5" s="26"/>
      <c r="F5" s="11" t="s">
        <v>175</v>
      </c>
      <c r="G5" s="33" t="s">
        <v>175</v>
      </c>
      <c r="H5" s="33" t="s">
        <v>175</v>
      </c>
      <c r="I5" s="33" t="s">
        <v>175</v>
      </c>
      <c r="J5" s="33" t="s">
        <v>175</v>
      </c>
      <c r="K5" s="33" t="s">
        <v>175</v>
      </c>
      <c r="L5" s="33" t="s">
        <v>175</v>
      </c>
      <c r="M5" s="26"/>
      <c r="N5" s="33" t="s">
        <v>176</v>
      </c>
      <c r="O5" s="33" t="s">
        <v>175</v>
      </c>
      <c r="P5" s="33" t="s">
        <v>175</v>
      </c>
      <c r="Q5" s="33" t="s">
        <v>175</v>
      </c>
      <c r="R5" s="33" t="s">
        <v>176</v>
      </c>
      <c r="S5" s="33" t="s">
        <v>176</v>
      </c>
      <c r="T5" s="33" t="s">
        <v>175</v>
      </c>
      <c r="U5" s="26"/>
      <c r="V5" s="33" t="s">
        <v>177</v>
      </c>
      <c r="W5" s="11" t="s">
        <v>178</v>
      </c>
      <c r="X5" s="11" t="s">
        <v>179</v>
      </c>
      <c r="Y5" s="11" t="s">
        <v>179</v>
      </c>
      <c r="Z5" s="11" t="s">
        <v>179</v>
      </c>
      <c r="AA5" s="11" t="s">
        <v>179</v>
      </c>
      <c r="AB5" s="11" t="s">
        <v>179</v>
      </c>
      <c r="AC5" s="26"/>
      <c r="AD5" s="11" t="s">
        <v>179</v>
      </c>
      <c r="AE5" s="11" t="s">
        <v>179</v>
      </c>
      <c r="AF5" s="11" t="s">
        <v>179</v>
      </c>
      <c r="AG5" s="11" t="s">
        <v>179</v>
      </c>
      <c r="AH5" s="11" t="s">
        <v>179</v>
      </c>
      <c r="AI5" s="11" t="s">
        <v>179</v>
      </c>
      <c r="AJ5" s="11" t="s">
        <v>180</v>
      </c>
      <c r="AK5" s="26"/>
      <c r="AL5" s="11" t="s">
        <v>181</v>
      </c>
      <c r="AM5" s="11" t="s">
        <v>179</v>
      </c>
      <c r="AN5" s="11"/>
    </row>
    <row r="6" spans="1:40" ht="16.5" customHeight="1" x14ac:dyDescent="0.3">
      <c r="A6" s="42"/>
      <c r="B6" s="43" t="s">
        <v>21</v>
      </c>
      <c r="C6" s="43"/>
      <c r="D6" s="27">
        <f t="shared" ref="D6:D24" si="0">SUM(E6,M6,U6,AC6,AK6)</f>
        <v>2390</v>
      </c>
      <c r="E6" s="7">
        <f t="shared" ref="E6:E24" si="1">SUM(F6:L6)</f>
        <v>280</v>
      </c>
      <c r="F6" s="8">
        <v>30</v>
      </c>
      <c r="G6" s="8">
        <v>0</v>
      </c>
      <c r="H6" s="8">
        <v>50</v>
      </c>
      <c r="I6" s="8">
        <v>0</v>
      </c>
      <c r="J6" s="8">
        <v>50</v>
      </c>
      <c r="K6" s="8">
        <v>100</v>
      </c>
      <c r="L6" s="8">
        <v>50</v>
      </c>
      <c r="M6" s="7">
        <f t="shared" ref="M6:M24" si="2">SUM(N6:T6)</f>
        <v>580</v>
      </c>
      <c r="N6" s="8">
        <v>0</v>
      </c>
      <c r="O6" s="8">
        <v>100</v>
      </c>
      <c r="P6" s="8">
        <v>50</v>
      </c>
      <c r="Q6" s="22">
        <v>100</v>
      </c>
      <c r="R6" s="8">
        <v>0</v>
      </c>
      <c r="S6" s="8">
        <v>30</v>
      </c>
      <c r="T6" s="6">
        <v>300</v>
      </c>
      <c r="U6" s="7">
        <f t="shared" ref="U6:U24" si="3">SUM(V6:AB6)</f>
        <v>380</v>
      </c>
      <c r="V6" s="6">
        <v>50</v>
      </c>
      <c r="W6" s="10">
        <v>0</v>
      </c>
      <c r="X6" s="10">
        <v>150</v>
      </c>
      <c r="Y6" s="10">
        <v>0</v>
      </c>
      <c r="Z6" s="10">
        <v>150</v>
      </c>
      <c r="AA6" s="10">
        <v>0</v>
      </c>
      <c r="AB6" s="10">
        <v>30</v>
      </c>
      <c r="AC6" s="7">
        <f t="shared" ref="AC6:AC24" si="4">SUM(AD6:AJ6)</f>
        <v>850</v>
      </c>
      <c r="AD6" s="10">
        <v>400</v>
      </c>
      <c r="AE6" s="10">
        <v>50</v>
      </c>
      <c r="AF6" s="10">
        <v>0</v>
      </c>
      <c r="AG6" s="10">
        <v>200</v>
      </c>
      <c r="AH6" s="10">
        <v>100</v>
      </c>
      <c r="AI6" s="10">
        <v>100</v>
      </c>
      <c r="AJ6" s="10">
        <v>0</v>
      </c>
      <c r="AK6" s="7">
        <f t="shared" ref="AK6:AK24" si="5">SUM(AL6:AN6)</f>
        <v>300</v>
      </c>
      <c r="AL6" s="10">
        <v>30</v>
      </c>
      <c r="AM6" s="10">
        <v>270</v>
      </c>
      <c r="AN6" s="10"/>
    </row>
    <row r="7" spans="1:40" ht="16.5" customHeight="1" x14ac:dyDescent="0.3">
      <c r="A7" s="42"/>
      <c r="B7" s="43" t="s">
        <v>20</v>
      </c>
      <c r="C7" s="43"/>
      <c r="D7" s="27">
        <f t="shared" si="0"/>
        <v>14840</v>
      </c>
      <c r="E7" s="7">
        <f t="shared" si="1"/>
        <v>4580</v>
      </c>
      <c r="F7" s="8">
        <v>750</v>
      </c>
      <c r="G7" s="8">
        <v>250</v>
      </c>
      <c r="H7" s="8">
        <v>200</v>
      </c>
      <c r="I7" s="8">
        <v>330</v>
      </c>
      <c r="J7" s="8">
        <v>600</v>
      </c>
      <c r="K7" s="8">
        <v>2000</v>
      </c>
      <c r="L7" s="8">
        <v>450</v>
      </c>
      <c r="M7" s="7">
        <f t="shared" si="2"/>
        <v>4370</v>
      </c>
      <c r="N7" s="8">
        <v>420</v>
      </c>
      <c r="O7" s="8">
        <v>250</v>
      </c>
      <c r="P7" s="8">
        <v>550</v>
      </c>
      <c r="Q7" s="8">
        <v>850</v>
      </c>
      <c r="R7" s="8">
        <v>1100</v>
      </c>
      <c r="S7" s="8">
        <v>550</v>
      </c>
      <c r="T7" s="6">
        <v>650</v>
      </c>
      <c r="U7" s="7">
        <f t="shared" si="3"/>
        <v>2720</v>
      </c>
      <c r="V7" s="6">
        <v>360</v>
      </c>
      <c r="W7" s="10">
        <v>280</v>
      </c>
      <c r="X7" s="10">
        <v>1000</v>
      </c>
      <c r="Y7" s="10">
        <v>0</v>
      </c>
      <c r="Z7" s="10">
        <v>300</v>
      </c>
      <c r="AA7" s="10">
        <v>630</v>
      </c>
      <c r="AB7" s="10">
        <v>150</v>
      </c>
      <c r="AC7" s="7">
        <f t="shared" si="4"/>
        <v>2450</v>
      </c>
      <c r="AD7" s="10">
        <v>750</v>
      </c>
      <c r="AE7" s="10">
        <v>200</v>
      </c>
      <c r="AF7" s="10">
        <v>200</v>
      </c>
      <c r="AG7" s="10">
        <v>400</v>
      </c>
      <c r="AH7" s="10">
        <v>150</v>
      </c>
      <c r="AI7" s="10">
        <v>300</v>
      </c>
      <c r="AJ7" s="10">
        <v>450</v>
      </c>
      <c r="AK7" s="7">
        <f t="shared" si="5"/>
        <v>720</v>
      </c>
      <c r="AL7" s="10">
        <v>150</v>
      </c>
      <c r="AM7" s="10">
        <v>570</v>
      </c>
      <c r="AN7" s="10"/>
    </row>
    <row r="8" spans="1:40" ht="16.5" customHeight="1" x14ac:dyDescent="0.3">
      <c r="A8" s="42"/>
      <c r="B8" s="43" t="s">
        <v>19</v>
      </c>
      <c r="C8" s="43"/>
      <c r="D8" s="27">
        <f t="shared" si="0"/>
        <v>24995</v>
      </c>
      <c r="E8" s="7">
        <f t="shared" si="1"/>
        <v>7900</v>
      </c>
      <c r="F8" s="8">
        <v>720</v>
      </c>
      <c r="G8" s="8">
        <v>220</v>
      </c>
      <c r="H8" s="8">
        <v>500</v>
      </c>
      <c r="I8" s="8">
        <v>590</v>
      </c>
      <c r="J8" s="8">
        <v>3070</v>
      </c>
      <c r="K8" s="8">
        <v>1050</v>
      </c>
      <c r="L8" s="8">
        <v>1750</v>
      </c>
      <c r="M8" s="7">
        <f t="shared" si="2"/>
        <v>5430</v>
      </c>
      <c r="N8" s="8">
        <v>930</v>
      </c>
      <c r="O8" s="8">
        <v>360</v>
      </c>
      <c r="P8" s="8">
        <v>580</v>
      </c>
      <c r="Q8" s="8">
        <v>1200</v>
      </c>
      <c r="R8" s="8">
        <v>590</v>
      </c>
      <c r="S8" s="8">
        <v>1230</v>
      </c>
      <c r="T8" s="6">
        <v>540</v>
      </c>
      <c r="U8" s="7">
        <f t="shared" si="3"/>
        <v>7550</v>
      </c>
      <c r="V8" s="6">
        <v>450</v>
      </c>
      <c r="W8" s="18">
        <v>730</v>
      </c>
      <c r="X8" s="18">
        <v>1830</v>
      </c>
      <c r="Y8" s="18">
        <v>1700</v>
      </c>
      <c r="Z8" s="18">
        <v>1200</v>
      </c>
      <c r="AA8" s="18">
        <v>390</v>
      </c>
      <c r="AB8" s="18">
        <v>1250</v>
      </c>
      <c r="AC8" s="7">
        <f t="shared" si="4"/>
        <v>3320</v>
      </c>
      <c r="AD8" s="18">
        <v>540</v>
      </c>
      <c r="AE8" s="18">
        <v>400</v>
      </c>
      <c r="AF8" s="18">
        <v>110</v>
      </c>
      <c r="AG8" s="18">
        <v>630</v>
      </c>
      <c r="AH8" s="18">
        <v>100</v>
      </c>
      <c r="AI8" s="18">
        <v>1150</v>
      </c>
      <c r="AJ8" s="18">
        <v>390</v>
      </c>
      <c r="AK8" s="7">
        <f t="shared" si="5"/>
        <v>795</v>
      </c>
      <c r="AL8" s="10">
        <v>435</v>
      </c>
      <c r="AM8" s="10">
        <v>360</v>
      </c>
      <c r="AN8" s="10"/>
    </row>
    <row r="9" spans="1:40" ht="16.5" customHeight="1" x14ac:dyDescent="0.3">
      <c r="A9" s="42"/>
      <c r="B9" s="43" t="s">
        <v>18</v>
      </c>
      <c r="C9" s="43"/>
      <c r="D9" s="27">
        <f t="shared" si="0"/>
        <v>14300</v>
      </c>
      <c r="E9" s="7">
        <f t="shared" si="1"/>
        <v>2695</v>
      </c>
      <c r="F9" s="8">
        <v>360</v>
      </c>
      <c r="G9" s="8">
        <v>50</v>
      </c>
      <c r="H9" s="8">
        <v>260</v>
      </c>
      <c r="I9" s="21">
        <v>25</v>
      </c>
      <c r="J9" s="8">
        <v>950</v>
      </c>
      <c r="K9" s="8">
        <v>550</v>
      </c>
      <c r="L9" s="8">
        <v>500</v>
      </c>
      <c r="M9" s="7">
        <f t="shared" si="2"/>
        <v>3760</v>
      </c>
      <c r="N9" s="8">
        <v>535</v>
      </c>
      <c r="O9" s="8">
        <v>685</v>
      </c>
      <c r="P9" s="8">
        <v>360</v>
      </c>
      <c r="Q9" s="8">
        <v>830</v>
      </c>
      <c r="R9" s="8">
        <v>140</v>
      </c>
      <c r="S9" s="8">
        <v>460</v>
      </c>
      <c r="T9" s="6">
        <v>750</v>
      </c>
      <c r="U9" s="7">
        <f t="shared" si="3"/>
        <v>3845</v>
      </c>
      <c r="V9" s="6">
        <v>400</v>
      </c>
      <c r="W9" s="18">
        <v>300</v>
      </c>
      <c r="X9" s="18">
        <v>870</v>
      </c>
      <c r="Y9" s="18">
        <v>450</v>
      </c>
      <c r="Z9" s="18">
        <v>940</v>
      </c>
      <c r="AA9" s="18">
        <v>85</v>
      </c>
      <c r="AB9" s="18">
        <v>800</v>
      </c>
      <c r="AC9" s="7">
        <f t="shared" si="4"/>
        <v>2835</v>
      </c>
      <c r="AD9" s="18">
        <v>930</v>
      </c>
      <c r="AE9" s="18">
        <v>120</v>
      </c>
      <c r="AF9" s="18">
        <v>355</v>
      </c>
      <c r="AG9" s="18">
        <v>560</v>
      </c>
      <c r="AH9" s="18">
        <v>50</v>
      </c>
      <c r="AI9" s="18">
        <v>720</v>
      </c>
      <c r="AJ9" s="18">
        <v>100</v>
      </c>
      <c r="AK9" s="7">
        <f t="shared" si="5"/>
        <v>1165</v>
      </c>
      <c r="AL9" s="18">
        <v>425</v>
      </c>
      <c r="AM9" s="18">
        <v>740</v>
      </c>
      <c r="AN9" s="18"/>
    </row>
    <row r="10" spans="1:40" ht="16.5" customHeight="1" x14ac:dyDescent="0.3">
      <c r="A10" s="42"/>
      <c r="B10" s="44" t="s">
        <v>51</v>
      </c>
      <c r="C10" s="44"/>
      <c r="D10" s="27">
        <f t="shared" si="0"/>
        <v>39</v>
      </c>
      <c r="E10" s="7">
        <f t="shared" si="1"/>
        <v>8</v>
      </c>
      <c r="F10" s="18">
        <v>2</v>
      </c>
      <c r="G10" s="8">
        <v>2</v>
      </c>
      <c r="H10" s="8">
        <v>0</v>
      </c>
      <c r="I10" s="8">
        <v>0</v>
      </c>
      <c r="J10" s="8">
        <v>2</v>
      </c>
      <c r="K10" s="18">
        <v>2</v>
      </c>
      <c r="L10" s="8">
        <v>0</v>
      </c>
      <c r="M10" s="7">
        <f t="shared" si="2"/>
        <v>14</v>
      </c>
      <c r="N10" s="18">
        <v>4</v>
      </c>
      <c r="O10" s="8">
        <v>0</v>
      </c>
      <c r="P10" s="8">
        <v>1</v>
      </c>
      <c r="Q10" s="18">
        <v>6</v>
      </c>
      <c r="R10" s="8">
        <v>0</v>
      </c>
      <c r="S10" s="18">
        <v>3</v>
      </c>
      <c r="T10" s="8">
        <v>0</v>
      </c>
      <c r="U10" s="7">
        <f t="shared" si="3"/>
        <v>9</v>
      </c>
      <c r="V10" s="18">
        <v>2</v>
      </c>
      <c r="W10" s="18">
        <v>1</v>
      </c>
      <c r="X10" s="8">
        <v>0</v>
      </c>
      <c r="Y10" s="18">
        <v>2</v>
      </c>
      <c r="Z10" s="18">
        <v>1</v>
      </c>
      <c r="AA10" s="18">
        <v>2</v>
      </c>
      <c r="AB10" s="18">
        <v>1</v>
      </c>
      <c r="AC10" s="7">
        <f t="shared" si="4"/>
        <v>8</v>
      </c>
      <c r="AD10" s="8">
        <v>0</v>
      </c>
      <c r="AE10" s="8">
        <v>0</v>
      </c>
      <c r="AF10" s="8">
        <v>0</v>
      </c>
      <c r="AG10" s="18">
        <v>7</v>
      </c>
      <c r="AH10" s="8">
        <v>0</v>
      </c>
      <c r="AI10" s="18">
        <v>1</v>
      </c>
      <c r="AJ10" s="8">
        <v>0</v>
      </c>
      <c r="AK10" s="7">
        <f t="shared" si="5"/>
        <v>0</v>
      </c>
      <c r="AL10" s="8">
        <v>0</v>
      </c>
      <c r="AM10" s="8">
        <v>0</v>
      </c>
      <c r="AN10" s="18"/>
    </row>
    <row r="11" spans="1:40" ht="16.5" customHeight="1" x14ac:dyDescent="0.3">
      <c r="A11" s="42"/>
      <c r="B11" s="44" t="s">
        <v>17</v>
      </c>
      <c r="C11" s="44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2"/>
      <c r="B12" s="44" t="s">
        <v>16</v>
      </c>
      <c r="C12" s="44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2"/>
      <c r="B13" s="44" t="s">
        <v>15</v>
      </c>
      <c r="C13" s="44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2"/>
      <c r="B14" s="44" t="s">
        <v>14</v>
      </c>
      <c r="C14" s="44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2"/>
      <c r="B15" s="44" t="s">
        <v>13</v>
      </c>
      <c r="C15" s="44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2"/>
      <c r="B16" s="44" t="s">
        <v>12</v>
      </c>
      <c r="C16" s="44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2"/>
      <c r="B17" s="44" t="s">
        <v>11</v>
      </c>
      <c r="C17" s="44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2"/>
      <c r="B18" s="44" t="s">
        <v>10</v>
      </c>
      <c r="C18" s="44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2"/>
      <c r="B19" s="43" t="s">
        <v>9</v>
      </c>
      <c r="C19" s="43"/>
      <c r="D19" s="27">
        <f t="shared" si="0"/>
        <v>33150</v>
      </c>
      <c r="E19" s="7">
        <f t="shared" si="1"/>
        <v>8985</v>
      </c>
      <c r="F19" s="8">
        <v>1730</v>
      </c>
      <c r="G19" s="8">
        <v>250</v>
      </c>
      <c r="H19" s="8">
        <v>450</v>
      </c>
      <c r="I19" s="8">
        <v>1450</v>
      </c>
      <c r="J19" s="8">
        <v>1955</v>
      </c>
      <c r="K19" s="8">
        <v>1500</v>
      </c>
      <c r="L19" s="8">
        <v>1650</v>
      </c>
      <c r="M19" s="7">
        <f t="shared" si="2"/>
        <v>7885</v>
      </c>
      <c r="N19" s="8">
        <v>725</v>
      </c>
      <c r="O19" s="8">
        <v>1080</v>
      </c>
      <c r="P19" s="8">
        <v>960</v>
      </c>
      <c r="Q19" s="8">
        <v>1000</v>
      </c>
      <c r="R19" s="8">
        <v>1580</v>
      </c>
      <c r="S19" s="8">
        <v>1490</v>
      </c>
      <c r="T19" s="6">
        <v>1050</v>
      </c>
      <c r="U19" s="7">
        <f t="shared" si="3"/>
        <v>9865</v>
      </c>
      <c r="V19" s="6">
        <v>390</v>
      </c>
      <c r="W19" s="18">
        <v>705</v>
      </c>
      <c r="X19" s="18">
        <v>2670</v>
      </c>
      <c r="Y19" s="18">
        <v>1550</v>
      </c>
      <c r="Z19" s="18">
        <v>1250</v>
      </c>
      <c r="AA19" s="18">
        <v>1460</v>
      </c>
      <c r="AB19" s="18">
        <v>1840</v>
      </c>
      <c r="AC19" s="7">
        <f t="shared" si="4"/>
        <v>5065</v>
      </c>
      <c r="AD19" s="18">
        <v>1260</v>
      </c>
      <c r="AE19" s="18">
        <v>650</v>
      </c>
      <c r="AF19" s="18">
        <v>245</v>
      </c>
      <c r="AG19" s="18">
        <v>1040</v>
      </c>
      <c r="AH19" s="18">
        <v>150</v>
      </c>
      <c r="AI19" s="18">
        <v>930</v>
      </c>
      <c r="AJ19" s="18">
        <v>790</v>
      </c>
      <c r="AK19" s="7">
        <f t="shared" si="5"/>
        <v>1350</v>
      </c>
      <c r="AL19" s="18">
        <v>510</v>
      </c>
      <c r="AM19" s="18">
        <v>840</v>
      </c>
      <c r="AN19" s="18"/>
    </row>
    <row r="20" spans="1:40" ht="16.5" customHeight="1" x14ac:dyDescent="0.3">
      <c r="A20" s="42"/>
      <c r="B20" s="44" t="s">
        <v>34</v>
      </c>
      <c r="C20" s="44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2"/>
      <c r="B21" s="45" t="s">
        <v>8</v>
      </c>
      <c r="C21" s="46"/>
      <c r="D21" s="27">
        <f t="shared" si="0"/>
        <v>923</v>
      </c>
      <c r="E21" s="7">
        <f t="shared" si="1"/>
        <v>163</v>
      </c>
      <c r="F21" s="8">
        <v>60</v>
      </c>
      <c r="G21" s="8">
        <v>0</v>
      </c>
      <c r="H21" s="8">
        <v>0</v>
      </c>
      <c r="I21" s="8">
        <v>14</v>
      </c>
      <c r="J21" s="8">
        <v>60</v>
      </c>
      <c r="K21" s="8">
        <v>24</v>
      </c>
      <c r="L21" s="8">
        <v>5</v>
      </c>
      <c r="M21" s="7">
        <f t="shared" si="2"/>
        <v>263</v>
      </c>
      <c r="N21" s="8">
        <v>0</v>
      </c>
      <c r="O21" s="8">
        <v>31</v>
      </c>
      <c r="P21" s="8">
        <v>18</v>
      </c>
      <c r="Q21" s="8">
        <v>25</v>
      </c>
      <c r="R21" s="8">
        <v>14</v>
      </c>
      <c r="S21" s="8">
        <v>105</v>
      </c>
      <c r="T21" s="6">
        <v>70</v>
      </c>
      <c r="U21" s="7">
        <f t="shared" si="3"/>
        <v>219</v>
      </c>
      <c r="V21" s="6">
        <v>5</v>
      </c>
      <c r="W21" s="18">
        <v>0</v>
      </c>
      <c r="X21" s="18">
        <v>95</v>
      </c>
      <c r="Y21" s="18">
        <v>0</v>
      </c>
      <c r="Z21" s="18">
        <v>0</v>
      </c>
      <c r="AA21" s="18">
        <v>14</v>
      </c>
      <c r="AB21" s="18">
        <v>105</v>
      </c>
      <c r="AC21" s="7">
        <f t="shared" si="4"/>
        <v>168</v>
      </c>
      <c r="AD21" s="18">
        <v>72</v>
      </c>
      <c r="AE21" s="18">
        <v>0</v>
      </c>
      <c r="AF21" s="18">
        <v>0</v>
      </c>
      <c r="AG21" s="18">
        <v>30</v>
      </c>
      <c r="AH21" s="18">
        <v>50</v>
      </c>
      <c r="AI21" s="18">
        <v>0</v>
      </c>
      <c r="AJ21" s="18">
        <v>16</v>
      </c>
      <c r="AK21" s="7">
        <f t="shared" si="5"/>
        <v>110</v>
      </c>
      <c r="AL21" s="18">
        <v>50</v>
      </c>
      <c r="AM21" s="18">
        <v>60</v>
      </c>
      <c r="AN21" s="18"/>
    </row>
    <row r="22" spans="1:40" ht="16.5" customHeight="1" x14ac:dyDescent="0.3">
      <c r="A22" s="42"/>
      <c r="B22" s="43" t="s">
        <v>7</v>
      </c>
      <c r="C22" s="43"/>
      <c r="D22" s="27">
        <f t="shared" si="0"/>
        <v>80</v>
      </c>
      <c r="E22" s="7">
        <f t="shared" si="1"/>
        <v>15</v>
      </c>
      <c r="F22" s="8">
        <v>0</v>
      </c>
      <c r="G22" s="8">
        <v>15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65</v>
      </c>
      <c r="N22" s="8">
        <v>0</v>
      </c>
      <c r="O22" s="8">
        <v>65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/>
    </row>
    <row r="23" spans="1:40" ht="16.5" customHeight="1" x14ac:dyDescent="0.3">
      <c r="A23" s="42"/>
      <c r="B23" s="43" t="s">
        <v>6</v>
      </c>
      <c r="C23" s="43"/>
      <c r="D23" s="27">
        <f t="shared" si="0"/>
        <v>2650</v>
      </c>
      <c r="E23" s="7">
        <f t="shared" si="1"/>
        <v>653</v>
      </c>
      <c r="F23" s="8">
        <v>100</v>
      </c>
      <c r="G23" s="8">
        <v>25</v>
      </c>
      <c r="H23" s="8">
        <v>100</v>
      </c>
      <c r="I23" s="8">
        <v>125</v>
      </c>
      <c r="J23" s="8">
        <v>180</v>
      </c>
      <c r="K23" s="8">
        <v>93</v>
      </c>
      <c r="L23" s="8">
        <v>30</v>
      </c>
      <c r="M23" s="7">
        <f t="shared" si="2"/>
        <v>536</v>
      </c>
      <c r="N23" s="8">
        <v>0</v>
      </c>
      <c r="O23" s="8">
        <v>0</v>
      </c>
      <c r="P23" s="8">
        <v>88</v>
      </c>
      <c r="Q23" s="8">
        <v>135</v>
      </c>
      <c r="R23" s="8">
        <v>95</v>
      </c>
      <c r="S23" s="8">
        <v>120</v>
      </c>
      <c r="T23" s="6">
        <v>98</v>
      </c>
      <c r="U23" s="7">
        <f t="shared" si="3"/>
        <v>720</v>
      </c>
      <c r="V23" s="6">
        <v>30</v>
      </c>
      <c r="W23" s="10">
        <v>0</v>
      </c>
      <c r="X23" s="10">
        <v>210</v>
      </c>
      <c r="Y23" s="10">
        <v>90</v>
      </c>
      <c r="Z23" s="10">
        <v>160</v>
      </c>
      <c r="AA23" s="10">
        <v>90</v>
      </c>
      <c r="AB23" s="10">
        <v>140</v>
      </c>
      <c r="AC23" s="7">
        <f t="shared" si="4"/>
        <v>538</v>
      </c>
      <c r="AD23" s="10">
        <v>158</v>
      </c>
      <c r="AE23" s="10">
        <v>40</v>
      </c>
      <c r="AF23" s="10">
        <v>0</v>
      </c>
      <c r="AG23" s="10">
        <v>90</v>
      </c>
      <c r="AH23" s="10">
        <v>50</v>
      </c>
      <c r="AI23" s="10">
        <v>130</v>
      </c>
      <c r="AJ23" s="10">
        <v>70</v>
      </c>
      <c r="AK23" s="7">
        <f t="shared" si="5"/>
        <v>203</v>
      </c>
      <c r="AL23" s="10">
        <v>78</v>
      </c>
      <c r="AM23" s="10">
        <v>125</v>
      </c>
      <c r="AN23" s="10"/>
    </row>
    <row r="24" spans="1:40" ht="16.5" customHeight="1" x14ac:dyDescent="0.3">
      <c r="A24" s="42"/>
      <c r="B24" s="42" t="s">
        <v>5</v>
      </c>
      <c r="C24" s="42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93367</v>
      </c>
      <c r="E25" s="5">
        <f t="shared" si="6"/>
        <v>25279</v>
      </c>
      <c r="F25" s="5">
        <f t="shared" si="6"/>
        <v>3752</v>
      </c>
      <c r="G25" s="5">
        <f t="shared" si="6"/>
        <v>812</v>
      </c>
      <c r="H25" s="5">
        <f t="shared" si="6"/>
        <v>1560</v>
      </c>
      <c r="I25" s="5">
        <f t="shared" si="6"/>
        <v>2534</v>
      </c>
      <c r="J25" s="5">
        <f t="shared" si="6"/>
        <v>6867</v>
      </c>
      <c r="K25" s="5">
        <f t="shared" si="6"/>
        <v>5319</v>
      </c>
      <c r="L25" s="5">
        <f t="shared" si="6"/>
        <v>4435</v>
      </c>
      <c r="M25" s="5">
        <f t="shared" si="6"/>
        <v>22903</v>
      </c>
      <c r="N25" s="5">
        <f t="shared" si="6"/>
        <v>2614</v>
      </c>
      <c r="O25" s="5">
        <f t="shared" si="6"/>
        <v>2571</v>
      </c>
      <c r="P25" s="5">
        <f t="shared" si="6"/>
        <v>2607</v>
      </c>
      <c r="Q25" s="5">
        <f t="shared" si="6"/>
        <v>4146</v>
      </c>
      <c r="R25" s="5">
        <f t="shared" si="6"/>
        <v>3519</v>
      </c>
      <c r="S25" s="5">
        <f t="shared" si="6"/>
        <v>3988</v>
      </c>
      <c r="T25" s="5">
        <f t="shared" si="6"/>
        <v>3458</v>
      </c>
      <c r="U25" s="5">
        <f t="shared" si="6"/>
        <v>25308</v>
      </c>
      <c r="V25" s="5">
        <f t="shared" si="6"/>
        <v>1687</v>
      </c>
      <c r="W25" s="5">
        <f t="shared" si="6"/>
        <v>2016</v>
      </c>
      <c r="X25" s="5">
        <f t="shared" si="6"/>
        <v>6825</v>
      </c>
      <c r="Y25" s="5">
        <f t="shared" si="6"/>
        <v>3792</v>
      </c>
      <c r="Z25" s="5">
        <f t="shared" si="6"/>
        <v>4001</v>
      </c>
      <c r="AA25" s="5">
        <f t="shared" si="6"/>
        <v>2671</v>
      </c>
      <c r="AB25" s="5">
        <f t="shared" si="6"/>
        <v>4316</v>
      </c>
      <c r="AC25" s="5">
        <f t="shared" si="6"/>
        <v>15234</v>
      </c>
      <c r="AD25" s="5">
        <f t="shared" si="6"/>
        <v>4110</v>
      </c>
      <c r="AE25" s="5">
        <f t="shared" si="6"/>
        <v>1460</v>
      </c>
      <c r="AF25" s="5">
        <f t="shared" si="6"/>
        <v>910</v>
      </c>
      <c r="AG25" s="5">
        <f t="shared" si="6"/>
        <v>2957</v>
      </c>
      <c r="AH25" s="5">
        <f t="shared" si="6"/>
        <v>650</v>
      </c>
      <c r="AI25" s="5">
        <f t="shared" si="6"/>
        <v>3331</v>
      </c>
      <c r="AJ25" s="5">
        <f t="shared" si="6"/>
        <v>1816</v>
      </c>
      <c r="AK25" s="5">
        <f t="shared" si="6"/>
        <v>4643</v>
      </c>
      <c r="AL25" s="5">
        <f t="shared" si="6"/>
        <v>1678</v>
      </c>
      <c r="AM25" s="5">
        <f t="shared" si="6"/>
        <v>2965</v>
      </c>
      <c r="AN25" s="5">
        <f t="shared" si="6"/>
        <v>0</v>
      </c>
    </row>
    <row r="26" spans="1:40" x14ac:dyDescent="0.3">
      <c r="A26" s="42"/>
      <c r="B26" s="42" t="s">
        <v>4</v>
      </c>
      <c r="C26" s="25" t="s">
        <v>3</v>
      </c>
      <c r="D26" s="27">
        <f t="shared" ref="D26:D27" si="7">SUM(F26:AJ26)</f>
        <v>5030</v>
      </c>
      <c r="E26" s="7">
        <f t="shared" ref="E26:E27" si="8">SUM(F26:L26)</f>
        <v>1010</v>
      </c>
      <c r="F26" s="8">
        <v>0</v>
      </c>
      <c r="G26" s="8">
        <v>0</v>
      </c>
      <c r="H26" s="8">
        <v>0</v>
      </c>
      <c r="I26" s="8">
        <v>490</v>
      </c>
      <c r="J26" s="8">
        <v>520</v>
      </c>
      <c r="K26" s="8">
        <v>0</v>
      </c>
      <c r="L26" s="8">
        <v>0</v>
      </c>
      <c r="M26" s="7">
        <f t="shared" ref="M26:M27" si="9">SUM(N26:T26)</f>
        <v>800</v>
      </c>
      <c r="N26" s="8">
        <v>0</v>
      </c>
      <c r="O26" s="8">
        <v>0</v>
      </c>
      <c r="P26" s="8">
        <v>0</v>
      </c>
      <c r="Q26" s="8">
        <v>0</v>
      </c>
      <c r="R26" s="8">
        <v>490</v>
      </c>
      <c r="S26" s="8">
        <v>310</v>
      </c>
      <c r="T26" s="8">
        <v>0</v>
      </c>
      <c r="U26" s="7">
        <f t="shared" ref="U26:U27" si="10">SUM(V26:AB26)</f>
        <v>720</v>
      </c>
      <c r="V26" s="8">
        <v>0</v>
      </c>
      <c r="W26" s="6">
        <v>0</v>
      </c>
      <c r="X26" s="6">
        <v>0</v>
      </c>
      <c r="Y26" s="6">
        <v>0</v>
      </c>
      <c r="Z26" s="6">
        <v>0</v>
      </c>
      <c r="AA26" s="6">
        <v>490</v>
      </c>
      <c r="AB26" s="6">
        <v>230</v>
      </c>
      <c r="AC26" s="7">
        <f t="shared" ref="AC26:AC27" si="11">SUM(AD26:AJ26)</f>
        <v>490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490</v>
      </c>
      <c r="AK26" s="7">
        <f t="shared" ref="AK26:AK27" si="12">SUM(AL26:AR26)</f>
        <v>25</v>
      </c>
      <c r="AL26" s="6">
        <v>25</v>
      </c>
      <c r="AM26" s="6">
        <v>0</v>
      </c>
      <c r="AN26" s="6"/>
    </row>
    <row r="27" spans="1:40" x14ac:dyDescent="0.3">
      <c r="A27" s="42"/>
      <c r="B27" s="42"/>
      <c r="C27" s="25" t="s">
        <v>2</v>
      </c>
      <c r="D27" s="27">
        <f t="shared" si="7"/>
        <v>8211</v>
      </c>
      <c r="E27" s="7">
        <f t="shared" si="8"/>
        <v>1215</v>
      </c>
      <c r="F27" s="8">
        <v>160</v>
      </c>
      <c r="G27" s="8">
        <v>190</v>
      </c>
      <c r="H27" s="8">
        <v>0</v>
      </c>
      <c r="I27" s="8">
        <v>350</v>
      </c>
      <c r="J27" s="8">
        <v>380</v>
      </c>
      <c r="K27" s="8">
        <v>135</v>
      </c>
      <c r="L27" s="8">
        <v>0</v>
      </c>
      <c r="M27" s="7">
        <f t="shared" si="9"/>
        <v>948</v>
      </c>
      <c r="N27" s="8">
        <v>0</v>
      </c>
      <c r="O27" s="8">
        <v>45</v>
      </c>
      <c r="P27" s="8">
        <v>68</v>
      </c>
      <c r="Q27" s="8">
        <v>0</v>
      </c>
      <c r="R27" s="8">
        <v>350</v>
      </c>
      <c r="S27" s="8">
        <v>330</v>
      </c>
      <c r="T27" s="6">
        <v>155</v>
      </c>
      <c r="U27" s="7">
        <f t="shared" si="10"/>
        <v>2180</v>
      </c>
      <c r="V27" s="6">
        <v>0</v>
      </c>
      <c r="W27" s="6">
        <v>0</v>
      </c>
      <c r="X27" s="6">
        <v>700</v>
      </c>
      <c r="Y27" s="6">
        <v>850</v>
      </c>
      <c r="Z27" s="6">
        <v>0</v>
      </c>
      <c r="AA27" s="6">
        <v>190</v>
      </c>
      <c r="AB27" s="6">
        <v>440</v>
      </c>
      <c r="AC27" s="7">
        <f t="shared" si="11"/>
        <v>370</v>
      </c>
      <c r="AD27" s="6">
        <v>175</v>
      </c>
      <c r="AE27" s="6">
        <v>0</v>
      </c>
      <c r="AF27" s="6">
        <v>0</v>
      </c>
      <c r="AG27" s="6">
        <v>95</v>
      </c>
      <c r="AH27" s="6">
        <v>100</v>
      </c>
      <c r="AI27" s="6">
        <v>0</v>
      </c>
      <c r="AJ27" s="6">
        <v>0</v>
      </c>
      <c r="AK27" s="7">
        <f t="shared" si="12"/>
        <v>246</v>
      </c>
      <c r="AL27" s="6">
        <v>110</v>
      </c>
      <c r="AM27" s="6">
        <v>136</v>
      </c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13241</v>
      </c>
      <c r="E28" s="5">
        <f t="shared" ref="E28:AN28" si="13">SUM(E26:E27)</f>
        <v>2225</v>
      </c>
      <c r="F28" s="4">
        <f t="shared" si="13"/>
        <v>160</v>
      </c>
      <c r="G28" s="4">
        <f t="shared" si="13"/>
        <v>190</v>
      </c>
      <c r="H28" s="4">
        <f t="shared" si="13"/>
        <v>0</v>
      </c>
      <c r="I28" s="4">
        <f t="shared" si="13"/>
        <v>840</v>
      </c>
      <c r="J28" s="4">
        <f t="shared" si="13"/>
        <v>900</v>
      </c>
      <c r="K28" s="4">
        <f t="shared" si="13"/>
        <v>135</v>
      </c>
      <c r="L28" s="4">
        <f t="shared" si="13"/>
        <v>0</v>
      </c>
      <c r="M28" s="5">
        <f t="shared" si="13"/>
        <v>1748</v>
      </c>
      <c r="N28" s="4">
        <f t="shared" si="13"/>
        <v>0</v>
      </c>
      <c r="O28" s="4">
        <f t="shared" si="13"/>
        <v>45</v>
      </c>
      <c r="P28" s="4">
        <f t="shared" si="13"/>
        <v>68</v>
      </c>
      <c r="Q28" s="4">
        <f t="shared" si="13"/>
        <v>0</v>
      </c>
      <c r="R28" s="4">
        <f t="shared" si="13"/>
        <v>840</v>
      </c>
      <c r="S28" s="4">
        <f t="shared" si="13"/>
        <v>640</v>
      </c>
      <c r="T28" s="4">
        <f t="shared" si="13"/>
        <v>155</v>
      </c>
      <c r="U28" s="5">
        <f t="shared" si="13"/>
        <v>2900</v>
      </c>
      <c r="V28" s="4">
        <f t="shared" si="13"/>
        <v>0</v>
      </c>
      <c r="W28" s="4">
        <f t="shared" si="13"/>
        <v>0</v>
      </c>
      <c r="X28" s="4">
        <f t="shared" si="13"/>
        <v>700</v>
      </c>
      <c r="Y28" s="4">
        <f t="shared" si="13"/>
        <v>850</v>
      </c>
      <c r="Z28" s="4">
        <f t="shared" si="13"/>
        <v>0</v>
      </c>
      <c r="AA28" s="4">
        <f t="shared" si="13"/>
        <v>680</v>
      </c>
      <c r="AB28" s="4">
        <f t="shared" si="13"/>
        <v>670</v>
      </c>
      <c r="AC28" s="5">
        <f t="shared" si="13"/>
        <v>860</v>
      </c>
      <c r="AD28" s="4">
        <f t="shared" si="13"/>
        <v>175</v>
      </c>
      <c r="AE28" s="4">
        <f t="shared" si="13"/>
        <v>0</v>
      </c>
      <c r="AF28" s="4">
        <f t="shared" si="13"/>
        <v>0</v>
      </c>
      <c r="AG28" s="4">
        <f t="shared" si="13"/>
        <v>95</v>
      </c>
      <c r="AH28" s="4">
        <f t="shared" si="13"/>
        <v>100</v>
      </c>
      <c r="AI28" s="4">
        <f t="shared" si="13"/>
        <v>0</v>
      </c>
      <c r="AJ28" s="4">
        <f t="shared" si="13"/>
        <v>490</v>
      </c>
      <c r="AK28" s="5">
        <f t="shared" si="13"/>
        <v>271</v>
      </c>
      <c r="AL28" s="4">
        <f t="shared" si="13"/>
        <v>135</v>
      </c>
      <c r="AM28" s="4">
        <f t="shared" si="13"/>
        <v>136</v>
      </c>
      <c r="AN28" s="4">
        <f t="shared" si="13"/>
        <v>0</v>
      </c>
    </row>
    <row r="29" spans="1:40" ht="16.5" customHeight="1" x14ac:dyDescent="0.3">
      <c r="A29" s="47" t="s">
        <v>0</v>
      </c>
      <c r="B29" s="47"/>
      <c r="C29" s="47"/>
      <c r="D29" s="3">
        <f>SUM(D25+D28)</f>
        <v>106608</v>
      </c>
      <c r="E29" s="2">
        <f t="shared" ref="E29:AN29" si="14">SUM(E25,E28)</f>
        <v>27504</v>
      </c>
      <c r="F29" s="2">
        <f t="shared" si="14"/>
        <v>3912</v>
      </c>
      <c r="G29" s="24">
        <f t="shared" si="14"/>
        <v>1002</v>
      </c>
      <c r="H29" s="24">
        <f t="shared" si="14"/>
        <v>1560</v>
      </c>
      <c r="I29" s="24">
        <f t="shared" si="14"/>
        <v>3374</v>
      </c>
      <c r="J29" s="24">
        <f t="shared" si="14"/>
        <v>7767</v>
      </c>
      <c r="K29" s="24">
        <f t="shared" si="14"/>
        <v>5454</v>
      </c>
      <c r="L29" s="24">
        <f t="shared" si="14"/>
        <v>4435</v>
      </c>
      <c r="M29" s="2">
        <f t="shared" si="14"/>
        <v>24651</v>
      </c>
      <c r="N29" s="24">
        <f t="shared" si="14"/>
        <v>2614</v>
      </c>
      <c r="O29" s="24">
        <f t="shared" si="14"/>
        <v>2616</v>
      </c>
      <c r="P29" s="24">
        <f t="shared" si="14"/>
        <v>2675</v>
      </c>
      <c r="Q29" s="24">
        <f t="shared" si="14"/>
        <v>4146</v>
      </c>
      <c r="R29" s="24">
        <f t="shared" si="14"/>
        <v>4359</v>
      </c>
      <c r="S29" s="24">
        <f t="shared" si="14"/>
        <v>4628</v>
      </c>
      <c r="T29" s="24">
        <f t="shared" si="14"/>
        <v>3613</v>
      </c>
      <c r="U29" s="2">
        <f t="shared" si="14"/>
        <v>28208</v>
      </c>
      <c r="V29" s="24">
        <f t="shared" si="14"/>
        <v>1687</v>
      </c>
      <c r="W29" s="24">
        <f t="shared" si="14"/>
        <v>2016</v>
      </c>
      <c r="X29" s="24">
        <f t="shared" si="14"/>
        <v>7525</v>
      </c>
      <c r="Y29" s="24">
        <f t="shared" si="14"/>
        <v>4642</v>
      </c>
      <c r="Z29" s="24">
        <f t="shared" si="14"/>
        <v>4001</v>
      </c>
      <c r="AA29" s="24">
        <f t="shared" si="14"/>
        <v>3351</v>
      </c>
      <c r="AB29" s="24">
        <f t="shared" si="14"/>
        <v>4986</v>
      </c>
      <c r="AC29" s="2">
        <f t="shared" si="14"/>
        <v>16094</v>
      </c>
      <c r="AD29" s="24">
        <f t="shared" si="14"/>
        <v>4285</v>
      </c>
      <c r="AE29" s="24">
        <f t="shared" si="14"/>
        <v>1460</v>
      </c>
      <c r="AF29" s="24">
        <f t="shared" si="14"/>
        <v>910</v>
      </c>
      <c r="AG29" s="24">
        <f t="shared" si="14"/>
        <v>3052</v>
      </c>
      <c r="AH29" s="24">
        <f t="shared" si="14"/>
        <v>750</v>
      </c>
      <c r="AI29" s="24">
        <f t="shared" si="14"/>
        <v>3331</v>
      </c>
      <c r="AJ29" s="24">
        <f t="shared" si="14"/>
        <v>2306</v>
      </c>
      <c r="AK29" s="2">
        <f t="shared" si="14"/>
        <v>4914</v>
      </c>
      <c r="AL29" s="24">
        <f t="shared" si="14"/>
        <v>1813</v>
      </c>
      <c r="AM29" s="24">
        <f t="shared" si="14"/>
        <v>3101</v>
      </c>
      <c r="AN29" s="24">
        <f t="shared" si="14"/>
        <v>0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29"/>
  <sheetViews>
    <sheetView zoomScale="70" zoomScaleNormal="70" workbookViewId="0">
      <pane xSplit="4" topLeftCell="G1" activePane="topRight" state="frozen"/>
      <selection pane="topRight" activeCell="G6" sqref="G6:L10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1" t="s">
        <v>40</v>
      </c>
      <c r="B1" s="41"/>
      <c r="C1" s="41"/>
      <c r="D1" s="41"/>
      <c r="I1" s="36"/>
      <c r="J1" s="36"/>
      <c r="K1" s="36"/>
      <c r="L1" s="36"/>
      <c r="M1" s="36"/>
      <c r="N1" s="36"/>
      <c r="O1" s="36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37"/>
      <c r="J2" s="37"/>
      <c r="K2" s="37"/>
      <c r="L2" s="37"/>
      <c r="M2" s="37"/>
      <c r="N2" s="37"/>
      <c r="O2" s="37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39" t="s">
        <v>32</v>
      </c>
      <c r="E3" s="40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0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0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0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0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39"/>
      <c r="E4" s="40"/>
      <c r="F4" s="25" t="s">
        <v>183</v>
      </c>
      <c r="G4" s="35" t="s">
        <v>27</v>
      </c>
      <c r="H4" s="35" t="s">
        <v>26</v>
      </c>
      <c r="I4" s="35" t="s">
        <v>56</v>
      </c>
      <c r="J4" s="35" t="s">
        <v>28</v>
      </c>
      <c r="K4" s="35" t="s">
        <v>25</v>
      </c>
      <c r="L4" s="35" t="s">
        <v>24</v>
      </c>
      <c r="M4" s="40"/>
      <c r="N4" s="25" t="s">
        <v>183</v>
      </c>
      <c r="O4" s="25" t="s">
        <v>184</v>
      </c>
      <c r="P4" s="35" t="s">
        <v>26</v>
      </c>
      <c r="Q4" s="35" t="s">
        <v>56</v>
      </c>
      <c r="R4" s="35" t="s">
        <v>28</v>
      </c>
      <c r="S4" s="35" t="s">
        <v>25</v>
      </c>
      <c r="T4" s="35" t="s">
        <v>24</v>
      </c>
      <c r="U4" s="40"/>
      <c r="V4" s="25" t="s">
        <v>183</v>
      </c>
      <c r="W4" s="25" t="s">
        <v>184</v>
      </c>
      <c r="X4" s="25" t="s">
        <v>185</v>
      </c>
      <c r="Y4" s="25" t="s">
        <v>188</v>
      </c>
      <c r="Z4" s="25" t="s">
        <v>189</v>
      </c>
      <c r="AA4" s="25" t="s">
        <v>190</v>
      </c>
      <c r="AB4" s="25" t="s">
        <v>191</v>
      </c>
      <c r="AC4" s="40"/>
      <c r="AD4" s="25" t="s">
        <v>183</v>
      </c>
      <c r="AE4" s="25" t="s">
        <v>184</v>
      </c>
      <c r="AF4" s="25" t="s">
        <v>185</v>
      </c>
      <c r="AG4" s="25" t="s">
        <v>188</v>
      </c>
      <c r="AH4" s="25" t="s">
        <v>189</v>
      </c>
      <c r="AI4" s="25" t="s">
        <v>190</v>
      </c>
      <c r="AJ4" s="25" t="s">
        <v>191</v>
      </c>
      <c r="AK4" s="40"/>
      <c r="AL4" s="25" t="s">
        <v>36</v>
      </c>
      <c r="AM4" s="25" t="s">
        <v>27</v>
      </c>
      <c r="AN4" s="25" t="s">
        <v>26</v>
      </c>
    </row>
    <row r="5" spans="1:40" ht="16.5" customHeight="1" x14ac:dyDescent="0.3">
      <c r="A5" s="42" t="s">
        <v>23</v>
      </c>
      <c r="B5" s="42" t="s">
        <v>22</v>
      </c>
      <c r="C5" s="42"/>
      <c r="D5" s="13"/>
      <c r="E5" s="26"/>
      <c r="F5" s="11" t="s">
        <v>182</v>
      </c>
      <c r="G5" s="33" t="s">
        <v>182</v>
      </c>
      <c r="H5" s="33" t="s">
        <v>186</v>
      </c>
      <c r="I5" s="33" t="s">
        <v>182</v>
      </c>
      <c r="J5" s="33" t="s">
        <v>182</v>
      </c>
      <c r="K5" s="33" t="s">
        <v>187</v>
      </c>
      <c r="L5" s="33" t="s">
        <v>182</v>
      </c>
      <c r="M5" s="26"/>
      <c r="N5" s="33" t="s">
        <v>182</v>
      </c>
      <c r="O5" s="33" t="s">
        <v>182</v>
      </c>
      <c r="P5" s="33" t="s">
        <v>182</v>
      </c>
      <c r="Q5" s="33" t="s">
        <v>182</v>
      </c>
      <c r="R5" s="33" t="s">
        <v>182</v>
      </c>
      <c r="S5" s="33" t="s">
        <v>182</v>
      </c>
      <c r="T5" s="33" t="s">
        <v>182</v>
      </c>
      <c r="U5" s="26"/>
      <c r="V5" s="33" t="s">
        <v>186</v>
      </c>
      <c r="W5" s="11" t="s">
        <v>182</v>
      </c>
      <c r="X5" s="11" t="s">
        <v>182</v>
      </c>
      <c r="Y5" s="11" t="s">
        <v>182</v>
      </c>
      <c r="Z5" s="11" t="s">
        <v>182</v>
      </c>
      <c r="AA5" s="11" t="s">
        <v>182</v>
      </c>
      <c r="AB5" s="11" t="s">
        <v>182</v>
      </c>
      <c r="AC5" s="26"/>
      <c r="AD5" s="11" t="s">
        <v>182</v>
      </c>
      <c r="AE5" s="11" t="s">
        <v>182</v>
      </c>
      <c r="AF5" s="11" t="s">
        <v>182</v>
      </c>
      <c r="AG5" s="11" t="s">
        <v>182</v>
      </c>
      <c r="AH5" s="11" t="s">
        <v>182</v>
      </c>
      <c r="AI5" s="11" t="s">
        <v>182</v>
      </c>
      <c r="AJ5" s="11" t="s">
        <v>182</v>
      </c>
      <c r="AK5" s="26"/>
      <c r="AL5" s="11" t="s">
        <v>182</v>
      </c>
      <c r="AM5" s="11" t="s">
        <v>182</v>
      </c>
      <c r="AN5" s="11" t="s">
        <v>182</v>
      </c>
    </row>
    <row r="6" spans="1:40" ht="16.5" customHeight="1" x14ac:dyDescent="0.3">
      <c r="A6" s="42"/>
      <c r="B6" s="43" t="s">
        <v>21</v>
      </c>
      <c r="C6" s="43"/>
      <c r="D6" s="27">
        <f t="shared" ref="D6:D24" si="0">SUM(E6,M6,U6,AC6,AK6)</f>
        <v>2275</v>
      </c>
      <c r="E6" s="7">
        <f t="shared" ref="E6:E24" si="1">SUM(F6:L6)</f>
        <v>450</v>
      </c>
      <c r="F6" s="8">
        <v>20</v>
      </c>
      <c r="G6" s="8">
        <v>0</v>
      </c>
      <c r="H6" s="8">
        <v>100</v>
      </c>
      <c r="I6" s="8">
        <v>50</v>
      </c>
      <c r="J6" s="8">
        <v>100</v>
      </c>
      <c r="K6" s="8">
        <v>30</v>
      </c>
      <c r="L6" s="8">
        <v>150</v>
      </c>
      <c r="M6" s="7">
        <f t="shared" ref="M6:M24" si="2">SUM(N6:T6)</f>
        <v>560</v>
      </c>
      <c r="N6" s="8">
        <v>250</v>
      </c>
      <c r="O6" s="8">
        <v>30</v>
      </c>
      <c r="P6" s="8">
        <v>0</v>
      </c>
      <c r="Q6" s="22">
        <v>150</v>
      </c>
      <c r="R6" s="8">
        <v>50</v>
      </c>
      <c r="S6" s="8">
        <v>50</v>
      </c>
      <c r="T6" s="6">
        <v>30</v>
      </c>
      <c r="U6" s="7">
        <f t="shared" ref="U6:U24" si="3">SUM(V6:AB6)</f>
        <v>800</v>
      </c>
      <c r="V6" s="6">
        <v>150</v>
      </c>
      <c r="W6" s="10">
        <v>130</v>
      </c>
      <c r="X6" s="10">
        <v>20</v>
      </c>
      <c r="Y6" s="10">
        <v>30</v>
      </c>
      <c r="Z6" s="10">
        <v>380</v>
      </c>
      <c r="AA6" s="10">
        <v>30</v>
      </c>
      <c r="AB6" s="10">
        <v>60</v>
      </c>
      <c r="AC6" s="7">
        <f t="shared" ref="AC6:AC24" si="4">SUM(AD6:AJ6)</f>
        <v>305</v>
      </c>
      <c r="AD6" s="10">
        <v>5</v>
      </c>
      <c r="AE6" s="10">
        <v>100</v>
      </c>
      <c r="AF6" s="10">
        <v>100</v>
      </c>
      <c r="AG6" s="10">
        <v>30</v>
      </c>
      <c r="AH6" s="10">
        <v>0</v>
      </c>
      <c r="AI6" s="10">
        <v>40</v>
      </c>
      <c r="AJ6" s="10">
        <v>30</v>
      </c>
      <c r="AK6" s="7">
        <f t="shared" ref="AK6:AK24" si="5">SUM(AL6:AN6)</f>
        <v>160</v>
      </c>
      <c r="AL6" s="10">
        <v>80</v>
      </c>
      <c r="AM6" s="10">
        <v>30</v>
      </c>
      <c r="AN6" s="10">
        <v>50</v>
      </c>
    </row>
    <row r="7" spans="1:40" ht="16.5" customHeight="1" x14ac:dyDescent="0.3">
      <c r="A7" s="42"/>
      <c r="B7" s="43" t="s">
        <v>20</v>
      </c>
      <c r="C7" s="43"/>
      <c r="D7" s="27">
        <f t="shared" si="0"/>
        <v>8241</v>
      </c>
      <c r="E7" s="7">
        <f t="shared" si="1"/>
        <v>2320</v>
      </c>
      <c r="F7" s="8">
        <v>320</v>
      </c>
      <c r="G7" s="8">
        <v>220</v>
      </c>
      <c r="H7" s="8">
        <v>200</v>
      </c>
      <c r="I7" s="8">
        <v>600</v>
      </c>
      <c r="J7" s="8">
        <v>600</v>
      </c>
      <c r="K7" s="8">
        <v>180</v>
      </c>
      <c r="L7" s="8">
        <v>200</v>
      </c>
      <c r="M7" s="7">
        <f t="shared" si="2"/>
        <v>2413</v>
      </c>
      <c r="N7" s="8">
        <v>580</v>
      </c>
      <c r="O7" s="8">
        <v>420</v>
      </c>
      <c r="P7" s="8">
        <v>180</v>
      </c>
      <c r="Q7" s="8">
        <v>200</v>
      </c>
      <c r="R7" s="8">
        <v>600</v>
      </c>
      <c r="S7" s="8">
        <v>380</v>
      </c>
      <c r="T7" s="6">
        <v>53</v>
      </c>
      <c r="U7" s="7">
        <f t="shared" si="3"/>
        <v>1853</v>
      </c>
      <c r="V7" s="6">
        <v>110</v>
      </c>
      <c r="W7" s="10">
        <v>300</v>
      </c>
      <c r="X7" s="10">
        <v>500</v>
      </c>
      <c r="Y7" s="10">
        <v>53</v>
      </c>
      <c r="Z7" s="10">
        <v>310</v>
      </c>
      <c r="AA7" s="10">
        <v>450</v>
      </c>
      <c r="AB7" s="10">
        <v>130</v>
      </c>
      <c r="AC7" s="7">
        <f t="shared" si="4"/>
        <v>1035</v>
      </c>
      <c r="AD7" s="10">
        <v>35</v>
      </c>
      <c r="AE7" s="10">
        <v>110</v>
      </c>
      <c r="AF7" s="10">
        <v>300</v>
      </c>
      <c r="AG7" s="10">
        <v>130</v>
      </c>
      <c r="AH7" s="10">
        <v>100</v>
      </c>
      <c r="AI7" s="10">
        <v>60</v>
      </c>
      <c r="AJ7" s="10">
        <v>300</v>
      </c>
      <c r="AK7" s="7">
        <f t="shared" si="5"/>
        <v>620</v>
      </c>
      <c r="AL7" s="10">
        <v>160</v>
      </c>
      <c r="AM7" s="10">
        <v>250</v>
      </c>
      <c r="AN7" s="10">
        <v>210</v>
      </c>
    </row>
    <row r="8" spans="1:40" ht="16.5" customHeight="1" x14ac:dyDescent="0.3">
      <c r="A8" s="42"/>
      <c r="B8" s="43" t="s">
        <v>19</v>
      </c>
      <c r="C8" s="43"/>
      <c r="D8" s="27">
        <f t="shared" si="0"/>
        <v>8693</v>
      </c>
      <c r="E8" s="7">
        <f t="shared" si="1"/>
        <v>2995</v>
      </c>
      <c r="F8" s="8">
        <v>150</v>
      </c>
      <c r="G8" s="8">
        <v>110</v>
      </c>
      <c r="H8" s="8">
        <v>920</v>
      </c>
      <c r="I8" s="8">
        <v>820</v>
      </c>
      <c r="J8" s="8">
        <v>420</v>
      </c>
      <c r="K8" s="8">
        <v>220</v>
      </c>
      <c r="L8" s="8">
        <v>355</v>
      </c>
      <c r="M8" s="7">
        <f t="shared" si="2"/>
        <v>2471</v>
      </c>
      <c r="N8" s="8">
        <v>420</v>
      </c>
      <c r="O8" s="8">
        <v>380</v>
      </c>
      <c r="P8" s="8">
        <v>110</v>
      </c>
      <c r="Q8" s="8">
        <v>680</v>
      </c>
      <c r="R8" s="8">
        <v>600</v>
      </c>
      <c r="S8" s="8">
        <v>260</v>
      </c>
      <c r="T8" s="6">
        <v>21</v>
      </c>
      <c r="U8" s="7">
        <f t="shared" si="3"/>
        <v>1521</v>
      </c>
      <c r="V8" s="6">
        <v>30</v>
      </c>
      <c r="W8" s="18">
        <v>330</v>
      </c>
      <c r="X8" s="18">
        <v>170</v>
      </c>
      <c r="Y8" s="18">
        <v>16</v>
      </c>
      <c r="Z8" s="18">
        <v>335</v>
      </c>
      <c r="AA8" s="18">
        <v>350</v>
      </c>
      <c r="AB8" s="18">
        <v>290</v>
      </c>
      <c r="AC8" s="7">
        <f t="shared" si="4"/>
        <v>1141</v>
      </c>
      <c r="AD8" s="18">
        <v>21</v>
      </c>
      <c r="AE8" s="18">
        <v>10</v>
      </c>
      <c r="AF8" s="18">
        <v>310</v>
      </c>
      <c r="AG8" s="18">
        <v>170</v>
      </c>
      <c r="AH8" s="18">
        <v>0</v>
      </c>
      <c r="AI8" s="18">
        <v>280</v>
      </c>
      <c r="AJ8" s="18">
        <v>350</v>
      </c>
      <c r="AK8" s="7">
        <f t="shared" si="5"/>
        <v>565</v>
      </c>
      <c r="AL8" s="10">
        <v>460</v>
      </c>
      <c r="AM8" s="10">
        <v>95</v>
      </c>
      <c r="AN8" s="10">
        <v>10</v>
      </c>
    </row>
    <row r="9" spans="1:40" ht="16.5" customHeight="1" x14ac:dyDescent="0.3">
      <c r="A9" s="42"/>
      <c r="B9" s="43" t="s">
        <v>18</v>
      </c>
      <c r="C9" s="43"/>
      <c r="D9" s="27">
        <f t="shared" si="0"/>
        <v>7317</v>
      </c>
      <c r="E9" s="7">
        <f t="shared" si="1"/>
        <v>2150</v>
      </c>
      <c r="F9" s="8">
        <v>455</v>
      </c>
      <c r="G9" s="8">
        <v>213</v>
      </c>
      <c r="H9" s="8">
        <v>455</v>
      </c>
      <c r="I9" s="21">
        <v>310</v>
      </c>
      <c r="J9" s="8">
        <v>252</v>
      </c>
      <c r="K9" s="8">
        <v>40</v>
      </c>
      <c r="L9" s="8">
        <v>425</v>
      </c>
      <c r="M9" s="7">
        <f t="shared" si="2"/>
        <v>2440</v>
      </c>
      <c r="N9" s="8">
        <v>620</v>
      </c>
      <c r="O9" s="8">
        <v>505</v>
      </c>
      <c r="P9" s="8">
        <v>230</v>
      </c>
      <c r="Q9" s="8">
        <v>470</v>
      </c>
      <c r="R9" s="8">
        <v>290</v>
      </c>
      <c r="S9" s="8">
        <v>285</v>
      </c>
      <c r="T9" s="6">
        <v>40</v>
      </c>
      <c r="U9" s="7">
        <f t="shared" si="3"/>
        <v>1482</v>
      </c>
      <c r="V9" s="6">
        <v>102</v>
      </c>
      <c r="W9" s="18">
        <v>440</v>
      </c>
      <c r="X9" s="18">
        <v>250</v>
      </c>
      <c r="Y9" s="18">
        <v>10</v>
      </c>
      <c r="Z9" s="18">
        <v>300</v>
      </c>
      <c r="AA9" s="18">
        <v>270</v>
      </c>
      <c r="AB9" s="18">
        <v>110</v>
      </c>
      <c r="AC9" s="7">
        <f t="shared" si="4"/>
        <v>855</v>
      </c>
      <c r="AD9" s="18">
        <v>5</v>
      </c>
      <c r="AE9" s="18">
        <v>215</v>
      </c>
      <c r="AF9" s="18">
        <v>160</v>
      </c>
      <c r="AG9" s="18">
        <v>65</v>
      </c>
      <c r="AH9" s="18">
        <v>40</v>
      </c>
      <c r="AI9" s="18">
        <v>105</v>
      </c>
      <c r="AJ9" s="18">
        <v>265</v>
      </c>
      <c r="AK9" s="7">
        <f t="shared" si="5"/>
        <v>390</v>
      </c>
      <c r="AL9" s="18">
        <v>260</v>
      </c>
      <c r="AM9" s="18">
        <v>30</v>
      </c>
      <c r="AN9" s="18">
        <v>100</v>
      </c>
    </row>
    <row r="10" spans="1:40" ht="16.5" customHeight="1" x14ac:dyDescent="0.3">
      <c r="A10" s="42"/>
      <c r="B10" s="44" t="s">
        <v>51</v>
      </c>
      <c r="C10" s="44"/>
      <c r="D10" s="27">
        <f t="shared" si="0"/>
        <v>7</v>
      </c>
      <c r="E10" s="7">
        <f t="shared" si="1"/>
        <v>4</v>
      </c>
      <c r="F10" s="8">
        <v>0</v>
      </c>
      <c r="G10" s="8">
        <v>0</v>
      </c>
      <c r="H10" s="8">
        <v>0</v>
      </c>
      <c r="I10" s="8">
        <v>0</v>
      </c>
      <c r="J10" s="8">
        <v>2</v>
      </c>
      <c r="K10" s="18">
        <v>1</v>
      </c>
      <c r="L10" s="18">
        <v>1</v>
      </c>
      <c r="M10" s="7">
        <f t="shared" si="2"/>
        <v>2</v>
      </c>
      <c r="N10" s="8">
        <v>0</v>
      </c>
      <c r="O10" s="18">
        <v>1</v>
      </c>
      <c r="P10" s="8">
        <v>0</v>
      </c>
      <c r="Q10" s="18">
        <v>1</v>
      </c>
      <c r="R10" s="8">
        <v>0</v>
      </c>
      <c r="S10" s="8">
        <v>0</v>
      </c>
      <c r="T10" s="8">
        <v>0</v>
      </c>
      <c r="U10" s="7">
        <f t="shared" si="3"/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7">
        <f t="shared" si="4"/>
        <v>1</v>
      </c>
      <c r="AD10" s="8">
        <v>0</v>
      </c>
      <c r="AE10" s="18">
        <v>1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7">
        <f t="shared" si="5"/>
        <v>0</v>
      </c>
      <c r="AL10" s="8">
        <v>0</v>
      </c>
      <c r="AM10" s="8">
        <v>0</v>
      </c>
      <c r="AN10" s="8">
        <v>0</v>
      </c>
    </row>
    <row r="11" spans="1:40" ht="16.5" customHeight="1" x14ac:dyDescent="0.3">
      <c r="A11" s="42"/>
      <c r="B11" s="44" t="s">
        <v>17</v>
      </c>
      <c r="C11" s="44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2"/>
      <c r="B12" s="44" t="s">
        <v>16</v>
      </c>
      <c r="C12" s="44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2"/>
      <c r="B13" s="44" t="s">
        <v>15</v>
      </c>
      <c r="C13" s="44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2"/>
      <c r="B14" s="44" t="s">
        <v>14</v>
      </c>
      <c r="C14" s="44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2"/>
      <c r="B15" s="44" t="s">
        <v>13</v>
      </c>
      <c r="C15" s="44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2"/>
      <c r="B16" s="44" t="s">
        <v>12</v>
      </c>
      <c r="C16" s="44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2"/>
      <c r="B17" s="44" t="s">
        <v>11</v>
      </c>
      <c r="C17" s="44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2"/>
      <c r="B18" s="44" t="s">
        <v>10</v>
      </c>
      <c r="C18" s="44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2"/>
      <c r="B19" s="43" t="s">
        <v>9</v>
      </c>
      <c r="C19" s="43"/>
      <c r="D19" s="27">
        <f t="shared" si="0"/>
        <v>13200</v>
      </c>
      <c r="E19" s="7">
        <f t="shared" si="1"/>
        <v>4475</v>
      </c>
      <c r="F19" s="8">
        <v>470</v>
      </c>
      <c r="G19" s="8">
        <v>325</v>
      </c>
      <c r="H19" s="8">
        <v>1050</v>
      </c>
      <c r="I19" s="8">
        <v>805</v>
      </c>
      <c r="J19" s="8">
        <v>635</v>
      </c>
      <c r="K19" s="8">
        <v>470</v>
      </c>
      <c r="L19" s="8">
        <v>720</v>
      </c>
      <c r="M19" s="7">
        <f t="shared" si="2"/>
        <v>4455</v>
      </c>
      <c r="N19" s="8">
        <v>820</v>
      </c>
      <c r="O19" s="8">
        <v>690</v>
      </c>
      <c r="P19" s="8">
        <v>645</v>
      </c>
      <c r="Q19" s="8">
        <v>1050</v>
      </c>
      <c r="R19" s="8">
        <v>605</v>
      </c>
      <c r="S19" s="8">
        <v>535</v>
      </c>
      <c r="T19" s="6">
        <v>110</v>
      </c>
      <c r="U19" s="7">
        <f t="shared" si="3"/>
        <v>1983</v>
      </c>
      <c r="V19" s="6">
        <v>110</v>
      </c>
      <c r="W19" s="18">
        <v>255</v>
      </c>
      <c r="X19" s="18">
        <v>620</v>
      </c>
      <c r="Y19" s="18">
        <v>80</v>
      </c>
      <c r="Z19" s="18">
        <v>315</v>
      </c>
      <c r="AA19" s="18">
        <v>355</v>
      </c>
      <c r="AB19" s="18">
        <v>248</v>
      </c>
      <c r="AC19" s="7">
        <f t="shared" si="4"/>
        <v>1396</v>
      </c>
      <c r="AD19" s="18">
        <v>28</v>
      </c>
      <c r="AE19" s="18">
        <v>203</v>
      </c>
      <c r="AF19" s="18">
        <v>275</v>
      </c>
      <c r="AG19" s="18">
        <v>185</v>
      </c>
      <c r="AH19" s="18">
        <v>105</v>
      </c>
      <c r="AI19" s="18">
        <v>310</v>
      </c>
      <c r="AJ19" s="18">
        <v>290</v>
      </c>
      <c r="AK19" s="7">
        <f t="shared" si="5"/>
        <v>891</v>
      </c>
      <c r="AL19" s="18">
        <v>345</v>
      </c>
      <c r="AM19" s="18">
        <v>238</v>
      </c>
      <c r="AN19" s="18">
        <v>308</v>
      </c>
    </row>
    <row r="20" spans="1:40" ht="16.5" customHeight="1" x14ac:dyDescent="0.3">
      <c r="A20" s="42"/>
      <c r="B20" s="44" t="s">
        <v>34</v>
      </c>
      <c r="C20" s="44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2"/>
      <c r="B21" s="45" t="s">
        <v>8</v>
      </c>
      <c r="C21" s="46"/>
      <c r="D21" s="27">
        <f t="shared" si="0"/>
        <v>448</v>
      </c>
      <c r="E21" s="7">
        <f t="shared" si="1"/>
        <v>121</v>
      </c>
      <c r="F21" s="8">
        <v>5</v>
      </c>
      <c r="G21" s="8">
        <v>0</v>
      </c>
      <c r="H21" s="8">
        <v>26</v>
      </c>
      <c r="I21" s="8">
        <v>35</v>
      </c>
      <c r="J21" s="8">
        <v>0</v>
      </c>
      <c r="K21" s="8">
        <v>5</v>
      </c>
      <c r="L21" s="8">
        <v>50</v>
      </c>
      <c r="M21" s="7">
        <f t="shared" si="2"/>
        <v>137</v>
      </c>
      <c r="N21" s="8">
        <v>52</v>
      </c>
      <c r="O21" s="8">
        <v>5</v>
      </c>
      <c r="P21" s="8">
        <v>0</v>
      </c>
      <c r="Q21" s="8">
        <v>35</v>
      </c>
      <c r="R21" s="8">
        <v>35</v>
      </c>
      <c r="S21" s="8">
        <v>5</v>
      </c>
      <c r="T21" s="6">
        <v>5</v>
      </c>
      <c r="U21" s="7">
        <f t="shared" si="3"/>
        <v>95</v>
      </c>
      <c r="V21" s="6">
        <v>5</v>
      </c>
      <c r="W21" s="18">
        <v>30</v>
      </c>
      <c r="X21" s="18">
        <v>0</v>
      </c>
      <c r="Y21" s="18">
        <v>5</v>
      </c>
      <c r="Z21" s="18">
        <v>20</v>
      </c>
      <c r="AA21" s="18">
        <v>35</v>
      </c>
      <c r="AB21" s="18">
        <v>0</v>
      </c>
      <c r="AC21" s="7">
        <f t="shared" si="4"/>
        <v>74</v>
      </c>
      <c r="AD21" s="18">
        <v>0</v>
      </c>
      <c r="AE21" s="18">
        <v>15</v>
      </c>
      <c r="AF21" s="18">
        <v>12</v>
      </c>
      <c r="AG21" s="18">
        <v>0</v>
      </c>
      <c r="AH21" s="18">
        <v>0</v>
      </c>
      <c r="AI21" s="18">
        <v>12</v>
      </c>
      <c r="AJ21" s="18">
        <v>35</v>
      </c>
      <c r="AK21" s="7">
        <f t="shared" si="5"/>
        <v>21</v>
      </c>
      <c r="AL21" s="18">
        <v>0</v>
      </c>
      <c r="AM21" s="18">
        <v>1</v>
      </c>
      <c r="AN21" s="18">
        <v>20</v>
      </c>
    </row>
    <row r="22" spans="1:40" ht="16.5" customHeight="1" x14ac:dyDescent="0.3">
      <c r="A22" s="42"/>
      <c r="B22" s="43" t="s">
        <v>7</v>
      </c>
      <c r="C22" s="43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>
        <v>0</v>
      </c>
    </row>
    <row r="23" spans="1:40" ht="16.5" customHeight="1" x14ac:dyDescent="0.3">
      <c r="A23" s="42"/>
      <c r="B23" s="43" t="s">
        <v>6</v>
      </c>
      <c r="C23" s="43"/>
      <c r="D23" s="27">
        <f t="shared" si="0"/>
        <v>1923</v>
      </c>
      <c r="E23" s="7">
        <f t="shared" si="1"/>
        <v>409</v>
      </c>
      <c r="F23" s="8">
        <v>70</v>
      </c>
      <c r="G23" s="8">
        <v>0</v>
      </c>
      <c r="H23" s="8">
        <v>85</v>
      </c>
      <c r="I23" s="8">
        <v>75</v>
      </c>
      <c r="J23" s="8">
        <v>120</v>
      </c>
      <c r="K23" s="8">
        <v>20</v>
      </c>
      <c r="L23" s="8">
        <v>39</v>
      </c>
      <c r="M23" s="7">
        <f t="shared" si="2"/>
        <v>490</v>
      </c>
      <c r="N23" s="8">
        <v>87</v>
      </c>
      <c r="O23" s="8">
        <v>70</v>
      </c>
      <c r="P23" s="8">
        <v>8</v>
      </c>
      <c r="Q23" s="8">
        <v>105</v>
      </c>
      <c r="R23" s="8">
        <v>75</v>
      </c>
      <c r="S23" s="8">
        <v>125</v>
      </c>
      <c r="T23" s="6">
        <v>20</v>
      </c>
      <c r="U23" s="7">
        <f t="shared" si="3"/>
        <v>354</v>
      </c>
      <c r="V23" s="6">
        <v>15</v>
      </c>
      <c r="W23" s="10">
        <v>77</v>
      </c>
      <c r="X23" s="10">
        <v>60</v>
      </c>
      <c r="Y23" s="10">
        <v>12</v>
      </c>
      <c r="Z23" s="10">
        <v>55</v>
      </c>
      <c r="AA23" s="10">
        <v>60</v>
      </c>
      <c r="AB23" s="10">
        <v>75</v>
      </c>
      <c r="AC23" s="7">
        <f t="shared" si="4"/>
        <v>205</v>
      </c>
      <c r="AD23" s="10">
        <v>0</v>
      </c>
      <c r="AE23" s="10">
        <v>35</v>
      </c>
      <c r="AF23" s="10">
        <v>57</v>
      </c>
      <c r="AG23" s="10">
        <v>39</v>
      </c>
      <c r="AH23" s="10">
        <v>0</v>
      </c>
      <c r="AI23" s="10">
        <v>24</v>
      </c>
      <c r="AJ23" s="10">
        <v>50</v>
      </c>
      <c r="AK23" s="7">
        <f t="shared" si="5"/>
        <v>465</v>
      </c>
      <c r="AL23" s="10">
        <v>79</v>
      </c>
      <c r="AM23" s="10">
        <v>10</v>
      </c>
      <c r="AN23" s="10">
        <v>376</v>
      </c>
    </row>
    <row r="24" spans="1:40" ht="16.5" customHeight="1" x14ac:dyDescent="0.3">
      <c r="A24" s="42"/>
      <c r="B24" s="42" t="s">
        <v>5</v>
      </c>
      <c r="C24" s="42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42104</v>
      </c>
      <c r="E25" s="5">
        <f t="shared" si="6"/>
        <v>12924</v>
      </c>
      <c r="F25" s="5">
        <f t="shared" si="6"/>
        <v>1490</v>
      </c>
      <c r="G25" s="5">
        <f t="shared" si="6"/>
        <v>868</v>
      </c>
      <c r="H25" s="5">
        <f t="shared" si="6"/>
        <v>2836</v>
      </c>
      <c r="I25" s="5">
        <f t="shared" si="6"/>
        <v>2695</v>
      </c>
      <c r="J25" s="5">
        <f t="shared" si="6"/>
        <v>2129</v>
      </c>
      <c r="K25" s="5">
        <f t="shared" si="6"/>
        <v>966</v>
      </c>
      <c r="L25" s="5">
        <f t="shared" si="6"/>
        <v>1940</v>
      </c>
      <c r="M25" s="5">
        <f t="shared" si="6"/>
        <v>12968</v>
      </c>
      <c r="N25" s="5">
        <f t="shared" si="6"/>
        <v>2829</v>
      </c>
      <c r="O25" s="5">
        <f t="shared" si="6"/>
        <v>2101</v>
      </c>
      <c r="P25" s="5">
        <f t="shared" si="6"/>
        <v>1173</v>
      </c>
      <c r="Q25" s="5">
        <f t="shared" si="6"/>
        <v>2691</v>
      </c>
      <c r="R25" s="5">
        <f t="shared" si="6"/>
        <v>2255</v>
      </c>
      <c r="S25" s="5">
        <f t="shared" si="6"/>
        <v>1640</v>
      </c>
      <c r="T25" s="5">
        <f t="shared" si="6"/>
        <v>279</v>
      </c>
      <c r="U25" s="5">
        <f t="shared" si="6"/>
        <v>8088</v>
      </c>
      <c r="V25" s="5">
        <f t="shared" si="6"/>
        <v>522</v>
      </c>
      <c r="W25" s="5">
        <f t="shared" si="6"/>
        <v>1562</v>
      </c>
      <c r="X25" s="5">
        <f t="shared" si="6"/>
        <v>1620</v>
      </c>
      <c r="Y25" s="5">
        <f t="shared" si="6"/>
        <v>206</v>
      </c>
      <c r="Z25" s="5">
        <f t="shared" si="6"/>
        <v>1715</v>
      </c>
      <c r="AA25" s="5">
        <f t="shared" si="6"/>
        <v>1550</v>
      </c>
      <c r="AB25" s="5">
        <f t="shared" si="6"/>
        <v>913</v>
      </c>
      <c r="AC25" s="5">
        <f t="shared" si="6"/>
        <v>5012</v>
      </c>
      <c r="AD25" s="5">
        <f t="shared" si="6"/>
        <v>94</v>
      </c>
      <c r="AE25" s="5">
        <f t="shared" si="6"/>
        <v>689</v>
      </c>
      <c r="AF25" s="5">
        <f t="shared" si="6"/>
        <v>1214</v>
      </c>
      <c r="AG25" s="5">
        <f t="shared" si="6"/>
        <v>619</v>
      </c>
      <c r="AH25" s="5">
        <f t="shared" si="6"/>
        <v>245</v>
      </c>
      <c r="AI25" s="5">
        <f t="shared" si="6"/>
        <v>831</v>
      </c>
      <c r="AJ25" s="5">
        <f t="shared" si="6"/>
        <v>1320</v>
      </c>
      <c r="AK25" s="5">
        <f t="shared" si="6"/>
        <v>3112</v>
      </c>
      <c r="AL25" s="5">
        <f t="shared" si="6"/>
        <v>1384</v>
      </c>
      <c r="AM25" s="5">
        <f t="shared" si="6"/>
        <v>654</v>
      </c>
      <c r="AN25" s="5">
        <f t="shared" si="6"/>
        <v>1074</v>
      </c>
    </row>
    <row r="26" spans="1:40" x14ac:dyDescent="0.3">
      <c r="A26" s="42"/>
      <c r="B26" s="42" t="s">
        <v>4</v>
      </c>
      <c r="C26" s="25" t="s">
        <v>3</v>
      </c>
      <c r="D26" s="27">
        <f t="shared" ref="D26:D27" si="7">SUM(F26:AJ26)</f>
        <v>248</v>
      </c>
      <c r="E26" s="7">
        <f t="shared" ref="E26:E27" si="8">SUM(F26:L26)</f>
        <v>110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110</v>
      </c>
      <c r="L26" s="8">
        <v>0</v>
      </c>
      <c r="M26" s="7">
        <f t="shared" ref="M26:M27" si="9">SUM(N26:T26)</f>
        <v>23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23</v>
      </c>
      <c r="U26" s="7">
        <f t="shared" ref="U26:U27" si="10">SUM(V26:AB26)</f>
        <v>23</v>
      </c>
      <c r="V26" s="8">
        <v>0</v>
      </c>
      <c r="W26" s="6">
        <v>0</v>
      </c>
      <c r="X26" s="6">
        <v>0</v>
      </c>
      <c r="Y26" s="6">
        <v>23</v>
      </c>
      <c r="Z26" s="6">
        <v>0</v>
      </c>
      <c r="AA26" s="6">
        <v>0</v>
      </c>
      <c r="AB26" s="6">
        <v>0</v>
      </c>
      <c r="AC26" s="7">
        <f t="shared" ref="AC26:AC27" si="11">SUM(AD26:AJ26)</f>
        <v>23</v>
      </c>
      <c r="AD26" s="6">
        <v>23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7">
        <f t="shared" ref="AK26:AK27" si="12">SUM(AL26:AR26)</f>
        <v>23</v>
      </c>
      <c r="AL26" s="6">
        <v>0</v>
      </c>
      <c r="AM26" s="6">
        <v>23</v>
      </c>
      <c r="AN26" s="6">
        <v>0</v>
      </c>
    </row>
    <row r="27" spans="1:40" x14ac:dyDescent="0.3">
      <c r="A27" s="42"/>
      <c r="B27" s="42"/>
      <c r="C27" s="25" t="s">
        <v>2</v>
      </c>
      <c r="D27" s="27">
        <f t="shared" si="7"/>
        <v>5587</v>
      </c>
      <c r="E27" s="7">
        <f t="shared" si="8"/>
        <v>955</v>
      </c>
      <c r="F27" s="8">
        <v>0</v>
      </c>
      <c r="G27" s="8">
        <v>0</v>
      </c>
      <c r="H27" s="8">
        <v>325</v>
      </c>
      <c r="I27" s="8">
        <v>310</v>
      </c>
      <c r="J27" s="8">
        <v>0</v>
      </c>
      <c r="K27" s="8">
        <v>0</v>
      </c>
      <c r="L27" s="8">
        <v>320</v>
      </c>
      <c r="M27" s="7">
        <f t="shared" si="9"/>
        <v>776</v>
      </c>
      <c r="N27" s="8">
        <v>76</v>
      </c>
      <c r="O27" s="8">
        <v>0</v>
      </c>
      <c r="P27" s="8">
        <v>0</v>
      </c>
      <c r="Q27" s="8">
        <v>390</v>
      </c>
      <c r="R27" s="8">
        <v>310</v>
      </c>
      <c r="S27" s="8">
        <v>0</v>
      </c>
      <c r="T27" s="6">
        <v>0</v>
      </c>
      <c r="U27" s="7">
        <f t="shared" si="10"/>
        <v>711</v>
      </c>
      <c r="V27" s="6" t="s">
        <v>192</v>
      </c>
      <c r="W27" s="6">
        <v>31</v>
      </c>
      <c r="X27" s="6">
        <v>0</v>
      </c>
      <c r="Y27" s="6">
        <v>0</v>
      </c>
      <c r="Z27" s="6">
        <v>370</v>
      </c>
      <c r="AA27" s="6">
        <v>310</v>
      </c>
      <c r="AB27" s="6">
        <v>0</v>
      </c>
      <c r="AC27" s="7">
        <f t="shared" si="11"/>
        <v>829</v>
      </c>
      <c r="AD27" s="6">
        <v>0</v>
      </c>
      <c r="AE27" s="6">
        <v>120</v>
      </c>
      <c r="AF27" s="6">
        <v>34</v>
      </c>
      <c r="AG27" s="6">
        <v>0</v>
      </c>
      <c r="AH27" s="6">
        <v>0</v>
      </c>
      <c r="AI27" s="6">
        <v>365</v>
      </c>
      <c r="AJ27" s="6">
        <v>310</v>
      </c>
      <c r="AK27" s="7">
        <f t="shared" si="12"/>
        <v>835</v>
      </c>
      <c r="AL27" s="6">
        <v>0</v>
      </c>
      <c r="AM27" s="6">
        <v>0</v>
      </c>
      <c r="AN27" s="6">
        <v>835</v>
      </c>
    </row>
    <row r="28" spans="1:40" ht="16.5" customHeight="1" x14ac:dyDescent="0.3">
      <c r="A28" s="38" t="s">
        <v>1</v>
      </c>
      <c r="B28" s="38"/>
      <c r="C28" s="38"/>
      <c r="D28" s="29">
        <f>SUM(D26+D27)</f>
        <v>5835</v>
      </c>
      <c r="E28" s="5">
        <f t="shared" ref="E28:AN28" si="13">SUM(E26:E27)</f>
        <v>1065</v>
      </c>
      <c r="F28" s="4">
        <f t="shared" si="13"/>
        <v>0</v>
      </c>
      <c r="G28" s="4">
        <f t="shared" si="13"/>
        <v>0</v>
      </c>
      <c r="H28" s="4">
        <f t="shared" si="13"/>
        <v>325</v>
      </c>
      <c r="I28" s="4">
        <f t="shared" si="13"/>
        <v>310</v>
      </c>
      <c r="J28" s="4">
        <f t="shared" si="13"/>
        <v>0</v>
      </c>
      <c r="K28" s="4">
        <f t="shared" si="13"/>
        <v>110</v>
      </c>
      <c r="L28" s="4">
        <f t="shared" si="13"/>
        <v>320</v>
      </c>
      <c r="M28" s="5">
        <f t="shared" si="13"/>
        <v>799</v>
      </c>
      <c r="N28" s="4">
        <f t="shared" si="13"/>
        <v>76</v>
      </c>
      <c r="O28" s="4">
        <f t="shared" si="13"/>
        <v>0</v>
      </c>
      <c r="P28" s="4">
        <f t="shared" si="13"/>
        <v>0</v>
      </c>
      <c r="Q28" s="4">
        <f t="shared" si="13"/>
        <v>390</v>
      </c>
      <c r="R28" s="4">
        <f t="shared" si="13"/>
        <v>310</v>
      </c>
      <c r="S28" s="4">
        <f t="shared" si="13"/>
        <v>0</v>
      </c>
      <c r="T28" s="4">
        <f t="shared" si="13"/>
        <v>23</v>
      </c>
      <c r="U28" s="5">
        <f t="shared" si="13"/>
        <v>734</v>
      </c>
      <c r="V28" s="4">
        <f t="shared" si="13"/>
        <v>0</v>
      </c>
      <c r="W28" s="4">
        <f t="shared" si="13"/>
        <v>31</v>
      </c>
      <c r="X28" s="4">
        <f t="shared" si="13"/>
        <v>0</v>
      </c>
      <c r="Y28" s="4">
        <f t="shared" si="13"/>
        <v>23</v>
      </c>
      <c r="Z28" s="4">
        <f t="shared" si="13"/>
        <v>370</v>
      </c>
      <c r="AA28" s="4">
        <f t="shared" si="13"/>
        <v>310</v>
      </c>
      <c r="AB28" s="4">
        <f t="shared" si="13"/>
        <v>0</v>
      </c>
      <c r="AC28" s="5">
        <f t="shared" si="13"/>
        <v>852</v>
      </c>
      <c r="AD28" s="4">
        <f t="shared" si="13"/>
        <v>23</v>
      </c>
      <c r="AE28" s="4">
        <f t="shared" si="13"/>
        <v>120</v>
      </c>
      <c r="AF28" s="4">
        <f t="shared" si="13"/>
        <v>34</v>
      </c>
      <c r="AG28" s="4">
        <f t="shared" si="13"/>
        <v>0</v>
      </c>
      <c r="AH28" s="4">
        <f t="shared" si="13"/>
        <v>0</v>
      </c>
      <c r="AI28" s="4">
        <f t="shared" si="13"/>
        <v>365</v>
      </c>
      <c r="AJ28" s="4">
        <f t="shared" si="13"/>
        <v>310</v>
      </c>
      <c r="AK28" s="5">
        <f t="shared" si="13"/>
        <v>858</v>
      </c>
      <c r="AL28" s="4">
        <f t="shared" si="13"/>
        <v>0</v>
      </c>
      <c r="AM28" s="4">
        <f t="shared" si="13"/>
        <v>23</v>
      </c>
      <c r="AN28" s="4">
        <f t="shared" si="13"/>
        <v>835</v>
      </c>
    </row>
    <row r="29" spans="1:40" ht="16.5" customHeight="1" x14ac:dyDescent="0.3">
      <c r="A29" s="47" t="s">
        <v>0</v>
      </c>
      <c r="B29" s="47"/>
      <c r="C29" s="47"/>
      <c r="D29" s="3">
        <f>SUM(D25+D28)</f>
        <v>47939</v>
      </c>
      <c r="E29" s="2">
        <f t="shared" ref="E29:AN29" si="14">SUM(E25,E28)</f>
        <v>13989</v>
      </c>
      <c r="F29" s="2">
        <f t="shared" si="14"/>
        <v>1490</v>
      </c>
      <c r="G29" s="24">
        <f t="shared" si="14"/>
        <v>868</v>
      </c>
      <c r="H29" s="24">
        <f t="shared" si="14"/>
        <v>3161</v>
      </c>
      <c r="I29" s="24">
        <f t="shared" si="14"/>
        <v>3005</v>
      </c>
      <c r="J29" s="24">
        <f t="shared" si="14"/>
        <v>2129</v>
      </c>
      <c r="K29" s="24">
        <f t="shared" si="14"/>
        <v>1076</v>
      </c>
      <c r="L29" s="24">
        <f t="shared" si="14"/>
        <v>2260</v>
      </c>
      <c r="M29" s="2">
        <f t="shared" si="14"/>
        <v>13767</v>
      </c>
      <c r="N29" s="24">
        <f t="shared" si="14"/>
        <v>2905</v>
      </c>
      <c r="O29" s="24">
        <f t="shared" si="14"/>
        <v>2101</v>
      </c>
      <c r="P29" s="24">
        <f t="shared" si="14"/>
        <v>1173</v>
      </c>
      <c r="Q29" s="24">
        <f t="shared" si="14"/>
        <v>3081</v>
      </c>
      <c r="R29" s="24">
        <f t="shared" si="14"/>
        <v>2565</v>
      </c>
      <c r="S29" s="24">
        <f t="shared" si="14"/>
        <v>1640</v>
      </c>
      <c r="T29" s="24">
        <f t="shared" si="14"/>
        <v>302</v>
      </c>
      <c r="U29" s="2">
        <f t="shared" si="14"/>
        <v>8822</v>
      </c>
      <c r="V29" s="24">
        <f t="shared" si="14"/>
        <v>522</v>
      </c>
      <c r="W29" s="24">
        <f t="shared" si="14"/>
        <v>1593</v>
      </c>
      <c r="X29" s="24">
        <f t="shared" si="14"/>
        <v>1620</v>
      </c>
      <c r="Y29" s="24">
        <f t="shared" si="14"/>
        <v>229</v>
      </c>
      <c r="Z29" s="24">
        <f t="shared" si="14"/>
        <v>2085</v>
      </c>
      <c r="AA29" s="24">
        <f t="shared" si="14"/>
        <v>1860</v>
      </c>
      <c r="AB29" s="24">
        <f t="shared" si="14"/>
        <v>913</v>
      </c>
      <c r="AC29" s="2">
        <f t="shared" si="14"/>
        <v>5864</v>
      </c>
      <c r="AD29" s="24">
        <f t="shared" si="14"/>
        <v>117</v>
      </c>
      <c r="AE29" s="24">
        <f t="shared" si="14"/>
        <v>809</v>
      </c>
      <c r="AF29" s="24">
        <f t="shared" si="14"/>
        <v>1248</v>
      </c>
      <c r="AG29" s="24">
        <f t="shared" si="14"/>
        <v>619</v>
      </c>
      <c r="AH29" s="24">
        <f t="shared" si="14"/>
        <v>245</v>
      </c>
      <c r="AI29" s="24">
        <f t="shared" si="14"/>
        <v>1196</v>
      </c>
      <c r="AJ29" s="24">
        <f t="shared" si="14"/>
        <v>1630</v>
      </c>
      <c r="AK29" s="2">
        <f t="shared" si="14"/>
        <v>3970</v>
      </c>
      <c r="AL29" s="24">
        <f t="shared" si="14"/>
        <v>1384</v>
      </c>
      <c r="AM29" s="24">
        <f t="shared" si="14"/>
        <v>677</v>
      </c>
      <c r="AN29" s="24">
        <f t="shared" si="14"/>
        <v>1909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"/>
  <sheetViews>
    <sheetView zoomScale="70" zoomScaleNormal="70" workbookViewId="0">
      <pane xSplit="4" topLeftCell="E1" activePane="topRight" state="frozen"/>
      <selection pane="topRight" activeCell="F26" sqref="F26:L27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1" t="s">
        <v>44</v>
      </c>
      <c r="B1" s="41"/>
      <c r="C1" s="41"/>
      <c r="D1" s="41"/>
      <c r="I1" s="36"/>
      <c r="J1" s="36"/>
      <c r="K1" s="36"/>
      <c r="L1" s="36"/>
      <c r="M1" s="36"/>
      <c r="N1" s="36"/>
      <c r="O1" s="36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37"/>
      <c r="J2" s="37"/>
      <c r="K2" s="37"/>
      <c r="L2" s="37"/>
      <c r="M2" s="37"/>
      <c r="N2" s="37"/>
      <c r="O2" s="37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39" t="s">
        <v>32</v>
      </c>
      <c r="E3" s="40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0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0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0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0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39"/>
      <c r="E4" s="40"/>
      <c r="F4" s="25" t="s">
        <v>54</v>
      </c>
      <c r="G4" s="25" t="s">
        <v>55</v>
      </c>
      <c r="H4" s="30" t="s">
        <v>39</v>
      </c>
      <c r="I4" s="30" t="s">
        <v>27</v>
      </c>
      <c r="J4" s="30" t="s">
        <v>26</v>
      </c>
      <c r="K4" s="30" t="s">
        <v>56</v>
      </c>
      <c r="L4" s="30" t="s">
        <v>28</v>
      </c>
      <c r="M4" s="40"/>
      <c r="N4" s="30" t="s">
        <v>54</v>
      </c>
      <c r="O4" s="30" t="s">
        <v>55</v>
      </c>
      <c r="P4" s="30" t="s">
        <v>39</v>
      </c>
      <c r="Q4" s="30" t="s">
        <v>27</v>
      </c>
      <c r="R4" s="30" t="s">
        <v>26</v>
      </c>
      <c r="S4" s="30" t="s">
        <v>56</v>
      </c>
      <c r="T4" s="30" t="s">
        <v>28</v>
      </c>
      <c r="U4" s="40"/>
      <c r="V4" s="30" t="s">
        <v>54</v>
      </c>
      <c r="W4" s="30" t="s">
        <v>55</v>
      </c>
      <c r="X4" s="30" t="s">
        <v>39</v>
      </c>
      <c r="Y4" s="30" t="s">
        <v>27</v>
      </c>
      <c r="Z4" s="30" t="s">
        <v>26</v>
      </c>
      <c r="AA4" s="30" t="s">
        <v>56</v>
      </c>
      <c r="AB4" s="30" t="s">
        <v>28</v>
      </c>
      <c r="AC4" s="40"/>
      <c r="AD4" s="30" t="s">
        <v>54</v>
      </c>
      <c r="AE4" s="30" t="s">
        <v>55</v>
      </c>
      <c r="AF4" s="30" t="s">
        <v>39</v>
      </c>
      <c r="AG4" s="30" t="s">
        <v>27</v>
      </c>
      <c r="AH4" s="30" t="s">
        <v>26</v>
      </c>
      <c r="AI4" s="30" t="s">
        <v>56</v>
      </c>
      <c r="AJ4" s="30" t="s">
        <v>28</v>
      </c>
      <c r="AK4" s="40"/>
      <c r="AL4" s="25"/>
      <c r="AM4" s="25"/>
      <c r="AN4" s="25"/>
    </row>
    <row r="5" spans="1:40" ht="16.5" customHeight="1" x14ac:dyDescent="0.3">
      <c r="A5" s="42" t="s">
        <v>23</v>
      </c>
      <c r="B5" s="42" t="s">
        <v>22</v>
      </c>
      <c r="C5" s="42"/>
      <c r="D5" s="13"/>
      <c r="E5" s="26"/>
      <c r="F5" s="11" t="s">
        <v>57</v>
      </c>
      <c r="G5" s="20" t="s">
        <v>37</v>
      </c>
      <c r="H5" s="20" t="s">
        <v>35</v>
      </c>
      <c r="I5" s="20" t="s">
        <v>57</v>
      </c>
      <c r="J5" s="20" t="s">
        <v>35</v>
      </c>
      <c r="K5" s="20" t="s">
        <v>35</v>
      </c>
      <c r="L5" s="20" t="s">
        <v>35</v>
      </c>
      <c r="M5" s="26"/>
      <c r="N5" s="20" t="s">
        <v>35</v>
      </c>
      <c r="O5" s="20" t="s">
        <v>35</v>
      </c>
      <c r="P5" s="20" t="s">
        <v>35</v>
      </c>
      <c r="Q5" s="20" t="s">
        <v>37</v>
      </c>
      <c r="R5" s="20" t="s">
        <v>37</v>
      </c>
      <c r="S5" s="20" t="s">
        <v>35</v>
      </c>
      <c r="T5" s="20" t="s">
        <v>58</v>
      </c>
      <c r="U5" s="26"/>
      <c r="V5" s="33" t="s">
        <v>59</v>
      </c>
      <c r="W5" s="11" t="s">
        <v>59</v>
      </c>
      <c r="X5" s="11" t="s">
        <v>60</v>
      </c>
      <c r="Y5" s="11" t="s">
        <v>59</v>
      </c>
      <c r="Z5" s="11" t="s">
        <v>59</v>
      </c>
      <c r="AA5" s="11" t="s">
        <v>59</v>
      </c>
      <c r="AB5" s="11" t="s">
        <v>59</v>
      </c>
      <c r="AC5" s="26"/>
      <c r="AD5" s="11" t="s">
        <v>60</v>
      </c>
      <c r="AE5" s="11" t="s">
        <v>59</v>
      </c>
      <c r="AF5" s="11" t="s">
        <v>59</v>
      </c>
      <c r="AG5" s="11" t="s">
        <v>60</v>
      </c>
      <c r="AH5" s="11" t="s">
        <v>59</v>
      </c>
      <c r="AI5" s="11" t="s">
        <v>60</v>
      </c>
      <c r="AJ5" s="11" t="s">
        <v>59</v>
      </c>
      <c r="AK5" s="26"/>
      <c r="AL5" s="11"/>
      <c r="AM5" s="11"/>
      <c r="AN5" s="11"/>
    </row>
    <row r="6" spans="1:40" ht="16.5" customHeight="1" x14ac:dyDescent="0.3">
      <c r="A6" s="42"/>
      <c r="B6" s="43" t="s">
        <v>21</v>
      </c>
      <c r="C6" s="43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6"/>
      <c r="U6" s="7">
        <f t="shared" ref="U6:U24" si="3">SUM(V6:AB6)</f>
        <v>0</v>
      </c>
      <c r="V6" s="6"/>
      <c r="W6" s="8"/>
      <c r="X6" s="10"/>
      <c r="Y6" s="10"/>
      <c r="Z6" s="10"/>
      <c r="AA6" s="8"/>
      <c r="AB6" s="10"/>
      <c r="AC6" s="7">
        <f t="shared" ref="AC6:AC24" si="4">SUM(AD6:AJ6)</f>
        <v>0</v>
      </c>
      <c r="AD6" s="10"/>
      <c r="AE6" s="10"/>
      <c r="AF6" s="8"/>
      <c r="AG6" s="10"/>
      <c r="AH6" s="10"/>
      <c r="AI6" s="8"/>
      <c r="AJ6" s="8"/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42"/>
      <c r="B7" s="43" t="s">
        <v>20</v>
      </c>
      <c r="C7" s="43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2"/>
      <c r="B8" s="43" t="s">
        <v>19</v>
      </c>
      <c r="C8" s="43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18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2"/>
      <c r="B9" s="43" t="s">
        <v>18</v>
      </c>
      <c r="C9" s="43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2"/>
      <c r="B10" s="44" t="s">
        <v>51</v>
      </c>
      <c r="C10" s="44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2"/>
      <c r="B11" s="44" t="s">
        <v>17</v>
      </c>
      <c r="C11" s="44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2"/>
      <c r="B12" s="44" t="s">
        <v>16</v>
      </c>
      <c r="C12" s="44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2"/>
      <c r="B13" s="44" t="s">
        <v>15</v>
      </c>
      <c r="C13" s="44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2"/>
      <c r="B14" s="44" t="s">
        <v>14</v>
      </c>
      <c r="C14" s="44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2"/>
      <c r="B15" s="44" t="s">
        <v>13</v>
      </c>
      <c r="C15" s="44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2"/>
      <c r="B16" s="44" t="s">
        <v>12</v>
      </c>
      <c r="C16" s="44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2"/>
      <c r="B17" s="44" t="s">
        <v>11</v>
      </c>
      <c r="C17" s="44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2"/>
      <c r="B18" s="44" t="s">
        <v>10</v>
      </c>
      <c r="C18" s="44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2"/>
      <c r="B19" s="43" t="s">
        <v>9</v>
      </c>
      <c r="C19" s="43"/>
      <c r="D19" s="27">
        <f t="shared" si="0"/>
        <v>0</v>
      </c>
      <c r="E19" s="7">
        <f t="shared" si="1"/>
        <v>0</v>
      </c>
      <c r="F19" s="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2"/>
      <c r="B20" s="44" t="s">
        <v>34</v>
      </c>
      <c r="C20" s="44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2"/>
      <c r="B21" s="45" t="s">
        <v>8</v>
      </c>
      <c r="C21" s="46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2"/>
      <c r="B22" s="43" t="s">
        <v>7</v>
      </c>
      <c r="C22" s="43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8"/>
      <c r="X22" s="18"/>
      <c r="Y22" s="18"/>
      <c r="Z22" s="18"/>
      <c r="AA22" s="8"/>
      <c r="AB22" s="18"/>
      <c r="AC22" s="7">
        <f t="shared" si="4"/>
        <v>0</v>
      </c>
      <c r="AD22" s="10"/>
      <c r="AE22" s="10"/>
      <c r="AF22" s="8"/>
      <c r="AG22" s="10"/>
      <c r="AH22" s="10"/>
      <c r="AI22" s="10"/>
      <c r="AJ22" s="8"/>
      <c r="AK22" s="7">
        <f t="shared" si="5"/>
        <v>0</v>
      </c>
      <c r="AL22" s="10"/>
      <c r="AM22" s="10"/>
      <c r="AN22" s="10"/>
    </row>
    <row r="23" spans="1:40" ht="16.5" customHeight="1" x14ac:dyDescent="0.3">
      <c r="A23" s="42"/>
      <c r="B23" s="43" t="s">
        <v>6</v>
      </c>
      <c r="C23" s="43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2"/>
      <c r="B24" s="42" t="s">
        <v>5</v>
      </c>
      <c r="C24" s="42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2"/>
      <c r="B26" s="42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2"/>
      <c r="B27" s="42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8"/>
      <c r="X27" s="6"/>
      <c r="Y27" s="6"/>
      <c r="Z27" s="6"/>
      <c r="AA27" s="8"/>
      <c r="AB27" s="6"/>
      <c r="AC27" s="7">
        <f t="shared" si="11"/>
        <v>0</v>
      </c>
      <c r="AD27" s="6"/>
      <c r="AE27" s="6"/>
      <c r="AF27" s="8"/>
      <c r="AG27" s="8"/>
      <c r="AH27" s="6"/>
      <c r="AI27" s="6"/>
      <c r="AJ27" s="8"/>
      <c r="AK27" s="7">
        <f t="shared" si="12"/>
        <v>0</v>
      </c>
      <c r="AL27" s="6"/>
      <c r="AM27" s="6"/>
      <c r="AN27" s="6"/>
    </row>
    <row r="28" spans="1:40" ht="16.5" customHeight="1" x14ac:dyDescent="0.3">
      <c r="A28" s="38" t="s">
        <v>1</v>
      </c>
      <c r="B28" s="38"/>
      <c r="C28" s="38"/>
      <c r="D28" s="27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7" t="s">
        <v>0</v>
      </c>
      <c r="B29" s="47"/>
      <c r="C29" s="47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9"/>
  <sheetViews>
    <sheetView zoomScale="70" zoomScaleNormal="70" workbookViewId="0">
      <pane xSplit="4" topLeftCell="K1" activePane="topRight" state="frozen"/>
      <selection pane="topRight" activeCell="AL26" sqref="AL26:AN27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1" t="s">
        <v>45</v>
      </c>
      <c r="B1" s="41"/>
      <c r="C1" s="41"/>
      <c r="D1" s="41"/>
      <c r="I1" s="36"/>
      <c r="J1" s="36"/>
      <c r="K1" s="36"/>
      <c r="L1" s="36"/>
      <c r="M1" s="36"/>
      <c r="N1" s="36"/>
      <c r="O1" s="36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37"/>
      <c r="J2" s="37"/>
      <c r="K2" s="37"/>
      <c r="L2" s="37"/>
      <c r="M2" s="37"/>
      <c r="N2" s="37"/>
      <c r="O2" s="37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39" t="s">
        <v>32</v>
      </c>
      <c r="E3" s="40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0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0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0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0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39"/>
      <c r="E4" s="40"/>
      <c r="F4" s="25" t="s">
        <v>54</v>
      </c>
      <c r="G4" s="25" t="s">
        <v>55</v>
      </c>
      <c r="H4" s="25" t="s">
        <v>36</v>
      </c>
      <c r="I4" s="25" t="s">
        <v>61</v>
      </c>
      <c r="J4" s="25" t="s">
        <v>38</v>
      </c>
      <c r="K4" s="25" t="s">
        <v>52</v>
      </c>
      <c r="L4" s="25" t="s">
        <v>53</v>
      </c>
      <c r="M4" s="40"/>
      <c r="N4" s="34" t="s">
        <v>54</v>
      </c>
      <c r="O4" s="34" t="s">
        <v>55</v>
      </c>
      <c r="P4" s="34" t="s">
        <v>36</v>
      </c>
      <c r="Q4" s="34" t="s">
        <v>61</v>
      </c>
      <c r="R4" s="34" t="s">
        <v>38</v>
      </c>
      <c r="S4" s="34" t="s">
        <v>52</v>
      </c>
      <c r="T4" s="34" t="s">
        <v>53</v>
      </c>
      <c r="U4" s="40"/>
      <c r="V4" s="34" t="s">
        <v>54</v>
      </c>
      <c r="W4" s="34" t="s">
        <v>55</v>
      </c>
      <c r="X4" s="34" t="s">
        <v>36</v>
      </c>
      <c r="Y4" s="34" t="s">
        <v>61</v>
      </c>
      <c r="Z4" s="34" t="s">
        <v>38</v>
      </c>
      <c r="AA4" s="34" t="s">
        <v>52</v>
      </c>
      <c r="AB4" s="34" t="s">
        <v>53</v>
      </c>
      <c r="AC4" s="40"/>
      <c r="AD4" s="34" t="s">
        <v>54</v>
      </c>
      <c r="AE4" s="34" t="s">
        <v>55</v>
      </c>
      <c r="AF4" s="34" t="s">
        <v>36</v>
      </c>
      <c r="AG4" s="34" t="s">
        <v>61</v>
      </c>
      <c r="AH4" s="34" t="s">
        <v>38</v>
      </c>
      <c r="AI4" s="34" t="s">
        <v>52</v>
      </c>
      <c r="AJ4" s="34" t="s">
        <v>53</v>
      </c>
      <c r="AK4" s="40"/>
      <c r="AL4" s="25" t="s">
        <v>54</v>
      </c>
      <c r="AM4" s="25" t="s">
        <v>55</v>
      </c>
      <c r="AN4" s="25" t="s">
        <v>36</v>
      </c>
    </row>
    <row r="5" spans="1:40" ht="16.5" customHeight="1" x14ac:dyDescent="0.3">
      <c r="A5" s="42" t="s">
        <v>23</v>
      </c>
      <c r="B5" s="42" t="s">
        <v>22</v>
      </c>
      <c r="C5" s="42"/>
      <c r="D5" s="13"/>
      <c r="E5" s="26"/>
      <c r="F5" s="11" t="s">
        <v>58</v>
      </c>
      <c r="G5" s="20" t="s">
        <v>35</v>
      </c>
      <c r="H5" s="20" t="s">
        <v>37</v>
      </c>
      <c r="I5" s="20" t="s">
        <v>37</v>
      </c>
      <c r="J5" s="20" t="s">
        <v>37</v>
      </c>
      <c r="K5" s="20" t="s">
        <v>35</v>
      </c>
      <c r="L5" s="20" t="s">
        <v>35</v>
      </c>
      <c r="M5" s="26"/>
      <c r="N5" s="20" t="s">
        <v>35</v>
      </c>
      <c r="O5" s="20" t="s">
        <v>37</v>
      </c>
      <c r="P5" s="20" t="s">
        <v>35</v>
      </c>
      <c r="Q5" s="20" t="s">
        <v>35</v>
      </c>
      <c r="R5" s="20" t="s">
        <v>58</v>
      </c>
      <c r="S5" s="20" t="s">
        <v>58</v>
      </c>
      <c r="T5" s="20" t="s">
        <v>58</v>
      </c>
      <c r="U5" s="26"/>
      <c r="V5" s="20" t="s">
        <v>37</v>
      </c>
      <c r="W5" s="11" t="s">
        <v>62</v>
      </c>
      <c r="X5" s="11" t="s">
        <v>62</v>
      </c>
      <c r="Y5" s="11" t="s">
        <v>63</v>
      </c>
      <c r="Z5" s="11" t="s">
        <v>62</v>
      </c>
      <c r="AA5" s="11" t="s">
        <v>63</v>
      </c>
      <c r="AB5" s="11" t="s">
        <v>64</v>
      </c>
      <c r="AC5" s="26"/>
      <c r="AD5" s="11" t="s">
        <v>63</v>
      </c>
      <c r="AE5" s="11" t="s">
        <v>62</v>
      </c>
      <c r="AF5" s="11" t="s">
        <v>62</v>
      </c>
      <c r="AG5" s="11" t="s">
        <v>62</v>
      </c>
      <c r="AH5" s="11" t="s">
        <v>65</v>
      </c>
      <c r="AI5" s="11" t="s">
        <v>62</v>
      </c>
      <c r="AJ5" s="11" t="s">
        <v>62</v>
      </c>
      <c r="AK5" s="26"/>
      <c r="AL5" s="11" t="s">
        <v>62</v>
      </c>
      <c r="AM5" s="11" t="s">
        <v>62</v>
      </c>
      <c r="AN5" s="11" t="s">
        <v>62</v>
      </c>
    </row>
    <row r="6" spans="1:40" ht="16.5" customHeight="1" x14ac:dyDescent="0.3">
      <c r="A6" s="42"/>
      <c r="B6" s="43" t="s">
        <v>21</v>
      </c>
      <c r="C6" s="43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6"/>
      <c r="U6" s="7">
        <f t="shared" ref="U6:U24" si="3">SUM(V6:AB6)</f>
        <v>0</v>
      </c>
      <c r="V6" s="6"/>
      <c r="W6" s="8"/>
      <c r="X6" s="10"/>
      <c r="Y6" s="10"/>
      <c r="Z6" s="10"/>
      <c r="AA6" s="8"/>
      <c r="AB6" s="10"/>
      <c r="AC6" s="7">
        <f t="shared" ref="AC6:AC24" si="4">SUM(AD6:AJ6)</f>
        <v>0</v>
      </c>
      <c r="AD6" s="8"/>
      <c r="AE6" s="8"/>
      <c r="AF6" s="8"/>
      <c r="AG6" s="8"/>
      <c r="AH6" s="10"/>
      <c r="AI6" s="10"/>
      <c r="AJ6" s="8"/>
      <c r="AK6" s="7">
        <f t="shared" ref="AK6:AK24" si="5">SUM(AL6:AN6)</f>
        <v>0</v>
      </c>
      <c r="AL6" s="10"/>
      <c r="AM6" s="10"/>
      <c r="AN6" s="8"/>
    </row>
    <row r="7" spans="1:40" ht="16.5" customHeight="1" x14ac:dyDescent="0.3">
      <c r="A7" s="42"/>
      <c r="B7" s="43" t="s">
        <v>20</v>
      </c>
      <c r="C7" s="43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2"/>
      <c r="B8" s="43" t="s">
        <v>19</v>
      </c>
      <c r="C8" s="43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18"/>
      <c r="Z8" s="18"/>
      <c r="AA8" s="18"/>
      <c r="AB8" s="18"/>
      <c r="AC8" s="7">
        <f t="shared" si="4"/>
        <v>0</v>
      </c>
      <c r="AD8" s="18"/>
      <c r="AE8" s="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2"/>
      <c r="B9" s="43" t="s">
        <v>18</v>
      </c>
      <c r="C9" s="43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2"/>
      <c r="B10" s="44" t="s">
        <v>51</v>
      </c>
      <c r="C10" s="44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8"/>
      <c r="AA10" s="18"/>
      <c r="AB10" s="8"/>
      <c r="AC10" s="7">
        <f t="shared" si="4"/>
        <v>0</v>
      </c>
      <c r="AD10" s="8"/>
      <c r="AE10" s="18"/>
      <c r="AF10" s="8"/>
      <c r="AG10" s="8"/>
      <c r="AH10" s="8"/>
      <c r="AI10" s="8"/>
      <c r="AJ10" s="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2"/>
      <c r="B11" s="44" t="s">
        <v>17</v>
      </c>
      <c r="C11" s="44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2"/>
      <c r="B12" s="44" t="s">
        <v>16</v>
      </c>
      <c r="C12" s="44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2"/>
      <c r="B13" s="44" t="s">
        <v>15</v>
      </c>
      <c r="C13" s="44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2"/>
      <c r="B14" s="44" t="s">
        <v>14</v>
      </c>
      <c r="C14" s="44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2"/>
      <c r="B15" s="44" t="s">
        <v>13</v>
      </c>
      <c r="C15" s="44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2"/>
      <c r="B16" s="44" t="s">
        <v>12</v>
      </c>
      <c r="C16" s="44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2"/>
      <c r="B17" s="44" t="s">
        <v>11</v>
      </c>
      <c r="C17" s="44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2"/>
      <c r="B18" s="44" t="s">
        <v>10</v>
      </c>
      <c r="C18" s="44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2"/>
      <c r="B19" s="43" t="s">
        <v>9</v>
      </c>
      <c r="C19" s="43"/>
      <c r="D19" s="27">
        <f t="shared" si="0"/>
        <v>0</v>
      </c>
      <c r="E19" s="7">
        <f t="shared" si="1"/>
        <v>0</v>
      </c>
      <c r="F19" s="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2"/>
      <c r="B20" s="44" t="s">
        <v>34</v>
      </c>
      <c r="C20" s="44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2"/>
      <c r="B21" s="45" t="s">
        <v>8</v>
      </c>
      <c r="C21" s="46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2"/>
      <c r="B22" s="43" t="s">
        <v>7</v>
      </c>
      <c r="C22" s="43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8"/>
      <c r="X22" s="8"/>
      <c r="Y22" s="18"/>
      <c r="Z22" s="18"/>
      <c r="AA22" s="18"/>
      <c r="AB22" s="8"/>
      <c r="AC22" s="7">
        <f t="shared" si="4"/>
        <v>0</v>
      </c>
      <c r="AD22" s="10"/>
      <c r="AE22" s="10"/>
      <c r="AF22" s="8"/>
      <c r="AG22" s="8"/>
      <c r="AH22" s="10"/>
      <c r="AI22" s="10"/>
      <c r="AJ22" s="8"/>
      <c r="AK22" s="7">
        <f t="shared" si="5"/>
        <v>0</v>
      </c>
      <c r="AL22" s="8"/>
      <c r="AM22" s="8"/>
      <c r="AN22" s="10"/>
    </row>
    <row r="23" spans="1:40" ht="16.5" customHeight="1" x14ac:dyDescent="0.3">
      <c r="A23" s="42"/>
      <c r="B23" s="43" t="s">
        <v>6</v>
      </c>
      <c r="C23" s="43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2"/>
      <c r="B24" s="42" t="s">
        <v>5</v>
      </c>
      <c r="C24" s="42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2"/>
      <c r="B26" s="42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2"/>
      <c r="B27" s="42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8"/>
      <c r="X27" s="8"/>
      <c r="Y27" s="6"/>
      <c r="Z27" s="6"/>
      <c r="AA27" s="6"/>
      <c r="AB27" s="8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7" t="s">
        <v>0</v>
      </c>
      <c r="B29" s="47"/>
      <c r="C29" s="47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29"/>
  <sheetViews>
    <sheetView zoomScale="70" zoomScaleNormal="70" workbookViewId="0">
      <pane xSplit="4" topLeftCell="E1" activePane="topRight" state="frozen"/>
      <selection pane="topRight" activeCell="G43" sqref="F42:G43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1" t="s">
        <v>41</v>
      </c>
      <c r="B1" s="41"/>
      <c r="C1" s="41"/>
      <c r="D1" s="41"/>
      <c r="I1" s="36"/>
      <c r="J1" s="36"/>
      <c r="K1" s="36"/>
      <c r="L1" s="36"/>
      <c r="M1" s="36"/>
      <c r="N1" s="36"/>
      <c r="O1" s="36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37"/>
      <c r="J2" s="37"/>
      <c r="K2" s="37"/>
      <c r="L2" s="37"/>
      <c r="M2" s="37"/>
      <c r="N2" s="37"/>
      <c r="O2" s="37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39" t="s">
        <v>32</v>
      </c>
      <c r="E3" s="40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0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0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0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0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39"/>
      <c r="E4" s="40"/>
      <c r="F4" s="25" t="s">
        <v>71</v>
      </c>
      <c r="G4" s="25" t="s">
        <v>72</v>
      </c>
      <c r="H4" s="25" t="s">
        <v>73</v>
      </c>
      <c r="I4" s="25" t="s">
        <v>74</v>
      </c>
      <c r="J4" s="25" t="s">
        <v>75</v>
      </c>
      <c r="K4" s="25" t="s">
        <v>76</v>
      </c>
      <c r="L4" s="25" t="s">
        <v>77</v>
      </c>
      <c r="M4" s="40"/>
      <c r="N4" s="25" t="s">
        <v>71</v>
      </c>
      <c r="O4" s="25" t="s">
        <v>78</v>
      </c>
      <c r="P4" s="25" t="s">
        <v>73</v>
      </c>
      <c r="Q4" s="25" t="s">
        <v>74</v>
      </c>
      <c r="R4" s="25" t="s">
        <v>79</v>
      </c>
      <c r="S4" s="25" t="s">
        <v>76</v>
      </c>
      <c r="T4" s="25" t="s">
        <v>77</v>
      </c>
      <c r="U4" s="40"/>
      <c r="V4" s="25" t="s">
        <v>80</v>
      </c>
      <c r="W4" s="25" t="s">
        <v>72</v>
      </c>
      <c r="X4" s="25" t="s">
        <v>81</v>
      </c>
      <c r="Y4" s="25" t="s">
        <v>82</v>
      </c>
      <c r="Z4" s="25" t="s">
        <v>83</v>
      </c>
      <c r="AA4" s="25" t="s">
        <v>76</v>
      </c>
      <c r="AB4" s="25" t="s">
        <v>77</v>
      </c>
      <c r="AC4" s="40"/>
      <c r="AD4" s="25" t="s">
        <v>80</v>
      </c>
      <c r="AE4" s="25" t="s">
        <v>84</v>
      </c>
      <c r="AF4" s="25" t="s">
        <v>81</v>
      </c>
      <c r="AG4" s="25" t="s">
        <v>74</v>
      </c>
      <c r="AH4" s="25" t="s">
        <v>79</v>
      </c>
      <c r="AI4" s="25" t="s">
        <v>85</v>
      </c>
      <c r="AJ4" s="25" t="s">
        <v>77</v>
      </c>
      <c r="AK4" s="40"/>
      <c r="AL4" s="25" t="s">
        <v>86</v>
      </c>
      <c r="AM4" s="25" t="s">
        <v>72</v>
      </c>
      <c r="AN4" s="25" t="s">
        <v>73</v>
      </c>
    </row>
    <row r="5" spans="1:40" ht="16.5" customHeight="1" x14ac:dyDescent="0.3">
      <c r="A5" s="42" t="s">
        <v>23</v>
      </c>
      <c r="B5" s="42" t="s">
        <v>22</v>
      </c>
      <c r="C5" s="42"/>
      <c r="D5" s="13"/>
      <c r="E5" s="26"/>
      <c r="F5" s="11" t="s">
        <v>87</v>
      </c>
      <c r="G5" s="33"/>
      <c r="H5" s="33"/>
      <c r="I5" s="33"/>
      <c r="J5" s="33"/>
      <c r="K5" s="33"/>
      <c r="L5" s="33"/>
      <c r="M5" s="26"/>
      <c r="N5" s="33"/>
      <c r="O5" s="33"/>
      <c r="P5" s="33"/>
      <c r="Q5" s="33"/>
      <c r="R5" s="33"/>
      <c r="S5" s="33"/>
      <c r="T5" s="33"/>
      <c r="U5" s="26"/>
      <c r="V5" s="33"/>
      <c r="W5" s="11"/>
      <c r="X5" s="11"/>
      <c r="Y5" s="11"/>
      <c r="Z5" s="11"/>
      <c r="AA5" s="11"/>
      <c r="AB5" s="11"/>
      <c r="AC5" s="26"/>
      <c r="AD5" s="11"/>
      <c r="AE5" s="11"/>
      <c r="AF5" s="11"/>
      <c r="AG5" s="11"/>
      <c r="AH5" s="11"/>
      <c r="AI5" s="11"/>
      <c r="AJ5" s="11"/>
      <c r="AK5" s="26"/>
      <c r="AL5" s="11"/>
      <c r="AM5" s="11"/>
      <c r="AN5" s="11"/>
    </row>
    <row r="6" spans="1:40" ht="16.5" customHeight="1" x14ac:dyDescent="0.3">
      <c r="A6" s="42"/>
      <c r="B6" s="43" t="s">
        <v>21</v>
      </c>
      <c r="C6" s="43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8"/>
      <c r="U6" s="7">
        <f t="shared" ref="U6:U24" si="3">SUM(V6:AB6)</f>
        <v>0</v>
      </c>
      <c r="V6" s="6"/>
      <c r="W6" s="6"/>
      <c r="X6" s="6"/>
      <c r="Y6" s="6"/>
      <c r="Z6" s="6"/>
      <c r="AA6" s="10"/>
      <c r="AB6" s="10"/>
      <c r="AC6" s="7">
        <f t="shared" ref="AC6:AC24" si="4">SUM(AD6:AJ6)</f>
        <v>0</v>
      </c>
      <c r="AD6" s="10"/>
      <c r="AE6" s="6"/>
      <c r="AF6" s="6"/>
      <c r="AG6" s="6"/>
      <c r="AH6" s="10"/>
      <c r="AI6" s="6"/>
      <c r="AJ6" s="6"/>
      <c r="AK6" s="7">
        <f t="shared" ref="AK6:AK24" si="5">SUM(AL6:AN6)</f>
        <v>0</v>
      </c>
      <c r="AL6" s="6"/>
      <c r="AM6" s="10"/>
      <c r="AN6" s="6"/>
    </row>
    <row r="7" spans="1:40" ht="16.5" customHeight="1" x14ac:dyDescent="0.3">
      <c r="A7" s="42"/>
      <c r="B7" s="43" t="s">
        <v>20</v>
      </c>
      <c r="C7" s="43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2"/>
      <c r="B8" s="43" t="s">
        <v>19</v>
      </c>
      <c r="C8" s="43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6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2"/>
      <c r="B9" s="43" t="s">
        <v>18</v>
      </c>
      <c r="C9" s="43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2"/>
      <c r="B10" s="44" t="s">
        <v>51</v>
      </c>
      <c r="C10" s="44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2"/>
      <c r="B11" s="44" t="s">
        <v>17</v>
      </c>
      <c r="C11" s="44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2"/>
      <c r="B12" s="44" t="s">
        <v>66</v>
      </c>
      <c r="C12" s="44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2"/>
      <c r="B13" s="44" t="s">
        <v>67</v>
      </c>
      <c r="C13" s="44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2"/>
      <c r="B14" s="44" t="s">
        <v>68</v>
      </c>
      <c r="C14" s="44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2"/>
      <c r="B15" s="44" t="s">
        <v>69</v>
      </c>
      <c r="C15" s="44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2"/>
      <c r="B16" s="44" t="s">
        <v>70</v>
      </c>
      <c r="C16" s="44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2"/>
      <c r="B17" s="44" t="s">
        <v>11</v>
      </c>
      <c r="C17" s="44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2"/>
      <c r="B18" s="44" t="s">
        <v>10</v>
      </c>
      <c r="C18" s="44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2"/>
      <c r="B19" s="43" t="s">
        <v>9</v>
      </c>
      <c r="C19" s="43"/>
      <c r="D19" s="27">
        <f t="shared" si="0"/>
        <v>0</v>
      </c>
      <c r="E19" s="7">
        <f t="shared" si="1"/>
        <v>0</v>
      </c>
      <c r="F19" s="1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2"/>
      <c r="B20" s="44" t="s">
        <v>34</v>
      </c>
      <c r="C20" s="44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2"/>
      <c r="B21" s="45" t="s">
        <v>8</v>
      </c>
      <c r="C21" s="46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2"/>
      <c r="B22" s="43" t="s">
        <v>7</v>
      </c>
      <c r="C22" s="43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6"/>
      <c r="Y22" s="18"/>
      <c r="Z22" s="18"/>
      <c r="AA22" s="6"/>
      <c r="AB22" s="6"/>
      <c r="AC22" s="7">
        <f t="shared" si="4"/>
        <v>0</v>
      </c>
      <c r="AD22" s="6"/>
      <c r="AE22" s="6"/>
      <c r="AF22" s="6"/>
      <c r="AG22" s="6"/>
      <c r="AH22" s="6"/>
      <c r="AI22" s="6"/>
      <c r="AJ22" s="6"/>
      <c r="AK22" s="7">
        <f t="shared" si="5"/>
        <v>0</v>
      </c>
      <c r="AL22" s="6"/>
      <c r="AM22" s="6"/>
      <c r="AN22" s="10"/>
    </row>
    <row r="23" spans="1:40" ht="16.5" customHeight="1" x14ac:dyDescent="0.3">
      <c r="A23" s="42"/>
      <c r="B23" s="43" t="s">
        <v>6</v>
      </c>
      <c r="C23" s="43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2"/>
      <c r="B24" s="42" t="s">
        <v>5</v>
      </c>
      <c r="C24" s="42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2"/>
      <c r="B26" s="42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2"/>
      <c r="B27" s="42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6"/>
      <c r="X27" s="6"/>
      <c r="Y27" s="6"/>
      <c r="Z27" s="6"/>
      <c r="AA27" s="6"/>
      <c r="AB27" s="6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7" t="s">
        <v>0</v>
      </c>
      <c r="B29" s="47"/>
      <c r="C29" s="47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29"/>
  <sheetViews>
    <sheetView zoomScale="70" zoomScaleNormal="70" workbookViewId="0">
      <pane xSplit="4" topLeftCell="E1" activePane="topRight" state="frozen"/>
      <selection pane="topRight" activeCell="F32" sqref="F32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1" t="s">
        <v>46</v>
      </c>
      <c r="B1" s="41"/>
      <c r="C1" s="41"/>
      <c r="D1" s="41"/>
      <c r="I1" s="36"/>
      <c r="J1" s="36"/>
      <c r="K1" s="36"/>
      <c r="L1" s="36"/>
      <c r="M1" s="36"/>
      <c r="N1" s="36"/>
      <c r="O1" s="36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37"/>
      <c r="J2" s="37"/>
      <c r="K2" s="37"/>
      <c r="L2" s="37"/>
      <c r="M2" s="37"/>
      <c r="N2" s="37"/>
      <c r="O2" s="37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39" t="s">
        <v>32</v>
      </c>
      <c r="E3" s="40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0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0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0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0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39"/>
      <c r="E4" s="40"/>
      <c r="F4" s="25"/>
      <c r="G4" s="25"/>
      <c r="H4" s="25"/>
      <c r="I4" s="25"/>
      <c r="J4" s="25"/>
      <c r="K4" s="25"/>
      <c r="L4" s="25"/>
      <c r="M4" s="40"/>
      <c r="N4" s="25"/>
      <c r="O4" s="25"/>
      <c r="P4" s="25"/>
      <c r="Q4" s="25"/>
      <c r="R4" s="25"/>
      <c r="S4" s="25"/>
      <c r="T4" s="25"/>
      <c r="U4" s="40"/>
      <c r="V4" s="25"/>
      <c r="W4" s="25"/>
      <c r="X4" s="25"/>
      <c r="Y4" s="25"/>
      <c r="Z4" s="25"/>
      <c r="AA4" s="25"/>
      <c r="AB4" s="25"/>
      <c r="AC4" s="40"/>
      <c r="AD4" s="25"/>
      <c r="AE4" s="25"/>
      <c r="AF4" s="25"/>
      <c r="AG4" s="25"/>
      <c r="AH4" s="25"/>
      <c r="AI4" s="25"/>
      <c r="AJ4" s="25"/>
      <c r="AK4" s="40"/>
      <c r="AL4" s="25" t="s">
        <v>36</v>
      </c>
      <c r="AM4" s="25" t="s">
        <v>27</v>
      </c>
      <c r="AN4" s="25" t="s">
        <v>26</v>
      </c>
    </row>
    <row r="5" spans="1:40" ht="16.5" customHeight="1" x14ac:dyDescent="0.3">
      <c r="A5" s="42" t="s">
        <v>23</v>
      </c>
      <c r="B5" s="42" t="s">
        <v>22</v>
      </c>
      <c r="C5" s="42"/>
      <c r="D5" s="13"/>
      <c r="E5" s="26"/>
      <c r="F5" s="11"/>
      <c r="G5" s="20"/>
      <c r="H5" s="20"/>
      <c r="I5" s="20"/>
      <c r="J5" s="20"/>
      <c r="K5" s="20"/>
      <c r="L5" s="20"/>
      <c r="M5" s="26"/>
      <c r="N5" s="20"/>
      <c r="O5" s="20"/>
      <c r="P5" s="20"/>
      <c r="Q5" s="20"/>
      <c r="R5" s="20"/>
      <c r="S5" s="20"/>
      <c r="T5" s="20"/>
      <c r="U5" s="26"/>
      <c r="V5" s="20"/>
      <c r="W5" s="11"/>
      <c r="X5" s="11"/>
      <c r="Y5" s="11"/>
      <c r="Z5" s="11"/>
      <c r="AA5" s="11"/>
      <c r="AB5" s="11"/>
      <c r="AC5" s="26"/>
      <c r="AD5" s="11"/>
      <c r="AE5" s="11"/>
      <c r="AF5" s="11"/>
      <c r="AG5" s="11"/>
      <c r="AH5" s="11"/>
      <c r="AI5" s="11"/>
      <c r="AJ5" s="11"/>
      <c r="AK5" s="26"/>
      <c r="AL5" s="11"/>
      <c r="AM5" s="11"/>
      <c r="AN5" s="11"/>
    </row>
    <row r="6" spans="1:40" ht="16.5" customHeight="1" x14ac:dyDescent="0.3">
      <c r="A6" s="42"/>
      <c r="B6" s="43" t="s">
        <v>21</v>
      </c>
      <c r="C6" s="43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6"/>
      <c r="U6" s="7">
        <f t="shared" ref="U6:U24" si="3">SUM(V6:AB6)</f>
        <v>0</v>
      </c>
      <c r="V6" s="6"/>
      <c r="W6" s="10"/>
      <c r="X6" s="10"/>
      <c r="Y6" s="10"/>
      <c r="Z6" s="10"/>
      <c r="AA6" s="10"/>
      <c r="AB6" s="10"/>
      <c r="AC6" s="7">
        <f t="shared" ref="AC6:AC24" si="4">SUM(AD6:AJ6)</f>
        <v>0</v>
      </c>
      <c r="AD6" s="10"/>
      <c r="AE6" s="10"/>
      <c r="AF6" s="10"/>
      <c r="AG6" s="10"/>
      <c r="AH6" s="10"/>
      <c r="AI6" s="10"/>
      <c r="AJ6" s="10"/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42"/>
      <c r="B7" s="43" t="s">
        <v>20</v>
      </c>
      <c r="C7" s="43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2"/>
      <c r="B8" s="43" t="s">
        <v>19</v>
      </c>
      <c r="C8" s="43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18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2"/>
      <c r="B9" s="43" t="s">
        <v>18</v>
      </c>
      <c r="C9" s="43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2"/>
      <c r="B10" s="44" t="s">
        <v>51</v>
      </c>
      <c r="C10" s="44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2"/>
      <c r="B11" s="44" t="s">
        <v>17</v>
      </c>
      <c r="C11" s="44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2"/>
      <c r="B12" s="44" t="s">
        <v>16</v>
      </c>
      <c r="C12" s="44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2"/>
      <c r="B13" s="44" t="s">
        <v>15</v>
      </c>
      <c r="C13" s="44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2"/>
      <c r="B14" s="44" t="s">
        <v>14</v>
      </c>
      <c r="C14" s="44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2"/>
      <c r="B15" s="44" t="s">
        <v>13</v>
      </c>
      <c r="C15" s="44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2"/>
      <c r="B16" s="44" t="s">
        <v>12</v>
      </c>
      <c r="C16" s="44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2"/>
      <c r="B17" s="44" t="s">
        <v>11</v>
      </c>
      <c r="C17" s="44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2"/>
      <c r="B18" s="44" t="s">
        <v>10</v>
      </c>
      <c r="C18" s="44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2"/>
      <c r="B19" s="43" t="s">
        <v>9</v>
      </c>
      <c r="C19" s="43"/>
      <c r="D19" s="27">
        <f t="shared" si="0"/>
        <v>0</v>
      </c>
      <c r="E19" s="7">
        <f t="shared" si="1"/>
        <v>0</v>
      </c>
      <c r="F19" s="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2"/>
      <c r="B20" s="44" t="s">
        <v>34</v>
      </c>
      <c r="C20" s="44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2"/>
      <c r="B21" s="45" t="s">
        <v>8</v>
      </c>
      <c r="C21" s="46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2"/>
      <c r="B22" s="43" t="s">
        <v>7</v>
      </c>
      <c r="C22" s="43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/>
      <c r="AE22" s="10"/>
      <c r="AF22" s="10"/>
      <c r="AG22" s="10"/>
      <c r="AH22" s="10"/>
      <c r="AI22" s="10"/>
      <c r="AJ22" s="10"/>
      <c r="AK22" s="7">
        <f t="shared" si="5"/>
        <v>0</v>
      </c>
      <c r="AL22" s="10"/>
      <c r="AM22" s="10"/>
      <c r="AN22" s="10"/>
    </row>
    <row r="23" spans="1:40" ht="16.5" customHeight="1" x14ac:dyDescent="0.3">
      <c r="A23" s="42"/>
      <c r="B23" s="43" t="s">
        <v>6</v>
      </c>
      <c r="C23" s="43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2"/>
      <c r="B24" s="42" t="s">
        <v>5</v>
      </c>
      <c r="C24" s="42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2"/>
      <c r="B26" s="42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2"/>
      <c r="B27" s="42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6"/>
      <c r="X27" s="6"/>
      <c r="Y27" s="6"/>
      <c r="Z27" s="6"/>
      <c r="AA27" s="6"/>
      <c r="AB27" s="6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7" t="s">
        <v>0</v>
      </c>
      <c r="B29" s="47"/>
      <c r="C29" s="47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29"/>
  <sheetViews>
    <sheetView zoomScale="70" zoomScaleNormal="70" workbookViewId="0">
      <pane xSplit="4" topLeftCell="Y1" activePane="topRight" state="frozen"/>
      <selection pane="topRight" activeCell="AM12" sqref="AM12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1" t="s">
        <v>41</v>
      </c>
      <c r="B1" s="41"/>
      <c r="C1" s="41"/>
      <c r="D1" s="41"/>
      <c r="I1" s="36"/>
      <c r="J1" s="36"/>
      <c r="K1" s="36"/>
      <c r="L1" s="36"/>
      <c r="M1" s="36"/>
      <c r="N1" s="36"/>
      <c r="O1" s="36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37"/>
      <c r="J2" s="37"/>
      <c r="K2" s="37"/>
      <c r="L2" s="37"/>
      <c r="M2" s="37"/>
      <c r="N2" s="37"/>
      <c r="O2" s="37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39" t="s">
        <v>32</v>
      </c>
      <c r="E3" s="40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0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0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0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0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39"/>
      <c r="E4" s="40"/>
      <c r="F4" s="25" t="s">
        <v>88</v>
      </c>
      <c r="G4" s="25" t="s">
        <v>90</v>
      </c>
      <c r="H4" s="25" t="s">
        <v>91</v>
      </c>
      <c r="I4" s="25" t="s">
        <v>92</v>
      </c>
      <c r="J4" s="25" t="s">
        <v>93</v>
      </c>
      <c r="K4" s="25" t="s">
        <v>94</v>
      </c>
      <c r="L4" s="25" t="s">
        <v>95</v>
      </c>
      <c r="M4" s="40"/>
      <c r="N4" s="25" t="s">
        <v>96</v>
      </c>
      <c r="O4" s="25" t="s">
        <v>90</v>
      </c>
      <c r="P4" s="25" t="s">
        <v>97</v>
      </c>
      <c r="Q4" s="25" t="s">
        <v>92</v>
      </c>
      <c r="R4" s="25" t="s">
        <v>93</v>
      </c>
      <c r="S4" s="25" t="s">
        <v>98</v>
      </c>
      <c r="T4" s="25" t="s">
        <v>99</v>
      </c>
      <c r="U4" s="40"/>
      <c r="V4" s="25" t="s">
        <v>88</v>
      </c>
      <c r="W4" s="25" t="s">
        <v>90</v>
      </c>
      <c r="X4" s="25" t="s">
        <v>97</v>
      </c>
      <c r="Y4" s="25" t="s">
        <v>100</v>
      </c>
      <c r="Z4" s="25" t="s">
        <v>93</v>
      </c>
      <c r="AA4" s="25" t="s">
        <v>98</v>
      </c>
      <c r="AB4" s="25" t="s">
        <v>95</v>
      </c>
      <c r="AC4" s="40"/>
      <c r="AD4" s="25" t="s">
        <v>88</v>
      </c>
      <c r="AE4" s="25" t="s">
        <v>101</v>
      </c>
      <c r="AF4" s="25" t="s">
        <v>91</v>
      </c>
      <c r="AG4" s="25" t="s">
        <v>102</v>
      </c>
      <c r="AH4" s="25" t="s">
        <v>93</v>
      </c>
      <c r="AI4" s="25" t="s">
        <v>103</v>
      </c>
      <c r="AJ4" s="25" t="s">
        <v>99</v>
      </c>
      <c r="AK4" s="40"/>
      <c r="AL4" s="25" t="s">
        <v>61</v>
      </c>
      <c r="AM4" s="25" t="s">
        <v>101</v>
      </c>
      <c r="AN4" s="25" t="s">
        <v>97</v>
      </c>
    </row>
    <row r="5" spans="1:40" ht="16.5" customHeight="1" x14ac:dyDescent="0.3">
      <c r="A5" s="42" t="s">
        <v>23</v>
      </c>
      <c r="B5" s="42" t="s">
        <v>22</v>
      </c>
      <c r="C5" s="42"/>
      <c r="D5" s="13"/>
      <c r="E5" s="26"/>
      <c r="F5" s="11" t="s">
        <v>89</v>
      </c>
      <c r="G5" s="33" t="s">
        <v>104</v>
      </c>
      <c r="H5" s="33" t="s">
        <v>104</v>
      </c>
      <c r="I5" s="33" t="s">
        <v>104</v>
      </c>
      <c r="J5" s="33" t="s">
        <v>105</v>
      </c>
      <c r="K5" s="33" t="s">
        <v>106</v>
      </c>
      <c r="L5" s="33" t="s">
        <v>107</v>
      </c>
      <c r="M5" s="26"/>
      <c r="N5" s="33" t="s">
        <v>108</v>
      </c>
      <c r="O5" s="33" t="s">
        <v>105</v>
      </c>
      <c r="P5" s="33" t="s">
        <v>108</v>
      </c>
      <c r="Q5" s="33" t="s">
        <v>108</v>
      </c>
      <c r="R5" s="33" t="s">
        <v>108</v>
      </c>
      <c r="S5" s="33" t="s">
        <v>110</v>
      </c>
      <c r="T5" s="33" t="s">
        <v>108</v>
      </c>
      <c r="U5" s="26"/>
      <c r="V5" s="33" t="s">
        <v>109</v>
      </c>
      <c r="W5" s="11" t="s">
        <v>105</v>
      </c>
      <c r="X5" s="11" t="s">
        <v>111</v>
      </c>
      <c r="Y5" s="11" t="s">
        <v>105</v>
      </c>
      <c r="Z5" s="11" t="s">
        <v>105</v>
      </c>
      <c r="AA5" s="11" t="s">
        <v>105</v>
      </c>
      <c r="AB5" s="11" t="s">
        <v>108</v>
      </c>
      <c r="AC5" s="26"/>
      <c r="AD5" s="11" t="s">
        <v>105</v>
      </c>
      <c r="AE5" s="11" t="s">
        <v>112</v>
      </c>
      <c r="AF5" s="11" t="s">
        <v>111</v>
      </c>
      <c r="AG5" s="11" t="s">
        <v>108</v>
      </c>
      <c r="AH5" s="11" t="s">
        <v>111</v>
      </c>
      <c r="AI5" s="11" t="s">
        <v>113</v>
      </c>
      <c r="AJ5" s="11" t="s">
        <v>112</v>
      </c>
      <c r="AK5" s="26"/>
      <c r="AL5" s="11" t="s">
        <v>113</v>
      </c>
      <c r="AM5" s="11" t="s">
        <v>113</v>
      </c>
      <c r="AN5" s="11"/>
    </row>
    <row r="6" spans="1:40" ht="16.5" customHeight="1" x14ac:dyDescent="0.3">
      <c r="A6" s="42"/>
      <c r="B6" s="43" t="s">
        <v>21</v>
      </c>
      <c r="C6" s="43"/>
      <c r="D6" s="27">
        <f t="shared" ref="D6:D24" si="0">SUM(E6,M6,U6,AC6,AK6)</f>
        <v>4660</v>
      </c>
      <c r="E6" s="7">
        <f t="shared" ref="E6:E24" si="1">SUM(F6:L6)</f>
        <v>1740</v>
      </c>
      <c r="F6" s="8">
        <v>900</v>
      </c>
      <c r="G6" s="8">
        <v>100</v>
      </c>
      <c r="H6" s="8">
        <v>80</v>
      </c>
      <c r="I6" s="8">
        <v>500</v>
      </c>
      <c r="J6" s="8">
        <v>60</v>
      </c>
      <c r="K6" s="8">
        <v>0</v>
      </c>
      <c r="L6" s="8">
        <v>100</v>
      </c>
      <c r="M6" s="7">
        <f t="shared" ref="M6:M24" si="2">SUM(N6:T6)</f>
        <v>1100</v>
      </c>
      <c r="N6" s="8">
        <v>0</v>
      </c>
      <c r="O6" s="8">
        <v>450</v>
      </c>
      <c r="P6" s="8">
        <v>0</v>
      </c>
      <c r="Q6" s="22">
        <v>100</v>
      </c>
      <c r="R6" s="8">
        <v>450</v>
      </c>
      <c r="S6" s="8">
        <v>100</v>
      </c>
      <c r="T6" s="6">
        <v>0</v>
      </c>
      <c r="U6" s="7">
        <f t="shared" ref="U6:U24" si="3">SUM(V6:AB6)</f>
        <v>1200</v>
      </c>
      <c r="V6" s="6">
        <v>100</v>
      </c>
      <c r="W6" s="10">
        <v>100</v>
      </c>
      <c r="X6" s="10">
        <v>500</v>
      </c>
      <c r="Y6" s="6">
        <v>0</v>
      </c>
      <c r="Z6" s="10">
        <v>500</v>
      </c>
      <c r="AA6" s="6">
        <v>0</v>
      </c>
      <c r="AB6" s="6">
        <v>0</v>
      </c>
      <c r="AC6" s="7">
        <f t="shared" ref="AC6:AC24" si="4">SUM(AD6:AJ6)</f>
        <v>620</v>
      </c>
      <c r="AD6" s="6">
        <v>0</v>
      </c>
      <c r="AE6" s="10">
        <v>10</v>
      </c>
      <c r="AF6" s="10">
        <v>100</v>
      </c>
      <c r="AG6" s="10">
        <v>500</v>
      </c>
      <c r="AH6" s="6">
        <v>0</v>
      </c>
      <c r="AI6" s="6">
        <v>0</v>
      </c>
      <c r="AJ6" s="10">
        <v>10</v>
      </c>
      <c r="AK6" s="7">
        <f t="shared" ref="AK6:AK24" si="5">SUM(AL6:AN6)</f>
        <v>0</v>
      </c>
      <c r="AL6" s="6">
        <v>0</v>
      </c>
      <c r="AM6" s="6">
        <v>0</v>
      </c>
      <c r="AN6" s="10"/>
    </row>
    <row r="7" spans="1:40" ht="16.5" customHeight="1" x14ac:dyDescent="0.3">
      <c r="A7" s="42"/>
      <c r="B7" s="43" t="s">
        <v>20</v>
      </c>
      <c r="C7" s="43"/>
      <c r="D7" s="27">
        <f t="shared" si="0"/>
        <v>72850</v>
      </c>
      <c r="E7" s="7">
        <f t="shared" si="1"/>
        <v>20950</v>
      </c>
      <c r="F7" s="8">
        <v>1800</v>
      </c>
      <c r="G7" s="8">
        <v>4000</v>
      </c>
      <c r="H7" s="8">
        <v>5200</v>
      </c>
      <c r="I7" s="8">
        <v>3200</v>
      </c>
      <c r="J7" s="8">
        <v>900</v>
      </c>
      <c r="K7" s="8">
        <v>1300</v>
      </c>
      <c r="L7" s="8">
        <v>4550</v>
      </c>
      <c r="M7" s="7">
        <f t="shared" si="2"/>
        <v>22150</v>
      </c>
      <c r="N7" s="8">
        <v>4450</v>
      </c>
      <c r="O7" s="8">
        <v>500</v>
      </c>
      <c r="P7" s="8">
        <v>3500</v>
      </c>
      <c r="Q7" s="8">
        <v>4550</v>
      </c>
      <c r="R7" s="8">
        <v>3650</v>
      </c>
      <c r="S7" s="8">
        <v>3500</v>
      </c>
      <c r="T7" s="6">
        <v>2000</v>
      </c>
      <c r="U7" s="7">
        <f t="shared" si="3"/>
        <v>19720</v>
      </c>
      <c r="V7" s="6">
        <v>4550</v>
      </c>
      <c r="W7" s="10">
        <v>2890</v>
      </c>
      <c r="X7" s="10">
        <v>630</v>
      </c>
      <c r="Y7" s="10">
        <v>2500</v>
      </c>
      <c r="Z7" s="10">
        <v>4550</v>
      </c>
      <c r="AA7" s="10">
        <v>1900</v>
      </c>
      <c r="AB7" s="10">
        <v>2700</v>
      </c>
      <c r="AC7" s="7">
        <f t="shared" si="4"/>
        <v>9580</v>
      </c>
      <c r="AD7" s="10">
        <v>1600</v>
      </c>
      <c r="AE7" s="10">
        <v>70</v>
      </c>
      <c r="AF7" s="10">
        <v>2840</v>
      </c>
      <c r="AG7" s="10">
        <v>1500</v>
      </c>
      <c r="AH7" s="10">
        <v>1700</v>
      </c>
      <c r="AI7" s="10">
        <v>70</v>
      </c>
      <c r="AJ7" s="10">
        <v>1800</v>
      </c>
      <c r="AK7" s="7">
        <f t="shared" si="5"/>
        <v>450</v>
      </c>
      <c r="AL7" s="10">
        <v>450</v>
      </c>
      <c r="AM7" s="6">
        <v>0</v>
      </c>
      <c r="AN7" s="10"/>
    </row>
    <row r="8" spans="1:40" ht="16.5" customHeight="1" x14ac:dyDescent="0.3">
      <c r="A8" s="42"/>
      <c r="B8" s="43" t="s">
        <v>19</v>
      </c>
      <c r="C8" s="43"/>
      <c r="D8" s="27">
        <f t="shared" si="0"/>
        <v>105250</v>
      </c>
      <c r="E8" s="7">
        <f t="shared" si="1"/>
        <v>35700</v>
      </c>
      <c r="F8" s="8">
        <v>6550</v>
      </c>
      <c r="G8" s="8">
        <v>4200</v>
      </c>
      <c r="H8" s="8">
        <v>6000</v>
      </c>
      <c r="I8" s="8">
        <v>8100</v>
      </c>
      <c r="J8" s="8">
        <v>5500</v>
      </c>
      <c r="K8" s="8">
        <v>1750</v>
      </c>
      <c r="L8" s="8">
        <v>3600</v>
      </c>
      <c r="M8" s="7">
        <f t="shared" si="2"/>
        <v>24550</v>
      </c>
      <c r="N8" s="8">
        <v>4100</v>
      </c>
      <c r="O8" s="8">
        <v>4250</v>
      </c>
      <c r="P8" s="8">
        <v>1650</v>
      </c>
      <c r="Q8" s="8">
        <v>2600</v>
      </c>
      <c r="R8" s="8">
        <v>6450</v>
      </c>
      <c r="S8" s="8">
        <v>3750</v>
      </c>
      <c r="T8" s="6">
        <v>1750</v>
      </c>
      <c r="U8" s="7">
        <f t="shared" si="3"/>
        <v>28200</v>
      </c>
      <c r="V8" s="6">
        <v>3700</v>
      </c>
      <c r="W8" s="18">
        <v>3500</v>
      </c>
      <c r="X8" s="18">
        <v>4300</v>
      </c>
      <c r="Y8" s="18">
        <v>1650</v>
      </c>
      <c r="Z8" s="18">
        <v>3100</v>
      </c>
      <c r="AA8" s="18">
        <v>8200</v>
      </c>
      <c r="AB8" s="18">
        <v>3750</v>
      </c>
      <c r="AC8" s="7">
        <f t="shared" si="4"/>
        <v>13600</v>
      </c>
      <c r="AD8" s="18">
        <v>1200</v>
      </c>
      <c r="AE8" s="18">
        <v>100</v>
      </c>
      <c r="AF8" s="18">
        <v>3600</v>
      </c>
      <c r="AG8" s="18">
        <v>6400</v>
      </c>
      <c r="AH8" s="18">
        <v>2050</v>
      </c>
      <c r="AI8" s="18">
        <v>150</v>
      </c>
      <c r="AJ8" s="18">
        <v>100</v>
      </c>
      <c r="AK8" s="7">
        <f t="shared" si="5"/>
        <v>3200</v>
      </c>
      <c r="AL8" s="10">
        <v>3200</v>
      </c>
      <c r="AM8" s="6">
        <v>0</v>
      </c>
      <c r="AN8" s="10"/>
    </row>
    <row r="9" spans="1:40" ht="16.5" customHeight="1" x14ac:dyDescent="0.3">
      <c r="A9" s="42"/>
      <c r="B9" s="43" t="s">
        <v>18</v>
      </c>
      <c r="C9" s="43"/>
      <c r="D9" s="27">
        <f t="shared" si="0"/>
        <v>96255</v>
      </c>
      <c r="E9" s="7">
        <f t="shared" si="1"/>
        <v>28690</v>
      </c>
      <c r="F9" s="8">
        <v>7060</v>
      </c>
      <c r="G9" s="8">
        <v>5200</v>
      </c>
      <c r="H9" s="8">
        <v>2200</v>
      </c>
      <c r="I9" s="21">
        <v>5230</v>
      </c>
      <c r="J9" s="8">
        <v>4650</v>
      </c>
      <c r="K9" s="8">
        <v>850</v>
      </c>
      <c r="L9" s="8">
        <v>3500</v>
      </c>
      <c r="M9" s="7">
        <f t="shared" si="2"/>
        <v>27405</v>
      </c>
      <c r="N9" s="8">
        <v>5150</v>
      </c>
      <c r="O9" s="8">
        <v>3300</v>
      </c>
      <c r="P9" s="8">
        <v>3840</v>
      </c>
      <c r="Q9" s="8">
        <v>3500</v>
      </c>
      <c r="R9" s="8">
        <v>6400</v>
      </c>
      <c r="S9" s="8">
        <v>4405</v>
      </c>
      <c r="T9" s="6">
        <v>810</v>
      </c>
      <c r="U9" s="7">
        <f t="shared" si="3"/>
        <v>24805</v>
      </c>
      <c r="V9" s="6">
        <v>3500</v>
      </c>
      <c r="W9" s="18">
        <v>2430</v>
      </c>
      <c r="X9" s="18">
        <v>4500</v>
      </c>
      <c r="Y9" s="18">
        <v>3040</v>
      </c>
      <c r="Z9" s="18">
        <v>3500</v>
      </c>
      <c r="AA9" s="18">
        <v>3430</v>
      </c>
      <c r="AB9" s="18">
        <v>4405</v>
      </c>
      <c r="AC9" s="7">
        <f t="shared" si="4"/>
        <v>12260</v>
      </c>
      <c r="AD9" s="18">
        <v>930</v>
      </c>
      <c r="AE9" s="18">
        <v>50</v>
      </c>
      <c r="AF9" s="18">
        <v>2380</v>
      </c>
      <c r="AG9" s="18">
        <v>5470</v>
      </c>
      <c r="AH9" s="18">
        <v>2000</v>
      </c>
      <c r="AI9" s="18">
        <v>50</v>
      </c>
      <c r="AJ9" s="18">
        <v>1380</v>
      </c>
      <c r="AK9" s="7">
        <f t="shared" si="5"/>
        <v>3095</v>
      </c>
      <c r="AL9" s="18">
        <v>3095</v>
      </c>
      <c r="AM9" s="6">
        <v>0</v>
      </c>
      <c r="AN9" s="18"/>
    </row>
    <row r="10" spans="1:40" ht="16.5" customHeight="1" x14ac:dyDescent="0.3">
      <c r="A10" s="42"/>
      <c r="B10" s="44" t="s">
        <v>51</v>
      </c>
      <c r="C10" s="44"/>
      <c r="D10" s="27">
        <f t="shared" si="0"/>
        <v>107</v>
      </c>
      <c r="E10" s="7">
        <f t="shared" si="1"/>
        <v>33</v>
      </c>
      <c r="F10" s="18">
        <v>2</v>
      </c>
      <c r="G10" s="8">
        <v>2</v>
      </c>
      <c r="H10" s="18">
        <v>3</v>
      </c>
      <c r="I10" s="18">
        <v>10</v>
      </c>
      <c r="J10" s="8">
        <v>9</v>
      </c>
      <c r="K10" s="18">
        <v>4</v>
      </c>
      <c r="L10" s="18">
        <v>3</v>
      </c>
      <c r="M10" s="7">
        <f t="shared" si="2"/>
        <v>25</v>
      </c>
      <c r="N10" s="18">
        <v>2</v>
      </c>
      <c r="O10" s="18">
        <v>1</v>
      </c>
      <c r="P10" s="8">
        <v>3</v>
      </c>
      <c r="Q10" s="18">
        <v>8</v>
      </c>
      <c r="R10" s="18">
        <v>6</v>
      </c>
      <c r="S10" s="18">
        <v>3</v>
      </c>
      <c r="T10" s="18">
        <v>2</v>
      </c>
      <c r="U10" s="7">
        <f t="shared" si="3"/>
        <v>27</v>
      </c>
      <c r="V10" s="18">
        <v>1</v>
      </c>
      <c r="W10" s="18"/>
      <c r="X10" s="18">
        <v>3</v>
      </c>
      <c r="Y10" s="18">
        <v>7</v>
      </c>
      <c r="Z10" s="18">
        <v>9</v>
      </c>
      <c r="AA10" s="18">
        <v>2</v>
      </c>
      <c r="AB10" s="18">
        <v>5</v>
      </c>
      <c r="AC10" s="7">
        <f t="shared" si="4"/>
        <v>20</v>
      </c>
      <c r="AD10" s="18">
        <v>4</v>
      </c>
      <c r="AE10" s="18">
        <v>1</v>
      </c>
      <c r="AF10" s="18"/>
      <c r="AG10" s="18">
        <v>6</v>
      </c>
      <c r="AH10" s="18">
        <v>8</v>
      </c>
      <c r="AI10" s="18">
        <v>1</v>
      </c>
      <c r="AJ10" s="18"/>
      <c r="AK10" s="7">
        <f t="shared" si="5"/>
        <v>2</v>
      </c>
      <c r="AL10" s="18">
        <v>2</v>
      </c>
      <c r="AM10" s="18"/>
      <c r="AN10" s="18"/>
    </row>
    <row r="11" spans="1:40" ht="16.5" customHeight="1" x14ac:dyDescent="0.3">
      <c r="A11" s="42"/>
      <c r="B11" s="44" t="s">
        <v>17</v>
      </c>
      <c r="C11" s="44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2"/>
      <c r="B12" s="44" t="s">
        <v>16</v>
      </c>
      <c r="C12" s="44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2"/>
      <c r="B13" s="44" t="s">
        <v>15</v>
      </c>
      <c r="C13" s="44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2"/>
      <c r="B14" s="44" t="s">
        <v>14</v>
      </c>
      <c r="C14" s="44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2"/>
      <c r="B15" s="44" t="s">
        <v>13</v>
      </c>
      <c r="C15" s="44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2"/>
      <c r="B16" s="44" t="s">
        <v>12</v>
      </c>
      <c r="C16" s="44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2"/>
      <c r="B17" s="44" t="s">
        <v>11</v>
      </c>
      <c r="C17" s="44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2"/>
      <c r="B18" s="44" t="s">
        <v>10</v>
      </c>
      <c r="C18" s="44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2"/>
      <c r="B19" s="43" t="s">
        <v>9</v>
      </c>
      <c r="C19" s="43"/>
      <c r="D19" s="27">
        <f t="shared" si="0"/>
        <v>139800</v>
      </c>
      <c r="E19" s="7">
        <f t="shared" si="1"/>
        <v>50170</v>
      </c>
      <c r="F19" s="18">
        <v>14600</v>
      </c>
      <c r="G19" s="8">
        <v>6850</v>
      </c>
      <c r="H19" s="8">
        <v>4700</v>
      </c>
      <c r="I19" s="8">
        <v>8950</v>
      </c>
      <c r="J19" s="8">
        <v>6530</v>
      </c>
      <c r="K19" s="8">
        <v>1940</v>
      </c>
      <c r="L19" s="8">
        <v>6600</v>
      </c>
      <c r="M19" s="7">
        <f t="shared" si="2"/>
        <v>30080</v>
      </c>
      <c r="N19" s="8">
        <v>490</v>
      </c>
      <c r="O19" s="8">
        <v>3795</v>
      </c>
      <c r="P19" s="8">
        <v>3240</v>
      </c>
      <c r="Q19" s="8">
        <v>6600</v>
      </c>
      <c r="R19" s="8">
        <v>9900</v>
      </c>
      <c r="S19" s="8">
        <v>4515</v>
      </c>
      <c r="T19" s="6">
        <v>1540</v>
      </c>
      <c r="U19" s="7">
        <f t="shared" si="3"/>
        <v>42910</v>
      </c>
      <c r="V19" s="6">
        <v>6600</v>
      </c>
      <c r="W19" s="18">
        <v>6650</v>
      </c>
      <c r="X19" s="18">
        <v>4295</v>
      </c>
      <c r="Y19" s="18">
        <v>7450</v>
      </c>
      <c r="Z19" s="18">
        <v>6600</v>
      </c>
      <c r="AA19" s="18">
        <v>6900</v>
      </c>
      <c r="AB19" s="18">
        <v>4415</v>
      </c>
      <c r="AC19" s="7">
        <f t="shared" si="4"/>
        <v>15100</v>
      </c>
      <c r="AD19" s="18">
        <v>1540</v>
      </c>
      <c r="AE19" s="18">
        <v>50</v>
      </c>
      <c r="AF19" s="18">
        <v>4450</v>
      </c>
      <c r="AG19" s="18">
        <v>5260</v>
      </c>
      <c r="AH19" s="18">
        <v>2800</v>
      </c>
      <c r="AI19" s="18">
        <v>50</v>
      </c>
      <c r="AJ19" s="18">
        <v>950</v>
      </c>
      <c r="AK19" s="7">
        <f t="shared" si="5"/>
        <v>1540</v>
      </c>
      <c r="AL19" s="18">
        <v>1540</v>
      </c>
      <c r="AM19" s="6">
        <v>0</v>
      </c>
      <c r="AN19" s="18"/>
    </row>
    <row r="20" spans="1:40" ht="16.5" customHeight="1" x14ac:dyDescent="0.3">
      <c r="A20" s="42"/>
      <c r="B20" s="44" t="s">
        <v>34</v>
      </c>
      <c r="C20" s="44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2"/>
      <c r="B21" s="45" t="s">
        <v>8</v>
      </c>
      <c r="C21" s="46"/>
      <c r="D21" s="27">
        <f t="shared" si="0"/>
        <v>3348</v>
      </c>
      <c r="E21" s="7">
        <f t="shared" si="1"/>
        <v>1361</v>
      </c>
      <c r="F21" s="8">
        <v>263</v>
      </c>
      <c r="G21" s="8">
        <v>305</v>
      </c>
      <c r="H21" s="8">
        <v>200</v>
      </c>
      <c r="I21" s="8">
        <v>205</v>
      </c>
      <c r="J21" s="8">
        <v>193</v>
      </c>
      <c r="K21" s="8">
        <v>160</v>
      </c>
      <c r="L21" s="8">
        <v>35</v>
      </c>
      <c r="M21" s="7">
        <f t="shared" si="2"/>
        <v>673</v>
      </c>
      <c r="N21" s="8">
        <v>95</v>
      </c>
      <c r="O21" s="8">
        <v>28</v>
      </c>
      <c r="P21" s="8">
        <v>162</v>
      </c>
      <c r="Q21" s="8">
        <v>35</v>
      </c>
      <c r="R21" s="8">
        <v>68</v>
      </c>
      <c r="S21" s="8">
        <v>205</v>
      </c>
      <c r="T21" s="6">
        <v>80</v>
      </c>
      <c r="U21" s="7">
        <f t="shared" si="3"/>
        <v>738</v>
      </c>
      <c r="V21" s="6">
        <v>35</v>
      </c>
      <c r="W21" s="18">
        <v>55</v>
      </c>
      <c r="X21" s="18">
        <v>33</v>
      </c>
      <c r="Y21" s="18">
        <v>250</v>
      </c>
      <c r="Z21" s="18">
        <v>35</v>
      </c>
      <c r="AA21" s="18">
        <v>125</v>
      </c>
      <c r="AB21" s="18">
        <v>205</v>
      </c>
      <c r="AC21" s="7">
        <f t="shared" si="4"/>
        <v>505</v>
      </c>
      <c r="AD21" s="18">
        <v>90</v>
      </c>
      <c r="AE21" s="18">
        <v>15</v>
      </c>
      <c r="AF21" s="18">
        <v>55</v>
      </c>
      <c r="AG21" s="18">
        <v>103</v>
      </c>
      <c r="AH21" s="18">
        <v>200</v>
      </c>
      <c r="AI21" s="18">
        <v>20</v>
      </c>
      <c r="AJ21" s="18">
        <v>22</v>
      </c>
      <c r="AK21" s="7">
        <f t="shared" si="5"/>
        <v>71</v>
      </c>
      <c r="AL21" s="18">
        <v>71</v>
      </c>
      <c r="AM21" s="6">
        <v>0</v>
      </c>
      <c r="AN21" s="18"/>
    </row>
    <row r="22" spans="1:40" ht="16.5" customHeight="1" x14ac:dyDescent="0.3">
      <c r="A22" s="42"/>
      <c r="B22" s="43" t="s">
        <v>7</v>
      </c>
      <c r="C22" s="43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7">
        <f t="shared" si="4"/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7">
        <f t="shared" si="5"/>
        <v>0</v>
      </c>
      <c r="AL22" s="6">
        <v>0</v>
      </c>
      <c r="AM22" s="6">
        <v>0</v>
      </c>
      <c r="AN22" s="6">
        <v>0</v>
      </c>
    </row>
    <row r="23" spans="1:40" ht="16.5" customHeight="1" x14ac:dyDescent="0.3">
      <c r="A23" s="42"/>
      <c r="B23" s="43" t="s">
        <v>6</v>
      </c>
      <c r="C23" s="43"/>
      <c r="D23" s="27">
        <f t="shared" si="0"/>
        <v>6980</v>
      </c>
      <c r="E23" s="7">
        <f t="shared" si="1"/>
        <v>2120</v>
      </c>
      <c r="F23" s="8">
        <v>510</v>
      </c>
      <c r="G23" s="8">
        <v>290</v>
      </c>
      <c r="H23" s="8">
        <v>210</v>
      </c>
      <c r="I23" s="8">
        <v>420</v>
      </c>
      <c r="J23" s="8">
        <v>315</v>
      </c>
      <c r="K23" s="8">
        <v>195</v>
      </c>
      <c r="L23" s="8">
        <v>180</v>
      </c>
      <c r="M23" s="7">
        <f t="shared" si="2"/>
        <v>1745</v>
      </c>
      <c r="N23" s="8">
        <v>335</v>
      </c>
      <c r="O23" s="8">
        <v>195</v>
      </c>
      <c r="P23" s="8">
        <v>155</v>
      </c>
      <c r="Q23" s="8">
        <v>180</v>
      </c>
      <c r="R23" s="8">
        <v>390</v>
      </c>
      <c r="S23" s="8">
        <v>385</v>
      </c>
      <c r="T23" s="6">
        <v>105</v>
      </c>
      <c r="U23" s="7">
        <f t="shared" si="3"/>
        <v>1910</v>
      </c>
      <c r="V23" s="6">
        <v>180</v>
      </c>
      <c r="W23" s="10">
        <v>205</v>
      </c>
      <c r="X23" s="10">
        <v>315</v>
      </c>
      <c r="Y23" s="10">
        <v>300</v>
      </c>
      <c r="Z23" s="10">
        <v>180</v>
      </c>
      <c r="AA23" s="10">
        <v>345</v>
      </c>
      <c r="AB23" s="10">
        <v>385</v>
      </c>
      <c r="AC23" s="7">
        <f t="shared" si="4"/>
        <v>1085</v>
      </c>
      <c r="AD23" s="10">
        <v>135</v>
      </c>
      <c r="AE23" s="10">
        <v>10</v>
      </c>
      <c r="AF23" s="10">
        <v>190</v>
      </c>
      <c r="AG23" s="10">
        <v>325</v>
      </c>
      <c r="AH23" s="10">
        <v>285</v>
      </c>
      <c r="AI23" s="10">
        <v>10</v>
      </c>
      <c r="AJ23" s="10">
        <v>130</v>
      </c>
      <c r="AK23" s="7">
        <f t="shared" si="5"/>
        <v>120</v>
      </c>
      <c r="AL23" s="10">
        <v>120</v>
      </c>
      <c r="AM23" s="6">
        <v>0</v>
      </c>
      <c r="AN23" s="10"/>
    </row>
    <row r="24" spans="1:40" ht="16.5" customHeight="1" x14ac:dyDescent="0.3">
      <c r="A24" s="42"/>
      <c r="B24" s="42" t="s">
        <v>5</v>
      </c>
      <c r="C24" s="42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429250</v>
      </c>
      <c r="E25" s="5">
        <f t="shared" si="6"/>
        <v>140764</v>
      </c>
      <c r="F25" s="5">
        <f t="shared" si="6"/>
        <v>31685</v>
      </c>
      <c r="G25" s="5">
        <f t="shared" si="6"/>
        <v>20947</v>
      </c>
      <c r="H25" s="5">
        <f t="shared" si="6"/>
        <v>18593</v>
      </c>
      <c r="I25" s="5">
        <f t="shared" si="6"/>
        <v>26615</v>
      </c>
      <c r="J25" s="5">
        <f t="shared" si="6"/>
        <v>18157</v>
      </c>
      <c r="K25" s="5">
        <f t="shared" si="6"/>
        <v>6199</v>
      </c>
      <c r="L25" s="5">
        <f t="shared" si="6"/>
        <v>18568</v>
      </c>
      <c r="M25" s="5">
        <f t="shared" si="6"/>
        <v>107728</v>
      </c>
      <c r="N25" s="5">
        <f t="shared" si="6"/>
        <v>14622</v>
      </c>
      <c r="O25" s="5">
        <f t="shared" si="6"/>
        <v>12519</v>
      </c>
      <c r="P25" s="5">
        <f t="shared" si="6"/>
        <v>12550</v>
      </c>
      <c r="Q25" s="5">
        <f t="shared" si="6"/>
        <v>17573</v>
      </c>
      <c r="R25" s="5">
        <f t="shared" si="6"/>
        <v>27314</v>
      </c>
      <c r="S25" s="5">
        <f t="shared" si="6"/>
        <v>16863</v>
      </c>
      <c r="T25" s="5">
        <f t="shared" si="6"/>
        <v>6287</v>
      </c>
      <c r="U25" s="5">
        <f t="shared" si="6"/>
        <v>119510</v>
      </c>
      <c r="V25" s="5">
        <f t="shared" si="6"/>
        <v>18666</v>
      </c>
      <c r="W25" s="5">
        <f t="shared" si="6"/>
        <v>15830</v>
      </c>
      <c r="X25" s="5">
        <f t="shared" si="6"/>
        <v>14576</v>
      </c>
      <c r="Y25" s="5">
        <f t="shared" si="6"/>
        <v>15197</v>
      </c>
      <c r="Z25" s="5">
        <f t="shared" si="6"/>
        <v>18474</v>
      </c>
      <c r="AA25" s="5">
        <f t="shared" si="6"/>
        <v>20902</v>
      </c>
      <c r="AB25" s="5">
        <f t="shared" si="6"/>
        <v>15865</v>
      </c>
      <c r="AC25" s="5">
        <f t="shared" si="6"/>
        <v>52770</v>
      </c>
      <c r="AD25" s="5">
        <f t="shared" si="6"/>
        <v>5499</v>
      </c>
      <c r="AE25" s="5">
        <f t="shared" si="6"/>
        <v>306</v>
      </c>
      <c r="AF25" s="5">
        <f t="shared" si="6"/>
        <v>13615</v>
      </c>
      <c r="AG25" s="5">
        <f t="shared" si="6"/>
        <v>19564</v>
      </c>
      <c r="AH25" s="5">
        <f t="shared" si="6"/>
        <v>9043</v>
      </c>
      <c r="AI25" s="5">
        <f t="shared" si="6"/>
        <v>351</v>
      </c>
      <c r="AJ25" s="5">
        <f t="shared" si="6"/>
        <v>4392</v>
      </c>
      <c r="AK25" s="5">
        <f t="shared" si="6"/>
        <v>8478</v>
      </c>
      <c r="AL25" s="5">
        <f t="shared" si="6"/>
        <v>8478</v>
      </c>
      <c r="AM25" s="5">
        <f t="shared" si="6"/>
        <v>0</v>
      </c>
      <c r="AN25" s="5">
        <f t="shared" si="6"/>
        <v>0</v>
      </c>
    </row>
    <row r="26" spans="1:40" x14ac:dyDescent="0.3">
      <c r="A26" s="42"/>
      <c r="B26" s="42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2"/>
      <c r="B27" s="42"/>
      <c r="C27" s="25" t="s">
        <v>2</v>
      </c>
      <c r="D27" s="27">
        <f t="shared" si="7"/>
        <v>47090</v>
      </c>
      <c r="E27" s="7">
        <f t="shared" si="8"/>
        <v>11750</v>
      </c>
      <c r="F27" s="8">
        <v>2200</v>
      </c>
      <c r="G27" s="8">
        <v>1400</v>
      </c>
      <c r="H27" s="8">
        <v>1600</v>
      </c>
      <c r="I27" s="8">
        <v>1500</v>
      </c>
      <c r="J27" s="8">
        <v>1600</v>
      </c>
      <c r="K27" s="8">
        <v>1150</v>
      </c>
      <c r="L27" s="8">
        <v>2300</v>
      </c>
      <c r="M27" s="7">
        <f t="shared" si="9"/>
        <v>6980</v>
      </c>
      <c r="N27" s="8">
        <v>0</v>
      </c>
      <c r="O27" s="8">
        <v>0</v>
      </c>
      <c r="P27" s="8">
        <v>1850</v>
      </c>
      <c r="Q27" s="8">
        <v>2300</v>
      </c>
      <c r="R27" s="8">
        <v>0</v>
      </c>
      <c r="S27" s="8">
        <v>1400</v>
      </c>
      <c r="T27" s="6">
        <v>1430</v>
      </c>
      <c r="U27" s="7">
        <f t="shared" si="10"/>
        <v>7950</v>
      </c>
      <c r="V27" s="6">
        <v>2300</v>
      </c>
      <c r="W27" s="6">
        <v>0</v>
      </c>
      <c r="X27" s="6">
        <v>0</v>
      </c>
      <c r="Y27" s="6">
        <v>1950</v>
      </c>
      <c r="Z27" s="6">
        <v>2300</v>
      </c>
      <c r="AA27" s="6">
        <v>0</v>
      </c>
      <c r="AB27" s="6">
        <v>1400</v>
      </c>
      <c r="AC27" s="7">
        <f t="shared" si="11"/>
        <v>2740</v>
      </c>
      <c r="AD27" s="6">
        <v>1650</v>
      </c>
      <c r="AE27" s="6">
        <v>120</v>
      </c>
      <c r="AF27" s="6">
        <v>0</v>
      </c>
      <c r="AG27" s="6">
        <v>0</v>
      </c>
      <c r="AH27" s="6">
        <v>850</v>
      </c>
      <c r="AI27" s="6">
        <v>120</v>
      </c>
      <c r="AJ27" s="6">
        <v>0</v>
      </c>
      <c r="AK27" s="7">
        <f t="shared" si="12"/>
        <v>510</v>
      </c>
      <c r="AL27" s="6">
        <v>510</v>
      </c>
      <c r="AM27" s="6">
        <v>0</v>
      </c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47090</v>
      </c>
      <c r="E28" s="5">
        <f t="shared" ref="E28:AN28" si="13">SUM(E26:E27)</f>
        <v>11750</v>
      </c>
      <c r="F28" s="4">
        <f t="shared" si="13"/>
        <v>2200</v>
      </c>
      <c r="G28" s="4">
        <f t="shared" si="13"/>
        <v>1400</v>
      </c>
      <c r="H28" s="4">
        <f t="shared" si="13"/>
        <v>1600</v>
      </c>
      <c r="I28" s="4">
        <f t="shared" si="13"/>
        <v>1500</v>
      </c>
      <c r="J28" s="4">
        <f t="shared" si="13"/>
        <v>1600</v>
      </c>
      <c r="K28" s="4">
        <f t="shared" si="13"/>
        <v>1150</v>
      </c>
      <c r="L28" s="4">
        <f t="shared" si="13"/>
        <v>2300</v>
      </c>
      <c r="M28" s="5">
        <f t="shared" si="13"/>
        <v>6980</v>
      </c>
      <c r="N28" s="4">
        <f t="shared" si="13"/>
        <v>0</v>
      </c>
      <c r="O28" s="4">
        <f t="shared" si="13"/>
        <v>0</v>
      </c>
      <c r="P28" s="4">
        <f t="shared" si="13"/>
        <v>1850</v>
      </c>
      <c r="Q28" s="4">
        <f t="shared" si="13"/>
        <v>2300</v>
      </c>
      <c r="R28" s="4">
        <f t="shared" si="13"/>
        <v>0</v>
      </c>
      <c r="S28" s="4">
        <f t="shared" si="13"/>
        <v>1400</v>
      </c>
      <c r="T28" s="4">
        <f t="shared" si="13"/>
        <v>1430</v>
      </c>
      <c r="U28" s="5">
        <f t="shared" si="13"/>
        <v>7950</v>
      </c>
      <c r="V28" s="4">
        <f t="shared" si="13"/>
        <v>2300</v>
      </c>
      <c r="W28" s="4">
        <f t="shared" si="13"/>
        <v>0</v>
      </c>
      <c r="X28" s="4">
        <f t="shared" si="13"/>
        <v>0</v>
      </c>
      <c r="Y28" s="4">
        <f t="shared" si="13"/>
        <v>1950</v>
      </c>
      <c r="Z28" s="4">
        <f t="shared" si="13"/>
        <v>2300</v>
      </c>
      <c r="AA28" s="4">
        <f t="shared" si="13"/>
        <v>0</v>
      </c>
      <c r="AB28" s="4">
        <f t="shared" si="13"/>
        <v>1400</v>
      </c>
      <c r="AC28" s="5">
        <f t="shared" si="13"/>
        <v>2740</v>
      </c>
      <c r="AD28" s="4">
        <f t="shared" si="13"/>
        <v>1650</v>
      </c>
      <c r="AE28" s="4">
        <f t="shared" si="13"/>
        <v>120</v>
      </c>
      <c r="AF28" s="4">
        <f t="shared" si="13"/>
        <v>0</v>
      </c>
      <c r="AG28" s="4">
        <f t="shared" si="13"/>
        <v>0</v>
      </c>
      <c r="AH28" s="4">
        <f t="shared" si="13"/>
        <v>850</v>
      </c>
      <c r="AI28" s="4">
        <f t="shared" si="13"/>
        <v>120</v>
      </c>
      <c r="AJ28" s="4">
        <f t="shared" si="13"/>
        <v>0</v>
      </c>
      <c r="AK28" s="5">
        <f t="shared" si="13"/>
        <v>510</v>
      </c>
      <c r="AL28" s="4">
        <f t="shared" si="13"/>
        <v>510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7" t="s">
        <v>0</v>
      </c>
      <c r="B29" s="47"/>
      <c r="C29" s="47"/>
      <c r="D29" s="3">
        <f>SUM(D25+D28)</f>
        <v>476340</v>
      </c>
      <c r="E29" s="2">
        <f t="shared" ref="E29:AN29" si="14">SUM(E25,E28)</f>
        <v>152514</v>
      </c>
      <c r="F29" s="2">
        <f t="shared" si="14"/>
        <v>33885</v>
      </c>
      <c r="G29" s="24">
        <f t="shared" si="14"/>
        <v>22347</v>
      </c>
      <c r="H29" s="24">
        <f t="shared" si="14"/>
        <v>20193</v>
      </c>
      <c r="I29" s="24">
        <f t="shared" si="14"/>
        <v>28115</v>
      </c>
      <c r="J29" s="24">
        <f t="shared" si="14"/>
        <v>19757</v>
      </c>
      <c r="K29" s="24">
        <f t="shared" si="14"/>
        <v>7349</v>
      </c>
      <c r="L29" s="24">
        <f t="shared" si="14"/>
        <v>20868</v>
      </c>
      <c r="M29" s="2">
        <f t="shared" si="14"/>
        <v>114708</v>
      </c>
      <c r="N29" s="24">
        <f t="shared" si="14"/>
        <v>14622</v>
      </c>
      <c r="O29" s="24">
        <f t="shared" si="14"/>
        <v>12519</v>
      </c>
      <c r="P29" s="24">
        <f t="shared" si="14"/>
        <v>14400</v>
      </c>
      <c r="Q29" s="24">
        <f t="shared" si="14"/>
        <v>19873</v>
      </c>
      <c r="R29" s="24">
        <f t="shared" si="14"/>
        <v>27314</v>
      </c>
      <c r="S29" s="24">
        <f t="shared" si="14"/>
        <v>18263</v>
      </c>
      <c r="T29" s="24">
        <f t="shared" si="14"/>
        <v>7717</v>
      </c>
      <c r="U29" s="2">
        <f t="shared" si="14"/>
        <v>127460</v>
      </c>
      <c r="V29" s="24">
        <f t="shared" si="14"/>
        <v>20966</v>
      </c>
      <c r="W29" s="24">
        <f t="shared" si="14"/>
        <v>15830</v>
      </c>
      <c r="X29" s="24">
        <f t="shared" si="14"/>
        <v>14576</v>
      </c>
      <c r="Y29" s="24">
        <f t="shared" si="14"/>
        <v>17147</v>
      </c>
      <c r="Z29" s="24">
        <f t="shared" si="14"/>
        <v>20774</v>
      </c>
      <c r="AA29" s="24">
        <f t="shared" si="14"/>
        <v>20902</v>
      </c>
      <c r="AB29" s="24">
        <f t="shared" si="14"/>
        <v>17265</v>
      </c>
      <c r="AC29" s="2">
        <f t="shared" si="14"/>
        <v>55510</v>
      </c>
      <c r="AD29" s="24">
        <f t="shared" si="14"/>
        <v>7149</v>
      </c>
      <c r="AE29" s="24">
        <f t="shared" si="14"/>
        <v>426</v>
      </c>
      <c r="AF29" s="24">
        <f t="shared" si="14"/>
        <v>13615</v>
      </c>
      <c r="AG29" s="24">
        <f t="shared" si="14"/>
        <v>19564</v>
      </c>
      <c r="AH29" s="24">
        <f t="shared" si="14"/>
        <v>9893</v>
      </c>
      <c r="AI29" s="24">
        <f t="shared" si="14"/>
        <v>471</v>
      </c>
      <c r="AJ29" s="24">
        <f t="shared" si="14"/>
        <v>4392</v>
      </c>
      <c r="AK29" s="2">
        <f t="shared" si="14"/>
        <v>8988</v>
      </c>
      <c r="AL29" s="24">
        <f t="shared" si="14"/>
        <v>8988</v>
      </c>
      <c r="AM29" s="24">
        <f t="shared" si="14"/>
        <v>0</v>
      </c>
      <c r="AN29" s="24">
        <f t="shared" si="14"/>
        <v>0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29"/>
  <sheetViews>
    <sheetView zoomScale="70" zoomScaleNormal="70" workbookViewId="0">
      <pane xSplit="4" topLeftCell="Z1" activePane="topRight" state="frozen"/>
      <selection pane="topRight" activeCell="AM11" sqref="AM11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1" t="s">
        <v>42</v>
      </c>
      <c r="B1" s="41"/>
      <c r="C1" s="41"/>
      <c r="D1" s="41"/>
      <c r="I1" s="36"/>
      <c r="J1" s="36"/>
      <c r="K1" s="36"/>
      <c r="L1" s="36"/>
      <c r="M1" s="36"/>
      <c r="N1" s="36"/>
      <c r="O1" s="36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37"/>
      <c r="J2" s="37"/>
      <c r="K2" s="37"/>
      <c r="L2" s="37"/>
      <c r="M2" s="37"/>
      <c r="N2" s="37"/>
      <c r="O2" s="37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39" t="s">
        <v>32</v>
      </c>
      <c r="E3" s="40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0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0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0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0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39"/>
      <c r="E4" s="40"/>
      <c r="F4" s="25" t="s">
        <v>116</v>
      </c>
      <c r="G4" s="25" t="s">
        <v>123</v>
      </c>
      <c r="H4" s="25" t="s">
        <v>122</v>
      </c>
      <c r="I4" s="25" t="s">
        <v>125</v>
      </c>
      <c r="J4" s="25" t="s">
        <v>114</v>
      </c>
      <c r="K4" s="25" t="s">
        <v>124</v>
      </c>
      <c r="L4" s="25" t="s">
        <v>126</v>
      </c>
      <c r="M4" s="40"/>
      <c r="N4" s="25" t="s">
        <v>121</v>
      </c>
      <c r="O4" s="25" t="s">
        <v>123</v>
      </c>
      <c r="P4" s="25" t="s">
        <v>122</v>
      </c>
      <c r="Q4" s="25" t="s">
        <v>125</v>
      </c>
      <c r="R4" s="25" t="s">
        <v>119</v>
      </c>
      <c r="S4" s="25" t="s">
        <v>124</v>
      </c>
      <c r="T4" s="25" t="s">
        <v>115</v>
      </c>
      <c r="U4" s="40"/>
      <c r="V4" s="25" t="s">
        <v>121</v>
      </c>
      <c r="W4" s="25" t="s">
        <v>117</v>
      </c>
      <c r="X4" s="25" t="s">
        <v>122</v>
      </c>
      <c r="Y4" s="25" t="s">
        <v>125</v>
      </c>
      <c r="Z4" s="25" t="s">
        <v>114</v>
      </c>
      <c r="AA4" s="25" t="s">
        <v>124</v>
      </c>
      <c r="AB4" s="25" t="s">
        <v>120</v>
      </c>
      <c r="AC4" s="40"/>
      <c r="AD4" s="25" t="s">
        <v>121</v>
      </c>
      <c r="AE4" s="25" t="s">
        <v>123</v>
      </c>
      <c r="AF4" s="25" t="s">
        <v>118</v>
      </c>
      <c r="AG4" s="25" t="s">
        <v>125</v>
      </c>
      <c r="AH4" s="25" t="s">
        <v>114</v>
      </c>
      <c r="AI4" s="25" t="s">
        <v>124</v>
      </c>
      <c r="AJ4" s="25" t="s">
        <v>127</v>
      </c>
      <c r="AK4" s="40"/>
      <c r="AL4" s="25" t="s">
        <v>128</v>
      </c>
      <c r="AM4" s="25" t="s">
        <v>117</v>
      </c>
      <c r="AN4" s="25" t="s">
        <v>118</v>
      </c>
    </row>
    <row r="5" spans="1:40" ht="16.5" customHeight="1" x14ac:dyDescent="0.3">
      <c r="A5" s="42" t="s">
        <v>23</v>
      </c>
      <c r="B5" s="42" t="s">
        <v>22</v>
      </c>
      <c r="C5" s="42"/>
      <c r="D5" s="13"/>
      <c r="E5" s="26"/>
      <c r="F5" s="11" t="s">
        <v>129</v>
      </c>
      <c r="G5" s="33" t="s">
        <v>130</v>
      </c>
      <c r="H5" s="33" t="s">
        <v>131</v>
      </c>
      <c r="I5" s="33" t="s">
        <v>130</v>
      </c>
      <c r="J5" s="33" t="s">
        <v>132</v>
      </c>
      <c r="K5" s="33" t="s">
        <v>131</v>
      </c>
      <c r="L5" s="33" t="s">
        <v>129</v>
      </c>
      <c r="M5" s="26"/>
      <c r="N5" s="33" t="s">
        <v>134</v>
      </c>
      <c r="O5" s="33" t="s">
        <v>129</v>
      </c>
      <c r="P5" s="33" t="s">
        <v>130</v>
      </c>
      <c r="Q5" s="33" t="s">
        <v>131</v>
      </c>
      <c r="R5" s="33" t="s">
        <v>135</v>
      </c>
      <c r="S5" s="33" t="s">
        <v>133</v>
      </c>
      <c r="T5" s="33" t="s">
        <v>135</v>
      </c>
      <c r="U5" s="26"/>
      <c r="V5" s="33" t="s">
        <v>130</v>
      </c>
      <c r="W5" s="11" t="s">
        <v>135</v>
      </c>
      <c r="X5" s="11" t="s">
        <v>135</v>
      </c>
      <c r="Y5" s="11" t="s">
        <v>130</v>
      </c>
      <c r="Z5" s="11" t="s">
        <v>135</v>
      </c>
      <c r="AA5" s="11" t="s">
        <v>136</v>
      </c>
      <c r="AB5" s="11" t="s">
        <v>137</v>
      </c>
      <c r="AC5" s="26"/>
      <c r="AD5" s="11" t="s">
        <v>136</v>
      </c>
      <c r="AE5" s="11" t="s">
        <v>130</v>
      </c>
      <c r="AF5" s="11" t="s">
        <v>138</v>
      </c>
      <c r="AG5" s="11" t="s">
        <v>130</v>
      </c>
      <c r="AH5" s="11" t="s">
        <v>130</v>
      </c>
      <c r="AI5" s="11" t="s">
        <v>131</v>
      </c>
      <c r="AJ5" s="11" t="s">
        <v>130</v>
      </c>
      <c r="AK5" s="26"/>
      <c r="AL5" s="11" t="s">
        <v>131</v>
      </c>
      <c r="AM5" s="11" t="s">
        <v>130</v>
      </c>
      <c r="AN5" s="11" t="s">
        <v>133</v>
      </c>
    </row>
    <row r="6" spans="1:40" ht="16.5" customHeight="1" x14ac:dyDescent="0.3">
      <c r="A6" s="42"/>
      <c r="B6" s="43" t="s">
        <v>21</v>
      </c>
      <c r="C6" s="43"/>
      <c r="D6" s="27">
        <f t="shared" ref="D6:D24" si="0">SUM(E6,M6,U6,AC6,AK6)</f>
        <v>3360</v>
      </c>
      <c r="E6" s="7">
        <f t="shared" ref="E6:E24" si="1">SUM(F6:L6)</f>
        <v>840</v>
      </c>
      <c r="F6" s="8">
        <v>30</v>
      </c>
      <c r="G6" s="8">
        <v>200</v>
      </c>
      <c r="H6" s="8">
        <v>10</v>
      </c>
      <c r="I6" s="8">
        <v>200</v>
      </c>
      <c r="J6" s="8">
        <v>220</v>
      </c>
      <c r="K6" s="8">
        <v>30</v>
      </c>
      <c r="L6" s="8">
        <v>150</v>
      </c>
      <c r="M6" s="7">
        <f t="shared" ref="M6:M24" si="2">SUM(N6:T6)</f>
        <v>1090</v>
      </c>
      <c r="N6" s="8">
        <v>150</v>
      </c>
      <c r="O6" s="8">
        <v>60</v>
      </c>
      <c r="P6" s="8">
        <v>620</v>
      </c>
      <c r="Q6" s="22">
        <v>150</v>
      </c>
      <c r="R6" s="8">
        <v>50</v>
      </c>
      <c r="S6" s="8">
        <v>30</v>
      </c>
      <c r="T6" s="6">
        <v>30</v>
      </c>
      <c r="U6" s="7">
        <f t="shared" ref="U6:U24" si="3">SUM(V6:AB6)</f>
        <v>570</v>
      </c>
      <c r="V6" s="6">
        <v>0</v>
      </c>
      <c r="W6" s="10">
        <v>150</v>
      </c>
      <c r="X6" s="10">
        <v>90</v>
      </c>
      <c r="Y6" s="10">
        <v>80</v>
      </c>
      <c r="Z6" s="10">
        <v>50</v>
      </c>
      <c r="AA6" s="10">
        <v>100</v>
      </c>
      <c r="AB6" s="10">
        <v>100</v>
      </c>
      <c r="AC6" s="7">
        <f t="shared" ref="AC6:AC24" si="4">SUM(AD6:AJ6)</f>
        <v>540</v>
      </c>
      <c r="AD6" s="10">
        <v>0</v>
      </c>
      <c r="AE6" s="10">
        <v>10</v>
      </c>
      <c r="AF6" s="10">
        <v>30</v>
      </c>
      <c r="AG6" s="10">
        <v>150</v>
      </c>
      <c r="AH6" s="10">
        <v>200</v>
      </c>
      <c r="AI6" s="10">
        <v>100</v>
      </c>
      <c r="AJ6" s="10">
        <v>50</v>
      </c>
      <c r="AK6" s="7">
        <f t="shared" ref="AK6:AK24" si="5">SUM(AL6:AN6)</f>
        <v>320</v>
      </c>
      <c r="AL6" s="10">
        <v>100</v>
      </c>
      <c r="AM6" s="10">
        <v>100</v>
      </c>
      <c r="AN6" s="10">
        <v>120</v>
      </c>
    </row>
    <row r="7" spans="1:40" ht="16.5" customHeight="1" x14ac:dyDescent="0.3">
      <c r="A7" s="42"/>
      <c r="B7" s="43" t="s">
        <v>20</v>
      </c>
      <c r="C7" s="43"/>
      <c r="D7" s="27">
        <f t="shared" si="0"/>
        <v>41190</v>
      </c>
      <c r="E7" s="7">
        <f t="shared" si="1"/>
        <v>11450</v>
      </c>
      <c r="F7" s="8">
        <v>50</v>
      </c>
      <c r="G7" s="8">
        <v>1300</v>
      </c>
      <c r="H7" s="8">
        <v>750</v>
      </c>
      <c r="I7" s="8">
        <v>3200</v>
      </c>
      <c r="J7" s="8">
        <v>1500</v>
      </c>
      <c r="K7" s="8">
        <v>3000</v>
      </c>
      <c r="L7" s="8">
        <v>1650</v>
      </c>
      <c r="M7" s="7">
        <f t="shared" si="2"/>
        <v>11930</v>
      </c>
      <c r="N7" s="8">
        <v>1350</v>
      </c>
      <c r="O7" s="8">
        <v>1600</v>
      </c>
      <c r="P7" s="8">
        <v>2350</v>
      </c>
      <c r="Q7" s="8">
        <v>3400</v>
      </c>
      <c r="R7" s="8">
        <v>700</v>
      </c>
      <c r="S7" s="8">
        <v>230</v>
      </c>
      <c r="T7" s="6">
        <v>2300</v>
      </c>
      <c r="U7" s="7">
        <f t="shared" si="3"/>
        <v>7600</v>
      </c>
      <c r="V7" s="6">
        <v>1500</v>
      </c>
      <c r="W7" s="10">
        <v>1500</v>
      </c>
      <c r="X7" s="10">
        <v>1100</v>
      </c>
      <c r="Y7" s="10">
        <v>1550</v>
      </c>
      <c r="Z7" s="10">
        <v>800</v>
      </c>
      <c r="AA7" s="10">
        <v>700</v>
      </c>
      <c r="AB7" s="10">
        <v>450</v>
      </c>
      <c r="AC7" s="7">
        <f t="shared" si="4"/>
        <v>6160</v>
      </c>
      <c r="AD7" s="10">
        <v>2200</v>
      </c>
      <c r="AE7" s="10">
        <v>1500</v>
      </c>
      <c r="AF7" s="10">
        <v>600</v>
      </c>
      <c r="AG7" s="10">
        <v>660</v>
      </c>
      <c r="AH7" s="10">
        <v>150</v>
      </c>
      <c r="AI7" s="10">
        <v>750</v>
      </c>
      <c r="AJ7" s="10">
        <v>300</v>
      </c>
      <c r="AK7" s="7">
        <f t="shared" si="5"/>
        <v>4050</v>
      </c>
      <c r="AL7" s="10">
        <v>450</v>
      </c>
      <c r="AM7" s="10">
        <v>1700</v>
      </c>
      <c r="AN7" s="10">
        <v>1900</v>
      </c>
    </row>
    <row r="8" spans="1:40" ht="16.5" customHeight="1" x14ac:dyDescent="0.3">
      <c r="A8" s="42"/>
      <c r="B8" s="43" t="s">
        <v>19</v>
      </c>
      <c r="C8" s="43"/>
      <c r="D8" s="27">
        <f t="shared" si="0"/>
        <v>53140</v>
      </c>
      <c r="E8" s="7">
        <f t="shared" si="1"/>
        <v>14670</v>
      </c>
      <c r="F8" s="8">
        <v>120</v>
      </c>
      <c r="G8" s="8">
        <v>2200</v>
      </c>
      <c r="H8" s="8">
        <v>4000</v>
      </c>
      <c r="I8" s="8">
        <v>2350</v>
      </c>
      <c r="J8" s="8">
        <v>600</v>
      </c>
      <c r="K8" s="8">
        <v>2450</v>
      </c>
      <c r="L8" s="8">
        <v>2950</v>
      </c>
      <c r="M8" s="7">
        <f t="shared" si="2"/>
        <v>8270</v>
      </c>
      <c r="N8" s="8">
        <v>1370</v>
      </c>
      <c r="O8" s="8">
        <v>1150</v>
      </c>
      <c r="P8" s="8">
        <v>1050</v>
      </c>
      <c r="Q8" s="8">
        <v>1270</v>
      </c>
      <c r="R8" s="8">
        <v>1150</v>
      </c>
      <c r="S8" s="8">
        <v>60</v>
      </c>
      <c r="T8" s="6">
        <v>2220</v>
      </c>
      <c r="U8" s="7">
        <f t="shared" si="3"/>
        <v>12960</v>
      </c>
      <c r="V8" s="6">
        <v>5450</v>
      </c>
      <c r="W8" s="18">
        <v>950</v>
      </c>
      <c r="X8" s="18">
        <v>1600</v>
      </c>
      <c r="Y8" s="18">
        <v>1890</v>
      </c>
      <c r="Z8" s="18">
        <v>1270</v>
      </c>
      <c r="AA8" s="18">
        <v>900</v>
      </c>
      <c r="AB8" s="18">
        <v>900</v>
      </c>
      <c r="AC8" s="7">
        <f t="shared" si="4"/>
        <v>8330</v>
      </c>
      <c r="AD8" s="18">
        <v>2400</v>
      </c>
      <c r="AE8" s="18">
        <v>960</v>
      </c>
      <c r="AF8" s="18">
        <v>720</v>
      </c>
      <c r="AG8" s="18">
        <v>950</v>
      </c>
      <c r="AH8" s="18">
        <v>1500</v>
      </c>
      <c r="AI8" s="18">
        <v>1070</v>
      </c>
      <c r="AJ8" s="18">
        <v>730</v>
      </c>
      <c r="AK8" s="7">
        <f t="shared" si="5"/>
        <v>8910</v>
      </c>
      <c r="AL8" s="10">
        <v>900</v>
      </c>
      <c r="AM8" s="10">
        <v>5700</v>
      </c>
      <c r="AN8" s="10">
        <v>2310</v>
      </c>
    </row>
    <row r="9" spans="1:40" ht="16.5" customHeight="1" x14ac:dyDescent="0.3">
      <c r="A9" s="42"/>
      <c r="B9" s="43" t="s">
        <v>18</v>
      </c>
      <c r="C9" s="43"/>
      <c r="D9" s="27">
        <f t="shared" si="0"/>
        <v>40097</v>
      </c>
      <c r="E9" s="7">
        <f t="shared" si="1"/>
        <v>17300</v>
      </c>
      <c r="F9" s="8">
        <v>0</v>
      </c>
      <c r="G9" s="8">
        <v>1550</v>
      </c>
      <c r="H9" s="8">
        <v>3230</v>
      </c>
      <c r="I9" s="21">
        <v>3650</v>
      </c>
      <c r="J9" s="8">
        <v>320</v>
      </c>
      <c r="K9" s="8">
        <v>4250</v>
      </c>
      <c r="L9" s="8">
        <v>4300</v>
      </c>
      <c r="M9" s="7">
        <f t="shared" si="2"/>
        <v>4420</v>
      </c>
      <c r="N9" s="8">
        <v>320</v>
      </c>
      <c r="O9" s="8">
        <v>220</v>
      </c>
      <c r="P9" s="8">
        <v>380</v>
      </c>
      <c r="Q9" s="8">
        <v>170</v>
      </c>
      <c r="R9" s="8">
        <v>280</v>
      </c>
      <c r="S9" s="8">
        <v>70</v>
      </c>
      <c r="T9" s="6">
        <v>2980</v>
      </c>
      <c r="U9" s="7">
        <f t="shared" si="3"/>
        <v>10365</v>
      </c>
      <c r="V9" s="6">
        <v>6100</v>
      </c>
      <c r="W9" s="18">
        <v>1500</v>
      </c>
      <c r="X9" s="18">
        <v>220</v>
      </c>
      <c r="Y9" s="18">
        <v>985</v>
      </c>
      <c r="Z9" s="18">
        <v>180</v>
      </c>
      <c r="AA9" s="18">
        <v>600</v>
      </c>
      <c r="AB9" s="18">
        <v>780</v>
      </c>
      <c r="AC9" s="7">
        <f t="shared" si="4"/>
        <v>6392</v>
      </c>
      <c r="AD9" s="18">
        <v>1800</v>
      </c>
      <c r="AE9" s="18">
        <v>2480</v>
      </c>
      <c r="AF9" s="18">
        <v>760</v>
      </c>
      <c r="AG9" s="18">
        <v>630</v>
      </c>
      <c r="AH9" s="18">
        <v>242</v>
      </c>
      <c r="AI9" s="18">
        <v>170</v>
      </c>
      <c r="AJ9" s="18">
        <v>310</v>
      </c>
      <c r="AK9" s="7">
        <f t="shared" si="5"/>
        <v>1620</v>
      </c>
      <c r="AL9" s="18">
        <v>780</v>
      </c>
      <c r="AM9" s="18">
        <v>740</v>
      </c>
      <c r="AN9" s="18">
        <v>100</v>
      </c>
    </row>
    <row r="10" spans="1:40" ht="16.5" customHeight="1" x14ac:dyDescent="0.3">
      <c r="A10" s="42"/>
      <c r="B10" s="44" t="s">
        <v>51</v>
      </c>
      <c r="C10" s="44"/>
      <c r="D10" s="27">
        <f t="shared" si="0"/>
        <v>129</v>
      </c>
      <c r="E10" s="7">
        <f t="shared" si="1"/>
        <v>19</v>
      </c>
      <c r="F10" s="18"/>
      <c r="G10" s="8">
        <v>5</v>
      </c>
      <c r="H10" s="18">
        <v>5</v>
      </c>
      <c r="I10" s="18">
        <v>3</v>
      </c>
      <c r="J10" s="8">
        <v>2</v>
      </c>
      <c r="K10" s="18">
        <v>2</v>
      </c>
      <c r="L10" s="18">
        <v>2</v>
      </c>
      <c r="M10" s="7">
        <f t="shared" si="2"/>
        <v>24</v>
      </c>
      <c r="N10" s="8">
        <v>0</v>
      </c>
      <c r="O10" s="18">
        <v>9</v>
      </c>
      <c r="P10" s="8">
        <v>5</v>
      </c>
      <c r="Q10" s="18">
        <v>5</v>
      </c>
      <c r="R10" s="8">
        <v>0</v>
      </c>
      <c r="S10" s="18">
        <v>1</v>
      </c>
      <c r="T10" s="8">
        <v>4</v>
      </c>
      <c r="U10" s="7">
        <f t="shared" si="3"/>
        <v>18</v>
      </c>
      <c r="V10" s="8">
        <v>0</v>
      </c>
      <c r="W10" s="18">
        <v>4</v>
      </c>
      <c r="X10" s="18">
        <v>8</v>
      </c>
      <c r="Y10" s="18">
        <v>3</v>
      </c>
      <c r="Z10" s="18">
        <v>3</v>
      </c>
      <c r="AA10" s="8">
        <v>0</v>
      </c>
      <c r="AB10" s="8">
        <v>0</v>
      </c>
      <c r="AC10" s="7">
        <f t="shared" si="4"/>
        <v>42</v>
      </c>
      <c r="AD10" s="18">
        <v>6</v>
      </c>
      <c r="AE10" s="18">
        <v>7</v>
      </c>
      <c r="AF10" s="18">
        <v>7</v>
      </c>
      <c r="AG10" s="18">
        <v>4</v>
      </c>
      <c r="AH10" s="18">
        <v>6</v>
      </c>
      <c r="AI10" s="18">
        <v>7</v>
      </c>
      <c r="AJ10" s="18">
        <v>5</v>
      </c>
      <c r="AK10" s="7">
        <f t="shared" si="5"/>
        <v>26</v>
      </c>
      <c r="AL10" s="18">
        <v>8</v>
      </c>
      <c r="AM10" s="18">
        <v>7</v>
      </c>
      <c r="AN10" s="18">
        <v>11</v>
      </c>
    </row>
    <row r="11" spans="1:40" ht="16.5" customHeight="1" x14ac:dyDescent="0.3">
      <c r="A11" s="42"/>
      <c r="B11" s="44" t="s">
        <v>17</v>
      </c>
      <c r="C11" s="44"/>
      <c r="D11" s="27">
        <f t="shared" si="0"/>
        <v>0</v>
      </c>
      <c r="E11" s="7">
        <f>SUM(F11:L11)</f>
        <v>0</v>
      </c>
      <c r="F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2"/>
      <c r="B12" s="44" t="s">
        <v>16</v>
      </c>
      <c r="C12" s="44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2"/>
      <c r="B13" s="44" t="s">
        <v>15</v>
      </c>
      <c r="C13" s="44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2"/>
      <c r="B14" s="44" t="s">
        <v>14</v>
      </c>
      <c r="C14" s="44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2"/>
      <c r="B15" s="44" t="s">
        <v>13</v>
      </c>
      <c r="C15" s="44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2"/>
      <c r="B16" s="44" t="s">
        <v>12</v>
      </c>
      <c r="C16" s="44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2"/>
      <c r="B17" s="44" t="s">
        <v>11</v>
      </c>
      <c r="C17" s="44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2"/>
      <c r="B18" s="44" t="s">
        <v>10</v>
      </c>
      <c r="C18" s="44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2"/>
      <c r="B19" s="43" t="s">
        <v>9</v>
      </c>
      <c r="C19" s="43"/>
      <c r="D19" s="27">
        <f t="shared" si="0"/>
        <v>49125</v>
      </c>
      <c r="E19" s="7">
        <f t="shared" si="1"/>
        <v>11650</v>
      </c>
      <c r="F19" s="8">
        <v>50</v>
      </c>
      <c r="G19" s="8">
        <v>2850</v>
      </c>
      <c r="H19" s="8">
        <v>4410</v>
      </c>
      <c r="I19" s="8">
        <v>1240</v>
      </c>
      <c r="J19" s="8">
        <v>390</v>
      </c>
      <c r="K19" s="8">
        <v>1450</v>
      </c>
      <c r="L19" s="8">
        <v>1260</v>
      </c>
      <c r="M19" s="7">
        <f t="shared" si="2"/>
        <v>7400</v>
      </c>
      <c r="N19" s="8">
        <v>1000</v>
      </c>
      <c r="O19" s="8">
        <v>900</v>
      </c>
      <c r="P19" s="8">
        <v>2750</v>
      </c>
      <c r="Q19" s="8">
        <v>1090</v>
      </c>
      <c r="R19" s="8">
        <v>840</v>
      </c>
      <c r="S19" s="8">
        <v>50</v>
      </c>
      <c r="T19" s="6">
        <v>770</v>
      </c>
      <c r="U19" s="7">
        <f t="shared" si="3"/>
        <v>16260</v>
      </c>
      <c r="V19" s="6">
        <v>5800</v>
      </c>
      <c r="W19" s="18">
        <v>4030</v>
      </c>
      <c r="X19" s="18">
        <v>900</v>
      </c>
      <c r="Y19" s="18">
        <v>1700</v>
      </c>
      <c r="Z19" s="18">
        <v>1090</v>
      </c>
      <c r="AA19" s="18">
        <v>1200</v>
      </c>
      <c r="AB19" s="18">
        <v>1540</v>
      </c>
      <c r="AC19" s="7">
        <f t="shared" si="4"/>
        <v>10710</v>
      </c>
      <c r="AD19" s="18">
        <v>1050</v>
      </c>
      <c r="AE19" s="18">
        <v>2230</v>
      </c>
      <c r="AF19" s="18">
        <v>1480</v>
      </c>
      <c r="AG19" s="18">
        <v>980</v>
      </c>
      <c r="AH19" s="18">
        <v>2430</v>
      </c>
      <c r="AI19" s="18">
        <v>1340</v>
      </c>
      <c r="AJ19" s="18">
        <v>1200</v>
      </c>
      <c r="AK19" s="7">
        <f t="shared" si="5"/>
        <v>3105</v>
      </c>
      <c r="AL19" s="18">
        <v>1540</v>
      </c>
      <c r="AM19" s="18">
        <v>1120</v>
      </c>
      <c r="AN19" s="18">
        <v>445</v>
      </c>
    </row>
    <row r="20" spans="1:40" ht="16.5" customHeight="1" x14ac:dyDescent="0.3">
      <c r="A20" s="42"/>
      <c r="B20" s="44" t="s">
        <v>34</v>
      </c>
      <c r="C20" s="44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2"/>
      <c r="B21" s="45" t="s">
        <v>8</v>
      </c>
      <c r="C21" s="46"/>
      <c r="D21" s="27">
        <f t="shared" si="0"/>
        <v>2034</v>
      </c>
      <c r="E21" s="7">
        <f t="shared" si="1"/>
        <v>366</v>
      </c>
      <c r="F21" s="8">
        <v>2</v>
      </c>
      <c r="G21" s="8">
        <v>47</v>
      </c>
      <c r="H21" s="8">
        <v>103</v>
      </c>
      <c r="I21" s="8">
        <v>77</v>
      </c>
      <c r="J21" s="8">
        <v>37</v>
      </c>
      <c r="K21" s="8">
        <v>55</v>
      </c>
      <c r="L21" s="8">
        <v>45</v>
      </c>
      <c r="M21" s="7">
        <f t="shared" si="2"/>
        <v>486</v>
      </c>
      <c r="N21" s="8">
        <v>98</v>
      </c>
      <c r="O21" s="8">
        <v>115</v>
      </c>
      <c r="P21" s="8">
        <v>70</v>
      </c>
      <c r="Q21" s="8">
        <v>98</v>
      </c>
      <c r="R21" s="8">
        <v>40</v>
      </c>
      <c r="S21" s="8">
        <v>20</v>
      </c>
      <c r="T21" s="6">
        <v>45</v>
      </c>
      <c r="U21" s="7">
        <f t="shared" si="3"/>
        <v>565</v>
      </c>
      <c r="V21" s="6">
        <v>83</v>
      </c>
      <c r="W21" s="18">
        <v>108</v>
      </c>
      <c r="X21" s="18">
        <v>80</v>
      </c>
      <c r="Y21" s="18">
        <v>55</v>
      </c>
      <c r="Z21" s="18">
        <v>53</v>
      </c>
      <c r="AA21" s="18">
        <v>115</v>
      </c>
      <c r="AB21" s="18">
        <v>71</v>
      </c>
      <c r="AC21" s="7">
        <f t="shared" si="4"/>
        <v>466</v>
      </c>
      <c r="AD21" s="18">
        <v>25</v>
      </c>
      <c r="AE21" s="18">
        <v>95</v>
      </c>
      <c r="AF21" s="18">
        <v>93</v>
      </c>
      <c r="AG21" s="18">
        <v>65</v>
      </c>
      <c r="AH21" s="18">
        <v>45</v>
      </c>
      <c r="AI21" s="18">
        <v>33</v>
      </c>
      <c r="AJ21" s="18">
        <v>110</v>
      </c>
      <c r="AK21" s="7">
        <f t="shared" si="5"/>
        <v>151</v>
      </c>
      <c r="AL21" s="18">
        <v>71</v>
      </c>
      <c r="AM21" s="18">
        <v>75</v>
      </c>
      <c r="AN21" s="18">
        <v>5</v>
      </c>
    </row>
    <row r="22" spans="1:40" ht="16.5" customHeight="1" x14ac:dyDescent="0.3">
      <c r="A22" s="42"/>
      <c r="B22" s="43" t="s">
        <v>7</v>
      </c>
      <c r="C22" s="43"/>
      <c r="D22" s="27">
        <f t="shared" si="0"/>
        <v>16600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/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7">
        <f t="shared" si="4"/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7">
        <f t="shared" si="5"/>
        <v>16600</v>
      </c>
      <c r="AL22" s="6">
        <v>0</v>
      </c>
      <c r="AM22" s="10">
        <v>16600</v>
      </c>
      <c r="AN22" s="6">
        <v>0</v>
      </c>
    </row>
    <row r="23" spans="1:40" ht="16.5" customHeight="1" x14ac:dyDescent="0.3">
      <c r="A23" s="42"/>
      <c r="B23" s="43" t="s">
        <v>6</v>
      </c>
      <c r="C23" s="43"/>
      <c r="D23" s="27">
        <f t="shared" si="0"/>
        <v>4365</v>
      </c>
      <c r="E23" s="7">
        <f t="shared" si="1"/>
        <v>1060</v>
      </c>
      <c r="F23" s="8">
        <v>10</v>
      </c>
      <c r="G23" s="8">
        <v>240</v>
      </c>
      <c r="H23" s="8">
        <v>275</v>
      </c>
      <c r="I23" s="8">
        <v>70</v>
      </c>
      <c r="J23" s="8">
        <v>35</v>
      </c>
      <c r="K23" s="8">
        <v>220</v>
      </c>
      <c r="L23" s="8">
        <v>210</v>
      </c>
      <c r="M23" s="7">
        <f t="shared" si="2"/>
        <v>1025</v>
      </c>
      <c r="N23" s="8">
        <v>290</v>
      </c>
      <c r="O23" s="8">
        <v>70</v>
      </c>
      <c r="P23" s="8">
        <v>210</v>
      </c>
      <c r="Q23" s="8">
        <v>155</v>
      </c>
      <c r="R23" s="8">
        <v>80</v>
      </c>
      <c r="S23" s="8">
        <v>10</v>
      </c>
      <c r="T23" s="6">
        <v>210</v>
      </c>
      <c r="U23" s="7">
        <f t="shared" si="3"/>
        <v>935</v>
      </c>
      <c r="V23" s="6">
        <v>280</v>
      </c>
      <c r="W23" s="10">
        <v>190</v>
      </c>
      <c r="X23" s="10">
        <v>70</v>
      </c>
      <c r="Y23" s="10">
        <v>85</v>
      </c>
      <c r="Z23" s="10">
        <v>105</v>
      </c>
      <c r="AA23" s="10">
        <v>105</v>
      </c>
      <c r="AB23" s="10">
        <v>100</v>
      </c>
      <c r="AC23" s="7">
        <f t="shared" si="4"/>
        <v>1035</v>
      </c>
      <c r="AD23" s="10">
        <v>130</v>
      </c>
      <c r="AE23" s="10">
        <v>200</v>
      </c>
      <c r="AF23" s="10">
        <v>205</v>
      </c>
      <c r="AG23" s="10">
        <v>125</v>
      </c>
      <c r="AH23" s="10">
        <v>160</v>
      </c>
      <c r="AI23" s="10">
        <v>105</v>
      </c>
      <c r="AJ23" s="10">
        <v>110</v>
      </c>
      <c r="AK23" s="7">
        <f t="shared" si="5"/>
        <v>310</v>
      </c>
      <c r="AL23" s="10">
        <v>100</v>
      </c>
      <c r="AM23" s="10">
        <v>95</v>
      </c>
      <c r="AN23" s="10">
        <v>115</v>
      </c>
    </row>
    <row r="24" spans="1:40" ht="16.5" customHeight="1" x14ac:dyDescent="0.3">
      <c r="A24" s="42"/>
      <c r="B24" s="42" t="s">
        <v>5</v>
      </c>
      <c r="C24" s="42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210040</v>
      </c>
      <c r="E25" s="5">
        <f t="shared" si="6"/>
        <v>57355</v>
      </c>
      <c r="F25" s="5">
        <f t="shared" si="6"/>
        <v>262</v>
      </c>
      <c r="G25" s="5">
        <f t="shared" si="6"/>
        <v>8392</v>
      </c>
      <c r="H25" s="5">
        <f t="shared" si="6"/>
        <v>12783</v>
      </c>
      <c r="I25" s="5">
        <f t="shared" si="6"/>
        <v>10790</v>
      </c>
      <c r="J25" s="5">
        <f t="shared" si="6"/>
        <v>3104</v>
      </c>
      <c r="K25" s="5">
        <f t="shared" si="6"/>
        <v>11457</v>
      </c>
      <c r="L25" s="5">
        <f t="shared" si="6"/>
        <v>10567</v>
      </c>
      <c r="M25" s="5">
        <f t="shared" si="6"/>
        <v>34645</v>
      </c>
      <c r="N25" s="5">
        <f t="shared" si="6"/>
        <v>4578</v>
      </c>
      <c r="O25" s="5">
        <f t="shared" si="6"/>
        <v>4124</v>
      </c>
      <c r="P25" s="5">
        <f t="shared" si="6"/>
        <v>7435</v>
      </c>
      <c r="Q25" s="5">
        <f t="shared" si="6"/>
        <v>6338</v>
      </c>
      <c r="R25" s="5">
        <f t="shared" si="6"/>
        <v>3140</v>
      </c>
      <c r="S25" s="5">
        <f t="shared" si="6"/>
        <v>471</v>
      </c>
      <c r="T25" s="5">
        <f t="shared" si="6"/>
        <v>8559</v>
      </c>
      <c r="U25" s="5">
        <f t="shared" si="6"/>
        <v>49273</v>
      </c>
      <c r="V25" s="5">
        <f t="shared" si="6"/>
        <v>19213</v>
      </c>
      <c r="W25" s="5">
        <f t="shared" si="6"/>
        <v>8432</v>
      </c>
      <c r="X25" s="5">
        <f t="shared" si="6"/>
        <v>4068</v>
      </c>
      <c r="Y25" s="5">
        <f t="shared" si="6"/>
        <v>6348</v>
      </c>
      <c r="Z25" s="5">
        <f t="shared" si="6"/>
        <v>3551</v>
      </c>
      <c r="AA25" s="5">
        <f t="shared" si="6"/>
        <v>3720</v>
      </c>
      <c r="AB25" s="5">
        <f t="shared" si="6"/>
        <v>3941</v>
      </c>
      <c r="AC25" s="5">
        <f t="shared" si="6"/>
        <v>33675</v>
      </c>
      <c r="AD25" s="5">
        <f t="shared" si="6"/>
        <v>7611</v>
      </c>
      <c r="AE25" s="5">
        <f t="shared" si="6"/>
        <v>7482</v>
      </c>
      <c r="AF25" s="5">
        <f t="shared" si="6"/>
        <v>3895</v>
      </c>
      <c r="AG25" s="5">
        <f t="shared" si="6"/>
        <v>3564</v>
      </c>
      <c r="AH25" s="5">
        <f t="shared" si="6"/>
        <v>4733</v>
      </c>
      <c r="AI25" s="5">
        <f t="shared" si="6"/>
        <v>3575</v>
      </c>
      <c r="AJ25" s="5">
        <f t="shared" si="6"/>
        <v>2815</v>
      </c>
      <c r="AK25" s="5">
        <f t="shared" si="6"/>
        <v>35092</v>
      </c>
      <c r="AL25" s="5">
        <f t="shared" si="6"/>
        <v>3949</v>
      </c>
      <c r="AM25" s="5">
        <f t="shared" si="6"/>
        <v>26137</v>
      </c>
      <c r="AN25" s="5">
        <f t="shared" si="6"/>
        <v>5006</v>
      </c>
    </row>
    <row r="26" spans="1:40" x14ac:dyDescent="0.3">
      <c r="A26" s="42"/>
      <c r="B26" s="42" t="s">
        <v>4</v>
      </c>
      <c r="C26" s="25" t="s">
        <v>3</v>
      </c>
      <c r="D26" s="27">
        <f t="shared" ref="D26:D27" si="7">SUM(F26:AJ26)</f>
        <v>16040</v>
      </c>
      <c r="E26" s="7">
        <f t="shared" ref="E26:E27" si="8">SUM(F26:L26)</f>
        <v>220</v>
      </c>
      <c r="F26" s="8">
        <v>0</v>
      </c>
      <c r="G26" s="8">
        <v>0</v>
      </c>
      <c r="H26" s="8">
        <v>220</v>
      </c>
      <c r="I26" s="8">
        <v>0</v>
      </c>
      <c r="J26" s="8">
        <v>0</v>
      </c>
      <c r="K26" s="8">
        <v>0</v>
      </c>
      <c r="L26" s="8">
        <v>0</v>
      </c>
      <c r="M26" s="7">
        <f t="shared" ref="M26:M27" si="9">SUM(N26:T26)</f>
        <v>2670</v>
      </c>
      <c r="N26" s="8">
        <v>995</v>
      </c>
      <c r="O26" s="8">
        <v>0</v>
      </c>
      <c r="P26" s="8">
        <v>0</v>
      </c>
      <c r="Q26" s="8">
        <v>995</v>
      </c>
      <c r="R26" s="8">
        <v>680</v>
      </c>
      <c r="S26" s="8">
        <v>0</v>
      </c>
      <c r="T26" s="8">
        <v>0</v>
      </c>
      <c r="U26" s="7">
        <f t="shared" ref="U26:U27" si="10">SUM(V26:AB26)</f>
        <v>3300</v>
      </c>
      <c r="V26" s="8">
        <v>0</v>
      </c>
      <c r="W26" s="6">
        <v>945</v>
      </c>
      <c r="X26" s="6">
        <v>0</v>
      </c>
      <c r="Y26" s="6">
        <v>0</v>
      </c>
      <c r="Z26" s="6">
        <v>995</v>
      </c>
      <c r="AA26" s="6">
        <v>680</v>
      </c>
      <c r="AB26" s="6">
        <v>680</v>
      </c>
      <c r="AC26" s="7">
        <f t="shared" ref="AC26:AC27" si="11">SUM(AD26:AJ26)</f>
        <v>1940</v>
      </c>
      <c r="AD26" s="6">
        <v>0</v>
      </c>
      <c r="AE26" s="6">
        <v>0</v>
      </c>
      <c r="AF26" s="6">
        <v>1045</v>
      </c>
      <c r="AG26" s="6">
        <v>0</v>
      </c>
      <c r="AH26" s="6">
        <v>0</v>
      </c>
      <c r="AI26" s="6">
        <v>895</v>
      </c>
      <c r="AJ26" s="6">
        <v>0</v>
      </c>
      <c r="AK26" s="7">
        <f t="shared" ref="AK26:AK27" si="12">SUM(AL26:AR26)</f>
        <v>2180</v>
      </c>
      <c r="AL26" s="6">
        <v>680</v>
      </c>
      <c r="AM26" s="6">
        <v>1500</v>
      </c>
      <c r="AN26" s="6">
        <v>0</v>
      </c>
    </row>
    <row r="27" spans="1:40" x14ac:dyDescent="0.3">
      <c r="A27" s="42"/>
      <c r="B27" s="42"/>
      <c r="C27" s="25" t="s">
        <v>2</v>
      </c>
      <c r="D27" s="27">
        <f t="shared" si="7"/>
        <v>29580</v>
      </c>
      <c r="E27" s="7">
        <f t="shared" si="8"/>
        <v>5530</v>
      </c>
      <c r="F27" s="8">
        <v>80</v>
      </c>
      <c r="G27" s="8">
        <v>1300</v>
      </c>
      <c r="H27" s="8">
        <v>1600</v>
      </c>
      <c r="I27" s="8">
        <v>1900</v>
      </c>
      <c r="J27" s="8">
        <v>150</v>
      </c>
      <c r="K27" s="8">
        <v>0</v>
      </c>
      <c r="L27" s="8">
        <v>500</v>
      </c>
      <c r="M27" s="7">
        <f t="shared" si="9"/>
        <v>4035</v>
      </c>
      <c r="N27" s="8">
        <v>1480</v>
      </c>
      <c r="O27" s="8">
        <v>80</v>
      </c>
      <c r="P27" s="8">
        <v>100</v>
      </c>
      <c r="Q27" s="8">
        <v>1480</v>
      </c>
      <c r="R27" s="8">
        <v>680</v>
      </c>
      <c r="S27" s="8">
        <v>215</v>
      </c>
      <c r="T27" s="6">
        <v>0</v>
      </c>
      <c r="U27" s="7">
        <f t="shared" si="10"/>
        <v>4745</v>
      </c>
      <c r="V27" s="6">
        <v>700</v>
      </c>
      <c r="W27" s="6">
        <v>1210</v>
      </c>
      <c r="X27" s="6">
        <v>105</v>
      </c>
      <c r="Y27" s="6">
        <v>0</v>
      </c>
      <c r="Z27" s="6">
        <v>980</v>
      </c>
      <c r="AA27" s="6">
        <v>1080</v>
      </c>
      <c r="AB27" s="6">
        <v>670</v>
      </c>
      <c r="AC27" s="7">
        <f t="shared" si="11"/>
        <v>3245</v>
      </c>
      <c r="AD27" s="6">
        <v>0</v>
      </c>
      <c r="AE27" s="6">
        <v>650</v>
      </c>
      <c r="AF27" s="6">
        <v>790</v>
      </c>
      <c r="AG27" s="6">
        <v>105</v>
      </c>
      <c r="AH27" s="6">
        <v>0</v>
      </c>
      <c r="AI27" s="6">
        <v>780</v>
      </c>
      <c r="AJ27" s="6">
        <v>920</v>
      </c>
      <c r="AK27" s="7">
        <f t="shared" si="12"/>
        <v>670</v>
      </c>
      <c r="AL27" s="6">
        <v>670</v>
      </c>
      <c r="AM27" s="6">
        <v>0</v>
      </c>
      <c r="AN27" s="6">
        <v>0</v>
      </c>
    </row>
    <row r="28" spans="1:40" ht="16.5" customHeight="1" x14ac:dyDescent="0.3">
      <c r="A28" s="38" t="s">
        <v>1</v>
      </c>
      <c r="B28" s="38"/>
      <c r="C28" s="38"/>
      <c r="D28" s="29">
        <f>SUM(D26+D27)</f>
        <v>45620</v>
      </c>
      <c r="E28" s="5">
        <f t="shared" ref="E28:AN28" si="13">SUM(E26:E27)</f>
        <v>5750</v>
      </c>
      <c r="F28" s="4">
        <f t="shared" si="13"/>
        <v>80</v>
      </c>
      <c r="G28" s="4">
        <f t="shared" si="13"/>
        <v>1300</v>
      </c>
      <c r="H28" s="4">
        <f t="shared" si="13"/>
        <v>1820</v>
      </c>
      <c r="I28" s="4">
        <f t="shared" si="13"/>
        <v>1900</v>
      </c>
      <c r="J28" s="4">
        <f t="shared" si="13"/>
        <v>150</v>
      </c>
      <c r="K28" s="4">
        <f t="shared" si="13"/>
        <v>0</v>
      </c>
      <c r="L28" s="4">
        <f t="shared" si="13"/>
        <v>500</v>
      </c>
      <c r="M28" s="5">
        <f t="shared" si="13"/>
        <v>6705</v>
      </c>
      <c r="N28" s="4">
        <f t="shared" si="13"/>
        <v>2475</v>
      </c>
      <c r="O28" s="4">
        <f t="shared" si="13"/>
        <v>80</v>
      </c>
      <c r="P28" s="4">
        <f t="shared" si="13"/>
        <v>100</v>
      </c>
      <c r="Q28" s="4">
        <f t="shared" si="13"/>
        <v>2475</v>
      </c>
      <c r="R28" s="4">
        <f t="shared" si="13"/>
        <v>1360</v>
      </c>
      <c r="S28" s="4">
        <f t="shared" si="13"/>
        <v>215</v>
      </c>
      <c r="T28" s="4">
        <f t="shared" si="13"/>
        <v>0</v>
      </c>
      <c r="U28" s="5">
        <f t="shared" si="13"/>
        <v>8045</v>
      </c>
      <c r="V28" s="4">
        <f t="shared" si="13"/>
        <v>700</v>
      </c>
      <c r="W28" s="4">
        <f t="shared" si="13"/>
        <v>2155</v>
      </c>
      <c r="X28" s="4">
        <f t="shared" si="13"/>
        <v>105</v>
      </c>
      <c r="Y28" s="4">
        <f t="shared" si="13"/>
        <v>0</v>
      </c>
      <c r="Z28" s="4">
        <f t="shared" si="13"/>
        <v>1975</v>
      </c>
      <c r="AA28" s="4">
        <f t="shared" si="13"/>
        <v>1760</v>
      </c>
      <c r="AB28" s="4">
        <f t="shared" si="13"/>
        <v>1350</v>
      </c>
      <c r="AC28" s="5">
        <f t="shared" si="13"/>
        <v>5185</v>
      </c>
      <c r="AD28" s="4">
        <f t="shared" si="13"/>
        <v>0</v>
      </c>
      <c r="AE28" s="4">
        <f t="shared" si="13"/>
        <v>650</v>
      </c>
      <c r="AF28" s="4">
        <f t="shared" si="13"/>
        <v>1835</v>
      </c>
      <c r="AG28" s="4">
        <f t="shared" si="13"/>
        <v>105</v>
      </c>
      <c r="AH28" s="4">
        <f t="shared" si="13"/>
        <v>0</v>
      </c>
      <c r="AI28" s="4">
        <f t="shared" si="13"/>
        <v>1675</v>
      </c>
      <c r="AJ28" s="4">
        <f t="shared" si="13"/>
        <v>920</v>
      </c>
      <c r="AK28" s="5">
        <f t="shared" si="13"/>
        <v>2850</v>
      </c>
      <c r="AL28" s="4">
        <f t="shared" si="13"/>
        <v>1350</v>
      </c>
      <c r="AM28" s="4">
        <f t="shared" si="13"/>
        <v>1500</v>
      </c>
      <c r="AN28" s="4">
        <f t="shared" si="13"/>
        <v>0</v>
      </c>
    </row>
    <row r="29" spans="1:40" ht="16.5" customHeight="1" x14ac:dyDescent="0.3">
      <c r="A29" s="47" t="s">
        <v>0</v>
      </c>
      <c r="B29" s="47"/>
      <c r="C29" s="47"/>
      <c r="D29" s="3">
        <f>SUM(D25+D28)</f>
        <v>255660</v>
      </c>
      <c r="E29" s="2">
        <f t="shared" ref="E29:AN29" si="14">SUM(E25,E28)</f>
        <v>63105</v>
      </c>
      <c r="F29" s="2">
        <f t="shared" si="14"/>
        <v>342</v>
      </c>
      <c r="G29" s="24">
        <f t="shared" si="14"/>
        <v>9692</v>
      </c>
      <c r="H29" s="24">
        <f t="shared" si="14"/>
        <v>14603</v>
      </c>
      <c r="I29" s="24">
        <f t="shared" si="14"/>
        <v>12690</v>
      </c>
      <c r="J29" s="24">
        <f t="shared" si="14"/>
        <v>3254</v>
      </c>
      <c r="K29" s="24">
        <f t="shared" si="14"/>
        <v>11457</v>
      </c>
      <c r="L29" s="24">
        <f t="shared" si="14"/>
        <v>11067</v>
      </c>
      <c r="M29" s="2">
        <f t="shared" si="14"/>
        <v>41350</v>
      </c>
      <c r="N29" s="24">
        <f t="shared" si="14"/>
        <v>7053</v>
      </c>
      <c r="O29" s="24">
        <f t="shared" si="14"/>
        <v>4204</v>
      </c>
      <c r="P29" s="24">
        <f t="shared" si="14"/>
        <v>7535</v>
      </c>
      <c r="Q29" s="24">
        <f t="shared" si="14"/>
        <v>8813</v>
      </c>
      <c r="R29" s="24">
        <f t="shared" si="14"/>
        <v>4500</v>
      </c>
      <c r="S29" s="24">
        <f t="shared" si="14"/>
        <v>686</v>
      </c>
      <c r="T29" s="24">
        <f t="shared" si="14"/>
        <v>8559</v>
      </c>
      <c r="U29" s="2">
        <f t="shared" si="14"/>
        <v>57318</v>
      </c>
      <c r="V29" s="24">
        <f t="shared" si="14"/>
        <v>19913</v>
      </c>
      <c r="W29" s="24">
        <f t="shared" si="14"/>
        <v>10587</v>
      </c>
      <c r="X29" s="24">
        <f t="shared" si="14"/>
        <v>4173</v>
      </c>
      <c r="Y29" s="24">
        <f t="shared" si="14"/>
        <v>6348</v>
      </c>
      <c r="Z29" s="24">
        <f t="shared" si="14"/>
        <v>5526</v>
      </c>
      <c r="AA29" s="24">
        <f t="shared" si="14"/>
        <v>5480</v>
      </c>
      <c r="AB29" s="24">
        <f t="shared" si="14"/>
        <v>5291</v>
      </c>
      <c r="AC29" s="2">
        <f t="shared" si="14"/>
        <v>38860</v>
      </c>
      <c r="AD29" s="24">
        <f t="shared" si="14"/>
        <v>7611</v>
      </c>
      <c r="AE29" s="24">
        <f t="shared" si="14"/>
        <v>8132</v>
      </c>
      <c r="AF29" s="24">
        <f t="shared" si="14"/>
        <v>5730</v>
      </c>
      <c r="AG29" s="24">
        <f t="shared" si="14"/>
        <v>3669</v>
      </c>
      <c r="AH29" s="24">
        <f t="shared" si="14"/>
        <v>4733</v>
      </c>
      <c r="AI29" s="24">
        <f t="shared" si="14"/>
        <v>5250</v>
      </c>
      <c r="AJ29" s="24">
        <f t="shared" si="14"/>
        <v>3735</v>
      </c>
      <c r="AK29" s="2">
        <f t="shared" si="14"/>
        <v>37942</v>
      </c>
      <c r="AL29" s="24">
        <f t="shared" si="14"/>
        <v>5299</v>
      </c>
      <c r="AM29" s="24">
        <f t="shared" si="14"/>
        <v>27637</v>
      </c>
      <c r="AN29" s="24">
        <f t="shared" si="14"/>
        <v>5006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29"/>
  <sheetViews>
    <sheetView zoomScale="70" zoomScaleNormal="70" workbookViewId="0">
      <pane xSplit="4" topLeftCell="E1" activePane="topRight" state="frozen"/>
      <selection pane="topRight" activeCell="F34" sqref="F34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1" t="s">
        <v>47</v>
      </c>
      <c r="B1" s="41"/>
      <c r="C1" s="41"/>
      <c r="D1" s="41"/>
      <c r="I1" s="36"/>
      <c r="J1" s="36"/>
      <c r="K1" s="36"/>
      <c r="L1" s="36"/>
      <c r="M1" s="36"/>
      <c r="N1" s="36"/>
      <c r="O1" s="36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37"/>
      <c r="J2" s="37"/>
      <c r="K2" s="37"/>
      <c r="L2" s="37"/>
      <c r="M2" s="37"/>
      <c r="N2" s="37"/>
      <c r="O2" s="37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39" t="s">
        <v>32</v>
      </c>
      <c r="E3" s="40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0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0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0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0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39"/>
      <c r="E4" s="40"/>
      <c r="F4" s="25"/>
      <c r="G4" s="25"/>
      <c r="H4" s="25"/>
      <c r="I4" s="25"/>
      <c r="J4" s="25"/>
      <c r="K4" s="25"/>
      <c r="L4" s="25"/>
      <c r="M4" s="40"/>
      <c r="N4" s="25"/>
      <c r="O4" s="25"/>
      <c r="P4" s="25"/>
      <c r="Q4" s="25"/>
      <c r="R4" s="25"/>
      <c r="S4" s="25"/>
      <c r="T4" s="25"/>
      <c r="U4" s="40"/>
      <c r="V4" s="25"/>
      <c r="W4" s="25"/>
      <c r="X4" s="25"/>
      <c r="Y4" s="25"/>
      <c r="Z4" s="25"/>
      <c r="AA4" s="25"/>
      <c r="AB4" s="25"/>
      <c r="AC4" s="40"/>
      <c r="AD4" s="25"/>
      <c r="AE4" s="25"/>
      <c r="AF4" s="25"/>
      <c r="AG4" s="25"/>
      <c r="AH4" s="25"/>
      <c r="AI4" s="25"/>
      <c r="AJ4" s="25"/>
      <c r="AK4" s="40"/>
      <c r="AL4" s="25" t="s">
        <v>36</v>
      </c>
      <c r="AM4" s="25" t="s">
        <v>27</v>
      </c>
      <c r="AN4" s="25" t="s">
        <v>26</v>
      </c>
    </row>
    <row r="5" spans="1:40" ht="16.5" customHeight="1" x14ac:dyDescent="0.3">
      <c r="A5" s="42" t="s">
        <v>23</v>
      </c>
      <c r="B5" s="42" t="s">
        <v>22</v>
      </c>
      <c r="C5" s="42"/>
      <c r="D5" s="13"/>
      <c r="E5" s="26"/>
      <c r="F5" s="11"/>
      <c r="G5" s="20"/>
      <c r="H5" s="20"/>
      <c r="I5" s="20"/>
      <c r="J5" s="20"/>
      <c r="K5" s="20"/>
      <c r="L5" s="20"/>
      <c r="M5" s="26"/>
      <c r="N5" s="20"/>
      <c r="O5" s="20"/>
      <c r="P5" s="20"/>
      <c r="Q5" s="20"/>
      <c r="R5" s="20"/>
      <c r="S5" s="20"/>
      <c r="T5" s="20"/>
      <c r="U5" s="26"/>
      <c r="V5" s="20"/>
      <c r="W5" s="11"/>
      <c r="X5" s="11"/>
      <c r="Y5" s="11"/>
      <c r="Z5" s="11"/>
      <c r="AA5" s="11"/>
      <c r="AB5" s="11"/>
      <c r="AC5" s="26"/>
      <c r="AD5" s="11"/>
      <c r="AE5" s="11"/>
      <c r="AF5" s="11"/>
      <c r="AG5" s="11"/>
      <c r="AH5" s="11"/>
      <c r="AI5" s="11"/>
      <c r="AJ5" s="11"/>
      <c r="AK5" s="26"/>
      <c r="AL5" s="11"/>
      <c r="AM5" s="11"/>
      <c r="AN5" s="11"/>
    </row>
    <row r="6" spans="1:40" ht="16.5" customHeight="1" x14ac:dyDescent="0.3">
      <c r="A6" s="42"/>
      <c r="B6" s="43" t="s">
        <v>21</v>
      </c>
      <c r="C6" s="43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6"/>
      <c r="U6" s="7">
        <f t="shared" ref="U6:U24" si="3">SUM(V6:AB6)</f>
        <v>0</v>
      </c>
      <c r="V6" s="6"/>
      <c r="W6" s="10"/>
      <c r="X6" s="10"/>
      <c r="Y6" s="10"/>
      <c r="Z6" s="10"/>
      <c r="AA6" s="10"/>
      <c r="AB6" s="10"/>
      <c r="AC6" s="7">
        <f t="shared" ref="AC6:AC24" si="4">SUM(AD6:AJ6)</f>
        <v>0</v>
      </c>
      <c r="AD6" s="10"/>
      <c r="AE6" s="10"/>
      <c r="AF6" s="10"/>
      <c r="AG6" s="10"/>
      <c r="AH6" s="10"/>
      <c r="AI6" s="10"/>
      <c r="AJ6" s="10"/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42"/>
      <c r="B7" s="43" t="s">
        <v>20</v>
      </c>
      <c r="C7" s="43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2"/>
      <c r="B8" s="43" t="s">
        <v>19</v>
      </c>
      <c r="C8" s="43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18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2"/>
      <c r="B9" s="43" t="s">
        <v>18</v>
      </c>
      <c r="C9" s="43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2"/>
      <c r="B10" s="44" t="s">
        <v>51</v>
      </c>
      <c r="C10" s="44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2"/>
      <c r="B11" s="44" t="s">
        <v>17</v>
      </c>
      <c r="C11" s="44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2"/>
      <c r="B12" s="44" t="s">
        <v>16</v>
      </c>
      <c r="C12" s="44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2"/>
      <c r="B13" s="44" t="s">
        <v>15</v>
      </c>
      <c r="C13" s="44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2"/>
      <c r="B14" s="44" t="s">
        <v>14</v>
      </c>
      <c r="C14" s="44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2"/>
      <c r="B15" s="44" t="s">
        <v>13</v>
      </c>
      <c r="C15" s="44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2"/>
      <c r="B16" s="44" t="s">
        <v>12</v>
      </c>
      <c r="C16" s="44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2"/>
      <c r="B17" s="44" t="s">
        <v>11</v>
      </c>
      <c r="C17" s="44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2"/>
      <c r="B18" s="44" t="s">
        <v>10</v>
      </c>
      <c r="C18" s="44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2"/>
      <c r="B19" s="43" t="s">
        <v>9</v>
      </c>
      <c r="C19" s="43"/>
      <c r="D19" s="27">
        <f t="shared" si="0"/>
        <v>0</v>
      </c>
      <c r="E19" s="7">
        <f t="shared" si="1"/>
        <v>0</v>
      </c>
      <c r="F19" s="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2"/>
      <c r="B20" s="44" t="s">
        <v>34</v>
      </c>
      <c r="C20" s="44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2"/>
      <c r="B21" s="45" t="s">
        <v>8</v>
      </c>
      <c r="C21" s="46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2"/>
      <c r="B22" s="43" t="s">
        <v>7</v>
      </c>
      <c r="C22" s="43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/>
      <c r="AE22" s="10"/>
      <c r="AF22" s="10"/>
      <c r="AG22" s="10"/>
      <c r="AH22" s="10"/>
      <c r="AI22" s="10"/>
      <c r="AJ22" s="10"/>
      <c r="AK22" s="7">
        <f t="shared" si="5"/>
        <v>0</v>
      </c>
      <c r="AL22" s="10"/>
      <c r="AM22" s="10"/>
      <c r="AN22" s="10"/>
    </row>
    <row r="23" spans="1:40" ht="16.5" customHeight="1" x14ac:dyDescent="0.3">
      <c r="A23" s="42"/>
      <c r="B23" s="43" t="s">
        <v>6</v>
      </c>
      <c r="C23" s="43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2"/>
      <c r="B24" s="42" t="s">
        <v>5</v>
      </c>
      <c r="C24" s="42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2"/>
      <c r="B26" s="42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2"/>
      <c r="B27" s="42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6"/>
      <c r="X27" s="6"/>
      <c r="Y27" s="6"/>
      <c r="Z27" s="6"/>
      <c r="AA27" s="6"/>
      <c r="AB27" s="6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47" t="s">
        <v>0</v>
      </c>
      <c r="B29" s="47"/>
      <c r="C29" s="47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9"/>
  <sheetViews>
    <sheetView zoomScale="70" zoomScaleNormal="70" workbookViewId="0">
      <pane xSplit="4" topLeftCell="X1" activePane="topRight" state="frozen"/>
      <selection pane="topRight" activeCell="AN5" sqref="AN5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1" width="9.125" customWidth="1"/>
    <col min="32" max="32" width="10.5" bestFit="1" customWidth="1"/>
    <col min="33" max="36" width="9.125" customWidth="1"/>
  </cols>
  <sheetData>
    <row r="1" spans="1:40" ht="34.5" customHeight="1" x14ac:dyDescent="0.3">
      <c r="A1" s="41" t="s">
        <v>48</v>
      </c>
      <c r="B1" s="41"/>
      <c r="C1" s="41"/>
      <c r="D1" s="41"/>
      <c r="I1" s="36"/>
      <c r="J1" s="36"/>
      <c r="K1" s="36"/>
      <c r="L1" s="36"/>
      <c r="M1" s="36"/>
      <c r="N1" s="36"/>
      <c r="O1" s="36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37"/>
      <c r="J2" s="37"/>
      <c r="K2" s="37"/>
      <c r="L2" s="37"/>
      <c r="M2" s="37"/>
      <c r="N2" s="37"/>
      <c r="O2" s="37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39" t="s">
        <v>32</v>
      </c>
      <c r="E3" s="40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0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0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0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0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39"/>
      <c r="E4" s="40"/>
      <c r="F4" s="25" t="s">
        <v>139</v>
      </c>
      <c r="G4" s="25" t="s">
        <v>140</v>
      </c>
      <c r="H4" s="25" t="s">
        <v>141</v>
      </c>
      <c r="I4" s="25" t="s">
        <v>142</v>
      </c>
      <c r="J4" s="25" t="s">
        <v>143</v>
      </c>
      <c r="K4" s="25" t="s">
        <v>144</v>
      </c>
      <c r="L4" s="25" t="s">
        <v>145</v>
      </c>
      <c r="M4" s="40"/>
      <c r="N4" s="25" t="s">
        <v>139</v>
      </c>
      <c r="O4" s="25" t="s">
        <v>140</v>
      </c>
      <c r="P4" s="25" t="s">
        <v>141</v>
      </c>
      <c r="Q4" s="25" t="s">
        <v>142</v>
      </c>
      <c r="R4" s="25" t="s">
        <v>143</v>
      </c>
      <c r="S4" s="25" t="s">
        <v>146</v>
      </c>
      <c r="T4" s="25" t="s">
        <v>147</v>
      </c>
      <c r="U4" s="40"/>
      <c r="V4" s="25" t="s">
        <v>139</v>
      </c>
      <c r="W4" s="25" t="s">
        <v>140</v>
      </c>
      <c r="X4" s="25" t="s">
        <v>141</v>
      </c>
      <c r="Y4" s="25" t="s">
        <v>142</v>
      </c>
      <c r="Z4" s="25" t="s">
        <v>143</v>
      </c>
      <c r="AA4" s="25" t="s">
        <v>144</v>
      </c>
      <c r="AB4" s="25" t="s">
        <v>147</v>
      </c>
      <c r="AC4" s="40"/>
      <c r="AD4" s="25" t="s">
        <v>139</v>
      </c>
      <c r="AE4" s="25" t="s">
        <v>140</v>
      </c>
      <c r="AF4" s="25" t="s">
        <v>141</v>
      </c>
      <c r="AG4" s="25" t="s">
        <v>142</v>
      </c>
      <c r="AH4" s="25" t="s">
        <v>143</v>
      </c>
      <c r="AI4" s="25" t="s">
        <v>144</v>
      </c>
      <c r="AJ4" s="25" t="s">
        <v>145</v>
      </c>
      <c r="AK4" s="40"/>
      <c r="AL4" s="25" t="s">
        <v>36</v>
      </c>
      <c r="AM4" s="25" t="s">
        <v>27</v>
      </c>
      <c r="AN4" s="25" t="s">
        <v>26</v>
      </c>
    </row>
    <row r="5" spans="1:40" ht="16.5" customHeight="1" x14ac:dyDescent="0.3">
      <c r="A5" s="42" t="s">
        <v>23</v>
      </c>
      <c r="B5" s="42" t="s">
        <v>22</v>
      </c>
      <c r="C5" s="42"/>
      <c r="D5" s="13"/>
      <c r="E5" s="26"/>
      <c r="F5" s="11" t="s">
        <v>148</v>
      </c>
      <c r="G5" s="33" t="s">
        <v>148</v>
      </c>
      <c r="H5" s="33" t="s">
        <v>150</v>
      </c>
      <c r="I5" s="33" t="s">
        <v>150</v>
      </c>
      <c r="J5" s="33" t="s">
        <v>151</v>
      </c>
      <c r="K5" s="33" t="s">
        <v>151</v>
      </c>
      <c r="L5" s="33" t="s">
        <v>148</v>
      </c>
      <c r="M5" s="26"/>
      <c r="N5" s="33" t="s">
        <v>148</v>
      </c>
      <c r="O5" s="33" t="s">
        <v>148</v>
      </c>
      <c r="P5" s="33" t="s">
        <v>148</v>
      </c>
      <c r="Q5" s="33" t="s">
        <v>150</v>
      </c>
      <c r="R5" s="33" t="s">
        <v>148</v>
      </c>
      <c r="S5" s="33" t="s">
        <v>150</v>
      </c>
      <c r="T5" s="33" t="s">
        <v>148</v>
      </c>
      <c r="U5" s="26"/>
      <c r="V5" s="33" t="s">
        <v>148</v>
      </c>
      <c r="W5" s="11" t="s">
        <v>152</v>
      </c>
      <c r="X5" s="11" t="s">
        <v>153</v>
      </c>
      <c r="Y5" s="11" t="s">
        <v>153</v>
      </c>
      <c r="Z5" s="11" t="s">
        <v>153</v>
      </c>
      <c r="AA5" s="11" t="s">
        <v>153</v>
      </c>
      <c r="AB5" s="11" t="s">
        <v>153</v>
      </c>
      <c r="AC5" s="26"/>
      <c r="AD5" s="11" t="s">
        <v>153</v>
      </c>
      <c r="AE5" s="11" t="s">
        <v>153</v>
      </c>
      <c r="AF5" s="11" t="s">
        <v>153</v>
      </c>
      <c r="AG5" s="11" t="s">
        <v>153</v>
      </c>
      <c r="AH5" s="11" t="s">
        <v>153</v>
      </c>
      <c r="AI5" s="11" t="s">
        <v>153</v>
      </c>
      <c r="AJ5" s="11" t="s">
        <v>153</v>
      </c>
      <c r="AK5" s="26"/>
      <c r="AL5" s="11" t="s">
        <v>153</v>
      </c>
      <c r="AM5" s="11" t="s">
        <v>153</v>
      </c>
      <c r="AN5" s="11"/>
    </row>
    <row r="6" spans="1:40" ht="16.5" customHeight="1" x14ac:dyDescent="0.3">
      <c r="A6" s="42"/>
      <c r="B6" s="43" t="s">
        <v>21</v>
      </c>
      <c r="C6" s="43"/>
      <c r="D6" s="27">
        <f t="shared" ref="D6:D24" si="0">SUM(E6,M6,U6,AC6,AK6)</f>
        <v>2540</v>
      </c>
      <c r="E6" s="7">
        <f t="shared" ref="E6:E24" si="1">SUM(F6:L6)</f>
        <v>740</v>
      </c>
      <c r="F6" s="8">
        <v>10</v>
      </c>
      <c r="G6" s="8">
        <v>60</v>
      </c>
      <c r="H6" s="8">
        <v>630</v>
      </c>
      <c r="I6" s="8">
        <v>30</v>
      </c>
      <c r="J6" s="8"/>
      <c r="K6" s="8"/>
      <c r="L6" s="8">
        <v>10</v>
      </c>
      <c r="M6" s="7">
        <f t="shared" ref="M6:M24" si="2">SUM(N6:T6)</f>
        <v>580</v>
      </c>
      <c r="N6" s="8">
        <v>0</v>
      </c>
      <c r="O6" s="8">
        <v>0</v>
      </c>
      <c r="P6" s="8">
        <v>50</v>
      </c>
      <c r="Q6" s="22">
        <v>400</v>
      </c>
      <c r="R6" s="8">
        <v>100</v>
      </c>
      <c r="S6" s="8">
        <v>0</v>
      </c>
      <c r="T6" s="6">
        <v>30</v>
      </c>
      <c r="U6" s="7">
        <f t="shared" ref="U6:U24" si="3">SUM(V6:AB6)</f>
        <v>890</v>
      </c>
      <c r="V6" s="6">
        <v>30</v>
      </c>
      <c r="W6" s="6">
        <v>0</v>
      </c>
      <c r="X6" s="10">
        <v>10</v>
      </c>
      <c r="Y6" s="10">
        <v>150</v>
      </c>
      <c r="Z6" s="10">
        <v>400</v>
      </c>
      <c r="AA6" s="10">
        <v>300</v>
      </c>
      <c r="AB6" s="10">
        <v>0</v>
      </c>
      <c r="AC6" s="7">
        <f t="shared" ref="AC6:AC24" si="4">SUM(AD6:AJ6)</f>
        <v>220</v>
      </c>
      <c r="AD6" s="10">
        <v>30</v>
      </c>
      <c r="AE6" s="10">
        <v>0</v>
      </c>
      <c r="AF6" s="10">
        <v>0</v>
      </c>
      <c r="AG6" s="10">
        <v>10</v>
      </c>
      <c r="AH6" s="10">
        <v>30</v>
      </c>
      <c r="AI6" s="10">
        <v>100</v>
      </c>
      <c r="AJ6" s="10">
        <v>50</v>
      </c>
      <c r="AK6" s="7">
        <f t="shared" ref="AK6:AK24" si="5">SUM(AL6:AN6)</f>
        <v>110</v>
      </c>
      <c r="AL6" s="10">
        <v>0</v>
      </c>
      <c r="AM6" s="10">
        <v>110</v>
      </c>
      <c r="AN6" s="10"/>
    </row>
    <row r="7" spans="1:40" ht="16.5" customHeight="1" x14ac:dyDescent="0.3">
      <c r="A7" s="42"/>
      <c r="B7" s="43" t="s">
        <v>20</v>
      </c>
      <c r="C7" s="43"/>
      <c r="D7" s="27">
        <f t="shared" si="0"/>
        <v>57730</v>
      </c>
      <c r="E7" s="7">
        <f t="shared" si="1"/>
        <v>7160</v>
      </c>
      <c r="F7" s="8">
        <v>1050</v>
      </c>
      <c r="G7" s="8">
        <v>300</v>
      </c>
      <c r="H7" s="8">
        <v>4350</v>
      </c>
      <c r="I7" s="8">
        <v>1400</v>
      </c>
      <c r="J7" s="8"/>
      <c r="K7" s="8"/>
      <c r="L7" s="8">
        <v>60</v>
      </c>
      <c r="M7" s="7">
        <f t="shared" si="2"/>
        <v>14320</v>
      </c>
      <c r="N7" s="8">
        <v>580</v>
      </c>
      <c r="O7" s="8">
        <v>1000</v>
      </c>
      <c r="P7" s="8">
        <v>800</v>
      </c>
      <c r="Q7" s="8">
        <v>1500</v>
      </c>
      <c r="R7" s="8">
        <v>10000</v>
      </c>
      <c r="S7" s="8">
        <v>270</v>
      </c>
      <c r="T7" s="6">
        <v>170</v>
      </c>
      <c r="U7" s="7">
        <f t="shared" si="3"/>
        <v>11050</v>
      </c>
      <c r="V7" s="6">
        <v>450</v>
      </c>
      <c r="W7" s="10">
        <v>3100</v>
      </c>
      <c r="X7" s="10">
        <v>2650</v>
      </c>
      <c r="Y7" s="10">
        <v>2000</v>
      </c>
      <c r="Z7" s="10">
        <v>1800</v>
      </c>
      <c r="AA7" s="10">
        <v>800</v>
      </c>
      <c r="AB7" s="10">
        <v>250</v>
      </c>
      <c r="AC7" s="7">
        <f t="shared" si="4"/>
        <v>24710</v>
      </c>
      <c r="AD7" s="10">
        <v>250</v>
      </c>
      <c r="AE7" s="10">
        <v>90</v>
      </c>
      <c r="AF7" s="10">
        <v>20000</v>
      </c>
      <c r="AG7" s="10">
        <v>2650</v>
      </c>
      <c r="AH7" s="10">
        <v>220</v>
      </c>
      <c r="AI7" s="10">
        <v>1000</v>
      </c>
      <c r="AJ7" s="10">
        <v>500</v>
      </c>
      <c r="AK7" s="7">
        <f t="shared" si="5"/>
        <v>490</v>
      </c>
      <c r="AL7" s="10">
        <v>270</v>
      </c>
      <c r="AM7" s="10">
        <v>220</v>
      </c>
      <c r="AN7" s="10"/>
    </row>
    <row r="8" spans="1:40" ht="16.5" customHeight="1" x14ac:dyDescent="0.3">
      <c r="A8" s="42"/>
      <c r="B8" s="43" t="s">
        <v>19</v>
      </c>
      <c r="C8" s="43"/>
      <c r="D8" s="27">
        <f t="shared" si="0"/>
        <v>362520</v>
      </c>
      <c r="E8" s="7">
        <f t="shared" si="1"/>
        <v>11230</v>
      </c>
      <c r="F8" s="8">
        <v>3985</v>
      </c>
      <c r="G8" s="8">
        <v>1200</v>
      </c>
      <c r="H8" s="8">
        <v>5700</v>
      </c>
      <c r="I8" s="8">
        <v>250</v>
      </c>
      <c r="J8" s="8"/>
      <c r="K8" s="8"/>
      <c r="L8" s="8">
        <v>95</v>
      </c>
      <c r="M8" s="7">
        <f t="shared" si="2"/>
        <v>32340</v>
      </c>
      <c r="N8" s="8">
        <v>2750</v>
      </c>
      <c r="O8" s="8">
        <v>4400</v>
      </c>
      <c r="P8" s="8">
        <v>3550</v>
      </c>
      <c r="Q8" s="8">
        <v>3120</v>
      </c>
      <c r="R8" s="8">
        <v>16550</v>
      </c>
      <c r="S8" s="8">
        <v>1430</v>
      </c>
      <c r="T8" s="6">
        <v>540</v>
      </c>
      <c r="U8" s="7">
        <f t="shared" si="3"/>
        <v>98225</v>
      </c>
      <c r="V8" s="6">
        <v>700</v>
      </c>
      <c r="W8" s="6">
        <v>0</v>
      </c>
      <c r="X8" s="18">
        <v>82485</v>
      </c>
      <c r="Y8" s="18">
        <v>9200</v>
      </c>
      <c r="Z8" s="18">
        <v>540</v>
      </c>
      <c r="AA8" s="18">
        <v>3750</v>
      </c>
      <c r="AB8" s="18">
        <v>1550</v>
      </c>
      <c r="AC8" s="7">
        <f t="shared" si="4"/>
        <v>218025</v>
      </c>
      <c r="AD8" s="18">
        <v>1190</v>
      </c>
      <c r="AE8" s="18">
        <v>550</v>
      </c>
      <c r="AF8" s="18">
        <v>131300</v>
      </c>
      <c r="AG8" s="18">
        <v>82485</v>
      </c>
      <c r="AH8" s="18">
        <v>700</v>
      </c>
      <c r="AI8" s="18">
        <v>550</v>
      </c>
      <c r="AJ8" s="18">
        <v>1250</v>
      </c>
      <c r="AK8" s="7">
        <f t="shared" si="5"/>
        <v>2700</v>
      </c>
      <c r="AL8" s="10">
        <v>1660</v>
      </c>
      <c r="AM8" s="10">
        <v>1040</v>
      </c>
      <c r="AN8" s="10"/>
    </row>
    <row r="9" spans="1:40" ht="16.5" customHeight="1" x14ac:dyDescent="0.3">
      <c r="A9" s="42"/>
      <c r="B9" s="43" t="s">
        <v>18</v>
      </c>
      <c r="C9" s="43"/>
      <c r="D9" s="27">
        <f t="shared" si="0"/>
        <v>31545</v>
      </c>
      <c r="E9" s="7">
        <f t="shared" si="1"/>
        <v>7750</v>
      </c>
      <c r="F9" s="8">
        <v>3980</v>
      </c>
      <c r="G9" s="8">
        <v>810</v>
      </c>
      <c r="H9" s="8">
        <v>2900</v>
      </c>
      <c r="I9" s="21">
        <v>45</v>
      </c>
      <c r="J9" s="8"/>
      <c r="K9" s="8"/>
      <c r="L9" s="8">
        <v>15</v>
      </c>
      <c r="M9" s="7">
        <f t="shared" si="2"/>
        <v>5890</v>
      </c>
      <c r="N9" s="8">
        <v>480</v>
      </c>
      <c r="O9" s="8">
        <v>1100</v>
      </c>
      <c r="P9" s="8">
        <v>1910</v>
      </c>
      <c r="Q9" s="8">
        <v>900</v>
      </c>
      <c r="R9" s="8">
        <v>1200</v>
      </c>
      <c r="S9" s="8">
        <v>50</v>
      </c>
      <c r="T9" s="6">
        <v>250</v>
      </c>
      <c r="U9" s="7">
        <f t="shared" si="3"/>
        <v>10050</v>
      </c>
      <c r="V9" s="6">
        <v>500</v>
      </c>
      <c r="W9" s="18">
        <v>2600</v>
      </c>
      <c r="X9" s="18">
        <v>4330</v>
      </c>
      <c r="Y9" s="18">
        <v>1480</v>
      </c>
      <c r="Z9" s="18">
        <v>830</v>
      </c>
      <c r="AA9" s="18">
        <v>215</v>
      </c>
      <c r="AB9" s="18">
        <v>95</v>
      </c>
      <c r="AC9" s="7">
        <f t="shared" si="4"/>
        <v>7515</v>
      </c>
      <c r="AD9" s="18">
        <v>250</v>
      </c>
      <c r="AE9" s="18">
        <v>490</v>
      </c>
      <c r="AF9" s="18">
        <v>780</v>
      </c>
      <c r="AG9" s="18">
        <v>4330</v>
      </c>
      <c r="AH9" s="18">
        <v>500</v>
      </c>
      <c r="AI9" s="18">
        <v>850</v>
      </c>
      <c r="AJ9" s="18">
        <v>315</v>
      </c>
      <c r="AK9" s="7">
        <f t="shared" si="5"/>
        <v>340</v>
      </c>
      <c r="AL9" s="18">
        <v>130</v>
      </c>
      <c r="AM9" s="18">
        <v>210</v>
      </c>
      <c r="AN9" s="18"/>
    </row>
    <row r="10" spans="1:40" ht="16.5" customHeight="1" x14ac:dyDescent="0.3">
      <c r="A10" s="42"/>
      <c r="B10" s="44" t="s">
        <v>51</v>
      </c>
      <c r="C10" s="44"/>
      <c r="D10" s="27">
        <f t="shared" si="0"/>
        <v>99</v>
      </c>
      <c r="E10" s="7">
        <f t="shared" si="1"/>
        <v>15</v>
      </c>
      <c r="F10" s="18">
        <v>4</v>
      </c>
      <c r="G10" s="8">
        <v>6</v>
      </c>
      <c r="H10" s="18">
        <v>3</v>
      </c>
      <c r="I10" s="18">
        <v>2</v>
      </c>
      <c r="J10" s="8"/>
      <c r="K10" s="18"/>
      <c r="L10" s="18"/>
      <c r="M10" s="7">
        <f t="shared" si="2"/>
        <v>30</v>
      </c>
      <c r="N10" s="18">
        <v>3</v>
      </c>
      <c r="O10" s="18">
        <v>5</v>
      </c>
      <c r="P10" s="8">
        <v>6</v>
      </c>
      <c r="Q10" s="18">
        <v>7</v>
      </c>
      <c r="R10" s="18">
        <v>6</v>
      </c>
      <c r="S10" s="18">
        <v>1</v>
      </c>
      <c r="T10" s="18">
        <v>2</v>
      </c>
      <c r="U10" s="7">
        <f t="shared" si="3"/>
        <v>26</v>
      </c>
      <c r="V10" s="18">
        <v>5</v>
      </c>
      <c r="W10" s="18">
        <v>2</v>
      </c>
      <c r="X10" s="18">
        <v>9</v>
      </c>
      <c r="Y10" s="18">
        <v>6</v>
      </c>
      <c r="Z10" s="18">
        <v>2</v>
      </c>
      <c r="AA10" s="18">
        <v>0</v>
      </c>
      <c r="AB10" s="18">
        <v>2</v>
      </c>
      <c r="AC10" s="7">
        <f t="shared" si="4"/>
        <v>23</v>
      </c>
      <c r="AD10" s="18">
        <v>2</v>
      </c>
      <c r="AE10" s="18">
        <v>3</v>
      </c>
      <c r="AF10" s="18">
        <v>7</v>
      </c>
      <c r="AG10" s="18">
        <v>6</v>
      </c>
      <c r="AH10" s="18">
        <v>2</v>
      </c>
      <c r="AI10" s="18">
        <v>2</v>
      </c>
      <c r="AJ10" s="18">
        <v>1</v>
      </c>
      <c r="AK10" s="7">
        <f t="shared" si="5"/>
        <v>5</v>
      </c>
      <c r="AL10" s="18">
        <v>3</v>
      </c>
      <c r="AM10" s="18">
        <v>2</v>
      </c>
      <c r="AN10" s="18"/>
    </row>
    <row r="11" spans="1:40" ht="16.5" customHeight="1" x14ac:dyDescent="0.3">
      <c r="A11" s="42"/>
      <c r="B11" s="44" t="s">
        <v>17</v>
      </c>
      <c r="C11" s="44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2"/>
      <c r="B12" s="44" t="s">
        <v>16</v>
      </c>
      <c r="C12" s="44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2"/>
      <c r="B13" s="44" t="s">
        <v>15</v>
      </c>
      <c r="C13" s="44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2"/>
      <c r="B14" s="44" t="s">
        <v>14</v>
      </c>
      <c r="C14" s="44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2"/>
      <c r="B15" s="44" t="s">
        <v>13</v>
      </c>
      <c r="C15" s="44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2"/>
      <c r="B16" s="44" t="s">
        <v>12</v>
      </c>
      <c r="C16" s="44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2"/>
      <c r="B17" s="44" t="s">
        <v>11</v>
      </c>
      <c r="C17" s="44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2"/>
      <c r="B18" s="44" t="s">
        <v>10</v>
      </c>
      <c r="C18" s="44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2"/>
      <c r="B19" s="43" t="s">
        <v>9</v>
      </c>
      <c r="C19" s="43"/>
      <c r="D19" s="27">
        <f t="shared" si="0"/>
        <v>56375</v>
      </c>
      <c r="E19" s="7">
        <f t="shared" si="1"/>
        <v>9190</v>
      </c>
      <c r="F19" s="8">
        <v>3980</v>
      </c>
      <c r="G19" s="8">
        <v>1190</v>
      </c>
      <c r="H19" s="8">
        <v>3950</v>
      </c>
      <c r="I19" s="8">
        <v>0</v>
      </c>
      <c r="J19" s="8"/>
      <c r="K19" s="8"/>
      <c r="L19" s="8">
        <v>70</v>
      </c>
      <c r="M19" s="7">
        <f t="shared" si="2"/>
        <v>17775</v>
      </c>
      <c r="N19" s="8">
        <v>2000</v>
      </c>
      <c r="O19" s="8">
        <v>2880</v>
      </c>
      <c r="P19" s="8">
        <v>1440</v>
      </c>
      <c r="Q19" s="8">
        <v>2230</v>
      </c>
      <c r="R19" s="8">
        <v>8000</v>
      </c>
      <c r="S19" s="8">
        <v>325</v>
      </c>
      <c r="T19" s="6">
        <v>900</v>
      </c>
      <c r="U19" s="7">
        <f t="shared" si="3"/>
        <v>16450</v>
      </c>
      <c r="V19" s="6">
        <v>900</v>
      </c>
      <c r="W19" s="18">
        <v>3950</v>
      </c>
      <c r="X19" s="18">
        <v>4080</v>
      </c>
      <c r="Y19" s="18">
        <v>1940</v>
      </c>
      <c r="Z19" s="18">
        <v>2180</v>
      </c>
      <c r="AA19" s="18">
        <v>2280</v>
      </c>
      <c r="AB19" s="18">
        <v>1120</v>
      </c>
      <c r="AC19" s="7">
        <f t="shared" si="4"/>
        <v>10790</v>
      </c>
      <c r="AD19" s="18">
        <v>1050</v>
      </c>
      <c r="AE19" s="18">
        <v>1950</v>
      </c>
      <c r="AF19" s="18">
        <v>0</v>
      </c>
      <c r="AG19" s="18">
        <v>4080</v>
      </c>
      <c r="AH19" s="18">
        <v>850</v>
      </c>
      <c r="AI19" s="18">
        <v>1130</v>
      </c>
      <c r="AJ19" s="18">
        <v>1730</v>
      </c>
      <c r="AK19" s="7">
        <f t="shared" si="5"/>
        <v>2170</v>
      </c>
      <c r="AL19" s="18">
        <v>1170</v>
      </c>
      <c r="AM19" s="18">
        <v>1000</v>
      </c>
      <c r="AN19" s="18"/>
    </row>
    <row r="20" spans="1:40" ht="16.5" customHeight="1" x14ac:dyDescent="0.3">
      <c r="A20" s="42"/>
      <c r="B20" s="44" t="s">
        <v>34</v>
      </c>
      <c r="C20" s="44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2"/>
      <c r="B21" s="45" t="s">
        <v>8</v>
      </c>
      <c r="C21" s="46"/>
      <c r="D21" s="27">
        <f t="shared" si="0"/>
        <v>3128</v>
      </c>
      <c r="E21" s="7">
        <f t="shared" si="1"/>
        <v>219</v>
      </c>
      <c r="F21" s="8">
        <v>76</v>
      </c>
      <c r="G21" s="8">
        <v>63</v>
      </c>
      <c r="H21" s="8">
        <v>55</v>
      </c>
      <c r="I21" s="8">
        <v>25</v>
      </c>
      <c r="J21" s="8"/>
      <c r="K21" s="8"/>
      <c r="L21" s="8">
        <v>0</v>
      </c>
      <c r="M21" s="7">
        <f t="shared" si="2"/>
        <v>362</v>
      </c>
      <c r="N21" s="8">
        <v>0</v>
      </c>
      <c r="O21" s="8">
        <v>85</v>
      </c>
      <c r="P21" s="8">
        <v>85</v>
      </c>
      <c r="Q21" s="8">
        <v>95</v>
      </c>
      <c r="R21" s="8">
        <v>25</v>
      </c>
      <c r="S21" s="8">
        <v>0</v>
      </c>
      <c r="T21" s="6">
        <v>72</v>
      </c>
      <c r="U21" s="7">
        <f t="shared" si="3"/>
        <v>1983</v>
      </c>
      <c r="V21" s="6">
        <v>71</v>
      </c>
      <c r="W21" s="18">
        <v>55</v>
      </c>
      <c r="X21" s="18">
        <v>136</v>
      </c>
      <c r="Y21" s="18">
        <v>120</v>
      </c>
      <c r="Z21" s="18">
        <v>1601</v>
      </c>
      <c r="AA21" s="6">
        <v>0</v>
      </c>
      <c r="AB21" s="18">
        <v>0</v>
      </c>
      <c r="AC21" s="7">
        <f t="shared" si="4"/>
        <v>541</v>
      </c>
      <c r="AD21" s="18">
        <v>23</v>
      </c>
      <c r="AE21" s="18">
        <v>55</v>
      </c>
      <c r="AF21" s="18">
        <v>150</v>
      </c>
      <c r="AG21" s="18">
        <v>136</v>
      </c>
      <c r="AH21" s="18">
        <v>66</v>
      </c>
      <c r="AI21" s="18">
        <v>111</v>
      </c>
      <c r="AJ21" s="18">
        <v>0</v>
      </c>
      <c r="AK21" s="7">
        <f t="shared" si="5"/>
        <v>23</v>
      </c>
      <c r="AL21" s="18">
        <v>0</v>
      </c>
      <c r="AM21" s="18">
        <v>23</v>
      </c>
      <c r="AN21" s="18"/>
    </row>
    <row r="22" spans="1:40" ht="16.5" customHeight="1" x14ac:dyDescent="0.3">
      <c r="A22" s="42"/>
      <c r="B22" s="43" t="s">
        <v>7</v>
      </c>
      <c r="C22" s="43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/>
      <c r="K22" s="8"/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/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/>
    </row>
    <row r="23" spans="1:40" ht="16.5" customHeight="1" x14ac:dyDescent="0.3">
      <c r="A23" s="42"/>
      <c r="B23" s="43" t="s">
        <v>6</v>
      </c>
      <c r="C23" s="43"/>
      <c r="D23" s="27">
        <f t="shared" si="0"/>
        <v>8091</v>
      </c>
      <c r="E23" s="7">
        <f t="shared" si="1"/>
        <v>924</v>
      </c>
      <c r="F23" s="8">
        <v>210</v>
      </c>
      <c r="G23" s="8">
        <v>400</v>
      </c>
      <c r="H23" s="8">
        <v>260</v>
      </c>
      <c r="I23" s="8">
        <v>50</v>
      </c>
      <c r="J23" s="8"/>
      <c r="K23" s="8"/>
      <c r="L23" s="8">
        <v>4</v>
      </c>
      <c r="M23" s="7">
        <f t="shared" si="2"/>
        <v>1046</v>
      </c>
      <c r="N23" s="8">
        <v>120</v>
      </c>
      <c r="O23" s="8">
        <v>220</v>
      </c>
      <c r="P23" s="8">
        <v>445</v>
      </c>
      <c r="Q23" s="8">
        <v>130</v>
      </c>
      <c r="R23" s="8">
        <v>40</v>
      </c>
      <c r="S23" s="8">
        <v>10</v>
      </c>
      <c r="T23" s="6">
        <v>81</v>
      </c>
      <c r="U23" s="7">
        <f t="shared" si="3"/>
        <v>3293</v>
      </c>
      <c r="V23" s="6">
        <v>80</v>
      </c>
      <c r="W23" s="10">
        <v>335</v>
      </c>
      <c r="X23" s="10">
        <v>975</v>
      </c>
      <c r="Y23" s="10">
        <v>1435</v>
      </c>
      <c r="Z23" s="10">
        <v>138</v>
      </c>
      <c r="AA23" s="10">
        <v>205</v>
      </c>
      <c r="AB23" s="10">
        <v>125</v>
      </c>
      <c r="AC23" s="7">
        <f t="shared" si="4"/>
        <v>2608</v>
      </c>
      <c r="AD23" s="10">
        <v>95</v>
      </c>
      <c r="AE23" s="10">
        <v>220</v>
      </c>
      <c r="AF23" s="10">
        <v>870</v>
      </c>
      <c r="AG23" s="10">
        <v>975</v>
      </c>
      <c r="AH23" s="10">
        <v>160</v>
      </c>
      <c r="AI23" s="10">
        <v>83</v>
      </c>
      <c r="AJ23" s="10">
        <v>205</v>
      </c>
      <c r="AK23" s="7">
        <f t="shared" si="5"/>
        <v>220</v>
      </c>
      <c r="AL23" s="10">
        <v>125</v>
      </c>
      <c r="AM23" s="10">
        <v>95</v>
      </c>
      <c r="AN23" s="10"/>
    </row>
    <row r="24" spans="1:40" ht="16.5" customHeight="1" x14ac:dyDescent="0.3">
      <c r="A24" s="42"/>
      <c r="B24" s="42" t="s">
        <v>5</v>
      </c>
      <c r="C24" s="42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522028</v>
      </c>
      <c r="E25" s="5">
        <f t="shared" si="6"/>
        <v>37228</v>
      </c>
      <c r="F25" s="5">
        <f t="shared" si="6"/>
        <v>13295</v>
      </c>
      <c r="G25" s="5">
        <f t="shared" si="6"/>
        <v>4029</v>
      </c>
      <c r="H25" s="5">
        <f t="shared" si="6"/>
        <v>17848</v>
      </c>
      <c r="I25" s="5">
        <f t="shared" si="6"/>
        <v>1802</v>
      </c>
      <c r="J25" s="5">
        <f t="shared" si="6"/>
        <v>0</v>
      </c>
      <c r="K25" s="5">
        <f t="shared" si="6"/>
        <v>0</v>
      </c>
      <c r="L25" s="5">
        <f t="shared" si="6"/>
        <v>254</v>
      </c>
      <c r="M25" s="5">
        <f t="shared" si="6"/>
        <v>72343</v>
      </c>
      <c r="N25" s="5">
        <f t="shared" si="6"/>
        <v>5933</v>
      </c>
      <c r="O25" s="5">
        <f t="shared" si="6"/>
        <v>9690</v>
      </c>
      <c r="P25" s="5">
        <f t="shared" si="6"/>
        <v>8286</v>
      </c>
      <c r="Q25" s="5">
        <f t="shared" si="6"/>
        <v>8382</v>
      </c>
      <c r="R25" s="5">
        <f t="shared" si="6"/>
        <v>35921</v>
      </c>
      <c r="S25" s="5">
        <f t="shared" si="6"/>
        <v>2086</v>
      </c>
      <c r="T25" s="5">
        <f t="shared" si="6"/>
        <v>2045</v>
      </c>
      <c r="U25" s="5">
        <f t="shared" si="6"/>
        <v>141967</v>
      </c>
      <c r="V25" s="5">
        <f t="shared" si="6"/>
        <v>2736</v>
      </c>
      <c r="W25" s="5">
        <f t="shared" si="6"/>
        <v>10042</v>
      </c>
      <c r="X25" s="5">
        <f t="shared" si="6"/>
        <v>94675</v>
      </c>
      <c r="Y25" s="5">
        <f t="shared" si="6"/>
        <v>16331</v>
      </c>
      <c r="Z25" s="5">
        <f t="shared" si="6"/>
        <v>7491</v>
      </c>
      <c r="AA25" s="5">
        <f t="shared" si="6"/>
        <v>7550</v>
      </c>
      <c r="AB25" s="5">
        <f t="shared" si="6"/>
        <v>3142</v>
      </c>
      <c r="AC25" s="5">
        <f t="shared" si="6"/>
        <v>264432</v>
      </c>
      <c r="AD25" s="5">
        <f t="shared" si="6"/>
        <v>2890</v>
      </c>
      <c r="AE25" s="5">
        <f t="shared" si="6"/>
        <v>3358</v>
      </c>
      <c r="AF25" s="5">
        <f t="shared" si="6"/>
        <v>153107</v>
      </c>
      <c r="AG25" s="5">
        <f t="shared" si="6"/>
        <v>94672</v>
      </c>
      <c r="AH25" s="5">
        <f t="shared" si="6"/>
        <v>2528</v>
      </c>
      <c r="AI25" s="5">
        <f t="shared" si="6"/>
        <v>3826</v>
      </c>
      <c r="AJ25" s="5">
        <f t="shared" si="6"/>
        <v>4051</v>
      </c>
      <c r="AK25" s="5">
        <f t="shared" si="6"/>
        <v>6058</v>
      </c>
      <c r="AL25" s="5">
        <f t="shared" si="6"/>
        <v>3358</v>
      </c>
      <c r="AM25" s="5">
        <f t="shared" si="6"/>
        <v>2700</v>
      </c>
      <c r="AN25" s="5">
        <f t="shared" si="6"/>
        <v>0</v>
      </c>
    </row>
    <row r="26" spans="1:40" x14ac:dyDescent="0.3">
      <c r="A26" s="42"/>
      <c r="B26" s="42" t="s">
        <v>4</v>
      </c>
      <c r="C26" s="25" t="s">
        <v>3</v>
      </c>
      <c r="D26" s="27">
        <f t="shared" ref="D26:D27" si="7">SUM(F26:AJ26)</f>
        <v>28360</v>
      </c>
      <c r="E26" s="7">
        <f t="shared" ref="E26:E27" si="8">SUM(F26:L26)</f>
        <v>1860</v>
      </c>
      <c r="F26" s="8">
        <v>0</v>
      </c>
      <c r="G26" s="8">
        <v>1860</v>
      </c>
      <c r="H26" s="8">
        <v>0</v>
      </c>
      <c r="I26" s="8">
        <v>0</v>
      </c>
      <c r="J26" s="8"/>
      <c r="K26" s="8"/>
      <c r="L26" s="8">
        <v>0</v>
      </c>
      <c r="M26" s="7">
        <f t="shared" ref="M26:M27" si="9">SUM(N26:T26)</f>
        <v>2060</v>
      </c>
      <c r="N26" s="8">
        <v>0</v>
      </c>
      <c r="O26" s="8">
        <v>0</v>
      </c>
      <c r="P26" s="8">
        <v>2060</v>
      </c>
      <c r="Q26" s="8">
        <v>0</v>
      </c>
      <c r="R26" s="8">
        <v>0</v>
      </c>
      <c r="S26" s="8">
        <v>0</v>
      </c>
      <c r="T26" s="8">
        <v>0</v>
      </c>
      <c r="U26" s="7">
        <f t="shared" ref="U26:U27" si="10">SUM(V26:AB26)</f>
        <v>9330</v>
      </c>
      <c r="V26" s="8">
        <v>680</v>
      </c>
      <c r="W26" s="6">
        <v>0</v>
      </c>
      <c r="X26" s="6">
        <v>0</v>
      </c>
      <c r="Y26" s="6">
        <v>8650</v>
      </c>
      <c r="Z26" s="6">
        <v>0</v>
      </c>
      <c r="AA26" s="6">
        <v>0</v>
      </c>
      <c r="AB26" s="6">
        <v>0</v>
      </c>
      <c r="AC26" s="7">
        <f t="shared" ref="AC26:AC27" si="11">SUM(AD26:AJ26)</f>
        <v>1860</v>
      </c>
      <c r="AD26" s="6">
        <v>660</v>
      </c>
      <c r="AE26" s="6">
        <v>0</v>
      </c>
      <c r="AF26" s="6">
        <v>0</v>
      </c>
      <c r="AG26" s="6">
        <v>0</v>
      </c>
      <c r="AH26" s="6">
        <v>1200</v>
      </c>
      <c r="AI26" s="6">
        <v>0</v>
      </c>
      <c r="AJ26" s="6">
        <v>0</v>
      </c>
      <c r="AK26" s="7">
        <f t="shared" ref="AK26:AK27" si="12">SUM(AL26:AR26)</f>
        <v>540</v>
      </c>
      <c r="AL26" s="6">
        <v>0</v>
      </c>
      <c r="AM26" s="6">
        <v>540</v>
      </c>
      <c r="AN26" s="6"/>
    </row>
    <row r="27" spans="1:40" x14ac:dyDescent="0.3">
      <c r="A27" s="42"/>
      <c r="B27" s="42"/>
      <c r="C27" s="25" t="s">
        <v>2</v>
      </c>
      <c r="D27" s="27">
        <f t="shared" si="7"/>
        <v>25700</v>
      </c>
      <c r="E27" s="7">
        <f t="shared" si="8"/>
        <v>2050</v>
      </c>
      <c r="F27" s="8">
        <v>900</v>
      </c>
      <c r="G27" s="8">
        <v>890</v>
      </c>
      <c r="H27" s="8">
        <v>260</v>
      </c>
      <c r="I27" s="8">
        <v>0</v>
      </c>
      <c r="J27" s="8"/>
      <c r="K27" s="8"/>
      <c r="L27" s="8">
        <v>0</v>
      </c>
      <c r="M27" s="7">
        <f t="shared" si="9"/>
        <v>3835</v>
      </c>
      <c r="N27" s="8">
        <v>0</v>
      </c>
      <c r="O27" s="8">
        <v>1200</v>
      </c>
      <c r="P27" s="8">
        <v>1840</v>
      </c>
      <c r="Q27" s="8">
        <v>65</v>
      </c>
      <c r="R27" s="8">
        <v>0</v>
      </c>
      <c r="S27" s="8">
        <v>0</v>
      </c>
      <c r="T27" s="6">
        <v>730</v>
      </c>
      <c r="U27" s="7">
        <f t="shared" si="10"/>
        <v>4975</v>
      </c>
      <c r="V27" s="6">
        <v>680</v>
      </c>
      <c r="W27" s="6">
        <v>0</v>
      </c>
      <c r="X27" s="6">
        <v>1800</v>
      </c>
      <c r="Y27" s="6">
        <v>2440</v>
      </c>
      <c r="Z27" s="6">
        <v>55</v>
      </c>
      <c r="AA27" s="6">
        <v>0</v>
      </c>
      <c r="AB27" s="6">
        <v>0</v>
      </c>
      <c r="AC27" s="7">
        <f t="shared" si="11"/>
        <v>3015</v>
      </c>
      <c r="AD27" s="6">
        <v>40</v>
      </c>
      <c r="AE27" s="6">
        <v>230</v>
      </c>
      <c r="AF27" s="6">
        <v>0</v>
      </c>
      <c r="AG27" s="6">
        <v>1800</v>
      </c>
      <c r="AH27" s="6">
        <v>880</v>
      </c>
      <c r="AI27" s="6">
        <v>65</v>
      </c>
      <c r="AJ27" s="6">
        <v>0</v>
      </c>
      <c r="AK27" s="7">
        <f t="shared" si="12"/>
        <v>40</v>
      </c>
      <c r="AL27" s="6">
        <v>0</v>
      </c>
      <c r="AM27" s="6">
        <v>40</v>
      </c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54060</v>
      </c>
      <c r="E28" s="5">
        <f t="shared" ref="E28:AN28" si="13">SUM(E26:E27)</f>
        <v>3910</v>
      </c>
      <c r="F28" s="4" t="s">
        <v>149</v>
      </c>
      <c r="G28" s="4">
        <f t="shared" si="13"/>
        <v>2750</v>
      </c>
      <c r="H28" s="4">
        <f t="shared" si="13"/>
        <v>260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5895</v>
      </c>
      <c r="N28" s="4">
        <f t="shared" si="13"/>
        <v>0</v>
      </c>
      <c r="O28" s="4">
        <f t="shared" si="13"/>
        <v>1200</v>
      </c>
      <c r="P28" s="4">
        <f t="shared" si="13"/>
        <v>3900</v>
      </c>
      <c r="Q28" s="4">
        <f t="shared" si="13"/>
        <v>65</v>
      </c>
      <c r="R28" s="4">
        <f t="shared" si="13"/>
        <v>0</v>
      </c>
      <c r="S28" s="4">
        <f t="shared" si="13"/>
        <v>0</v>
      </c>
      <c r="T28" s="4">
        <f t="shared" si="13"/>
        <v>730</v>
      </c>
      <c r="U28" s="5">
        <f t="shared" si="13"/>
        <v>14305</v>
      </c>
      <c r="V28" s="4">
        <f t="shared" si="13"/>
        <v>1360</v>
      </c>
      <c r="W28" s="4">
        <f t="shared" si="13"/>
        <v>0</v>
      </c>
      <c r="X28" s="4">
        <f t="shared" si="13"/>
        <v>1800</v>
      </c>
      <c r="Y28" s="4">
        <f t="shared" si="13"/>
        <v>11090</v>
      </c>
      <c r="Z28" s="4">
        <f t="shared" si="13"/>
        <v>55</v>
      </c>
      <c r="AA28" s="4">
        <f t="shared" si="13"/>
        <v>0</v>
      </c>
      <c r="AB28" s="4">
        <f t="shared" si="13"/>
        <v>0</v>
      </c>
      <c r="AC28" s="5">
        <f t="shared" si="13"/>
        <v>4875</v>
      </c>
      <c r="AD28" s="4">
        <f t="shared" si="13"/>
        <v>700</v>
      </c>
      <c r="AE28" s="4">
        <f t="shared" si="13"/>
        <v>230</v>
      </c>
      <c r="AF28" s="4">
        <f t="shared" si="13"/>
        <v>0</v>
      </c>
      <c r="AG28" s="4">
        <f t="shared" si="13"/>
        <v>1800</v>
      </c>
      <c r="AH28" s="4">
        <f t="shared" si="13"/>
        <v>2080</v>
      </c>
      <c r="AI28" s="4">
        <f t="shared" si="13"/>
        <v>65</v>
      </c>
      <c r="AJ28" s="4">
        <f t="shared" si="13"/>
        <v>0</v>
      </c>
      <c r="AK28" s="5">
        <f t="shared" si="13"/>
        <v>580</v>
      </c>
      <c r="AL28" s="4">
        <f t="shared" si="13"/>
        <v>0</v>
      </c>
      <c r="AM28" s="4">
        <f t="shared" si="13"/>
        <v>580</v>
      </c>
      <c r="AN28" s="4">
        <f t="shared" si="13"/>
        <v>0</v>
      </c>
    </row>
    <row r="29" spans="1:40" ht="16.5" customHeight="1" x14ac:dyDescent="0.3">
      <c r="A29" s="47" t="s">
        <v>0</v>
      </c>
      <c r="B29" s="47"/>
      <c r="C29" s="47"/>
      <c r="D29" s="3">
        <f>SUM(D25+D28)</f>
        <v>576088</v>
      </c>
      <c r="E29" s="2">
        <f t="shared" ref="E29:AN29" si="14">SUM(E25,E28)</f>
        <v>41138</v>
      </c>
      <c r="F29" s="2">
        <f t="shared" si="14"/>
        <v>13295</v>
      </c>
      <c r="G29" s="24">
        <f t="shared" si="14"/>
        <v>6779</v>
      </c>
      <c r="H29" s="24">
        <f t="shared" si="14"/>
        <v>18108</v>
      </c>
      <c r="I29" s="24">
        <f t="shared" si="14"/>
        <v>1802</v>
      </c>
      <c r="J29" s="24">
        <f t="shared" si="14"/>
        <v>0</v>
      </c>
      <c r="K29" s="24">
        <f t="shared" si="14"/>
        <v>0</v>
      </c>
      <c r="L29" s="24">
        <f t="shared" si="14"/>
        <v>254</v>
      </c>
      <c r="M29" s="2">
        <f t="shared" si="14"/>
        <v>78238</v>
      </c>
      <c r="N29" s="24">
        <f t="shared" si="14"/>
        <v>5933</v>
      </c>
      <c r="O29" s="24">
        <f t="shared" si="14"/>
        <v>10890</v>
      </c>
      <c r="P29" s="24">
        <f t="shared" si="14"/>
        <v>12186</v>
      </c>
      <c r="Q29" s="24">
        <f t="shared" si="14"/>
        <v>8447</v>
      </c>
      <c r="R29" s="24">
        <f t="shared" si="14"/>
        <v>35921</v>
      </c>
      <c r="S29" s="24">
        <f t="shared" si="14"/>
        <v>2086</v>
      </c>
      <c r="T29" s="24">
        <f t="shared" si="14"/>
        <v>2775</v>
      </c>
      <c r="U29" s="2">
        <f t="shared" si="14"/>
        <v>156272</v>
      </c>
      <c r="V29" s="24">
        <f t="shared" si="14"/>
        <v>4096</v>
      </c>
      <c r="W29" s="24">
        <f t="shared" si="14"/>
        <v>10042</v>
      </c>
      <c r="X29" s="24">
        <f t="shared" si="14"/>
        <v>96475</v>
      </c>
      <c r="Y29" s="24">
        <f t="shared" si="14"/>
        <v>27421</v>
      </c>
      <c r="Z29" s="24">
        <f t="shared" si="14"/>
        <v>7546</v>
      </c>
      <c r="AA29" s="24">
        <f t="shared" si="14"/>
        <v>7550</v>
      </c>
      <c r="AB29" s="24">
        <f t="shared" si="14"/>
        <v>3142</v>
      </c>
      <c r="AC29" s="2">
        <f t="shared" si="14"/>
        <v>269307</v>
      </c>
      <c r="AD29" s="24">
        <f t="shared" si="14"/>
        <v>3590</v>
      </c>
      <c r="AE29" s="24">
        <f t="shared" si="14"/>
        <v>3588</v>
      </c>
      <c r="AF29" s="24">
        <f t="shared" si="14"/>
        <v>153107</v>
      </c>
      <c r="AG29" s="24">
        <f t="shared" si="14"/>
        <v>96472</v>
      </c>
      <c r="AH29" s="24">
        <f t="shared" si="14"/>
        <v>4608</v>
      </c>
      <c r="AI29" s="24">
        <f t="shared" si="14"/>
        <v>3891</v>
      </c>
      <c r="AJ29" s="24">
        <f t="shared" si="14"/>
        <v>4051</v>
      </c>
      <c r="AK29" s="2">
        <f t="shared" si="14"/>
        <v>6638</v>
      </c>
      <c r="AL29" s="24">
        <f t="shared" si="14"/>
        <v>3358</v>
      </c>
      <c r="AM29" s="24">
        <f t="shared" si="14"/>
        <v>3280</v>
      </c>
      <c r="AN29" s="24">
        <f t="shared" si="14"/>
        <v>0</v>
      </c>
    </row>
  </sheetData>
  <mergeCells count="36"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  <mergeCell ref="B15:C15"/>
    <mergeCell ref="B16:C16"/>
    <mergeCell ref="B17:C17"/>
    <mergeCell ref="B18:C18"/>
    <mergeCell ref="B19:C19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A1:D1"/>
    <mergeCell ref="I1:O2"/>
    <mergeCell ref="A3:C3"/>
    <mergeCell ref="D3:D4"/>
    <mergeCell ref="E3:E4"/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2021-03-22T04:38:53Z</dcterms:created>
  <dcterms:modified xsi:type="dcterms:W3CDTF">2023-02-02T07:18:07Z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ItMDNUMDA6MjU6NDFaIiwicElEIjoiMiIsInRyYWNlSWQiOiIzOTg2RjdGOURFOEY3MTM2OEJFRTYxODYwOTQ3MUU0QiIsInVzZXJDb2RlIjoibWFsczExMjgifSwibm9kZTIiOnsiZHNkIjoiMDEwMDAwMDAwMDAwMjEyMiIsImxvZ1RpbWUiOiIyMDIzLTAyLTAzVDAwOjI1OjQxWiIsInBJRCI6IjIiLCJ0cmFjZUlkIjoiMzk4NkY3RjlERThGNzEzNjhCRUU2MTg2MDk0NzFFNEIiLCJ1c2VyQ29kZSI6Im1hbHMxMTI4In0sIm5vZGUzIjp7ImRzZCI6IjAxMDAwMDAwMDAwMDIxMjIiLCJsb2dUaW1lIjoiMjAyMy0wMi0wM1QwMDoyNTo0MVoiLCJwSUQiOiIyIiwidHJhY2VJZCI6IjM5ODZGN0Y5REU4RjcxMzY4QkVFNjE4NjA5NDcxRTRCIiwidXNlckNvZGUiOiJtYWxzMTEyOCJ9LCJub2RlNCI6eyJkc2QiOiIwMTAwMDAwMDAwMDAyMTIyIiwibG9nVGltZSI6IjIwMjMtMDItMDNUMDA6MjU6NDFaIiwicElEIjoiMiIsInRyYWNlSWQiOiIzOTg2RjdGOURFOEY3MTM2OEJFRTYxODYwOTQ3MUU0QiIsInVzZXJDb2RlIjoibWFsczExMjgifSwibm9kZTUiOnsiZHNkIjoiMDAwMDAwMDAwMDAwMDAwMCIsImxvZ1RpbWUiOiIyMDIzLTAyLTAzVDAwOjI2OjA0WiIsInBJRCI6MjA0OCwidHJhY2VJZCI6Ijk2NjVFOEEwQTA1MTQ1RkU4RTU3ODY3RDQ3QTRDNDI1IiwidXNlckNvZGUiOiJtYWxzMTEyOCJ9LCJub2RlQ291bnQiOjJ9</vt:lpwstr>
  </property>
  <property fmtid="{D5CDD505-2E9C-101B-9397-08002B2CF9AE}" name="OpenDocument" pid="3">
    <vt:lpwstr>False</vt:lpwstr>
  </property>
</Properties>
</file>