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KTOP\(문)이용객통계\2023년 이용객 통계\2월\"/>
    </mc:Choice>
  </mc:AlternateContent>
  <bookViews>
    <workbookView xWindow="0" yWindow="0" windowWidth="28545" windowHeight="11610" activeTab="1"/>
  </bookViews>
  <sheets>
    <sheet name="2023.1월 이용현황통계" sheetId="1" r:id="rId1"/>
    <sheet name="2023.2월 이용현황통계" sheetId="2" r:id="rId2"/>
    <sheet name="2023.3월 이용현황통계" sheetId="3" r:id="rId3"/>
    <sheet name="2023.4월 이용현황통계 " sheetId="4" r:id="rId4"/>
    <sheet name="2023.5월 이용현황통계" sheetId="5" r:id="rId5"/>
    <sheet name="2023.6월 이용현황통계" sheetId="6" r:id="rId6"/>
    <sheet name="2023. 7월 이용현황통계" sheetId="7" r:id="rId7"/>
    <sheet name="2023. 8월 이용현황통계 " sheetId="8" r:id="rId8"/>
    <sheet name="2023. 9월 이용현황통계" sheetId="9" r:id="rId9"/>
    <sheet name="2023.10월 이용현황통계" sheetId="10" r:id="rId10"/>
    <sheet name="2023.11월 이용현황통계" sheetId="11" r:id="rId11"/>
    <sheet name="2023.12월 이용현황통계" sheetId="12" r:id="rId12"/>
  </sheets>
  <calcPr calcId="152511"/>
</workbook>
</file>

<file path=xl/calcChain.xml><?xml version="1.0" encoding="utf-8"?>
<calcChain xmlns="http://schemas.openxmlformats.org/spreadsheetml/2006/main">
  <c r="E25" i="2" l="1"/>
  <c r="D33" i="2"/>
  <c r="D32" i="2"/>
  <c r="D31" i="2"/>
  <c r="D30" i="2"/>
  <c r="D29" i="2"/>
  <c r="D28" i="2"/>
  <c r="D27" i="2"/>
  <c r="D26" i="2"/>
  <c r="D25" i="2"/>
  <c r="D6" i="2"/>
  <c r="D23" i="2"/>
  <c r="D24" i="2"/>
  <c r="D22" i="2"/>
  <c r="D21" i="2"/>
  <c r="D20" i="2"/>
  <c r="D19" i="2"/>
  <c r="D12" i="2"/>
  <c r="D8" i="2"/>
  <c r="D9" i="2"/>
  <c r="AC33" i="12"/>
  <c r="AB33" i="12"/>
  <c r="Y33" i="12"/>
  <c r="X33" i="12"/>
  <c r="Q33" i="12"/>
  <c r="P33" i="12"/>
  <c r="M33" i="12"/>
  <c r="L33" i="12"/>
  <c r="E33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1" i="12"/>
  <c r="D30" i="12"/>
  <c r="D29" i="12"/>
  <c r="D28" i="12"/>
  <c r="D27" i="12"/>
  <c r="D26" i="12"/>
  <c r="D32" i="12" s="1"/>
  <c r="AI25" i="12"/>
  <c r="AI33" i="12" s="1"/>
  <c r="AH25" i="12"/>
  <c r="AH33" i="12" s="1"/>
  <c r="AG25" i="12"/>
  <c r="AG33" i="12" s="1"/>
  <c r="AF25" i="12"/>
  <c r="AF33" i="12" s="1"/>
  <c r="AE25" i="12"/>
  <c r="AE33" i="12" s="1"/>
  <c r="AD25" i="12"/>
  <c r="AD33" i="12" s="1"/>
  <c r="AC25" i="12"/>
  <c r="AB25" i="12"/>
  <c r="AA25" i="12"/>
  <c r="AA33" i="12" s="1"/>
  <c r="Z25" i="12"/>
  <c r="Z33" i="12" s="1"/>
  <c r="Y25" i="12"/>
  <c r="X25" i="12"/>
  <c r="W25" i="12"/>
  <c r="W33" i="12" s="1"/>
  <c r="V25" i="12"/>
  <c r="V33" i="12" s="1"/>
  <c r="U25" i="12"/>
  <c r="U33" i="12" s="1"/>
  <c r="T25" i="12"/>
  <c r="T33" i="12" s="1"/>
  <c r="S25" i="12"/>
  <c r="S33" i="12" s="1"/>
  <c r="R25" i="12"/>
  <c r="R33" i="12" s="1"/>
  <c r="Q25" i="12"/>
  <c r="P25" i="12"/>
  <c r="O25" i="12"/>
  <c r="O33" i="12" s="1"/>
  <c r="N25" i="12"/>
  <c r="N33" i="12" s="1"/>
  <c r="M25" i="12"/>
  <c r="L25" i="12"/>
  <c r="K25" i="12"/>
  <c r="K33" i="12" s="1"/>
  <c r="J25" i="12"/>
  <c r="J33" i="12" s="1"/>
  <c r="I25" i="12"/>
  <c r="I33" i="12" s="1"/>
  <c r="H25" i="12"/>
  <c r="H33" i="12" s="1"/>
  <c r="G25" i="12"/>
  <c r="G33" i="12" s="1"/>
  <c r="F25" i="12"/>
  <c r="F33" i="12" s="1"/>
  <c r="E25" i="12"/>
  <c r="D25" i="12" s="1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AC33" i="11"/>
  <c r="Y33" i="11"/>
  <c r="X33" i="11"/>
  <c r="W33" i="11"/>
  <c r="Q33" i="11"/>
  <c r="M33" i="11"/>
  <c r="L33" i="11"/>
  <c r="K33" i="11"/>
  <c r="E33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1" i="11"/>
  <c r="D30" i="11"/>
  <c r="D29" i="11"/>
  <c r="D28" i="11"/>
  <c r="D27" i="11"/>
  <c r="D26" i="11"/>
  <c r="D32" i="11" s="1"/>
  <c r="AH25" i="11"/>
  <c r="AH33" i="11" s="1"/>
  <c r="AG25" i="11"/>
  <c r="AG33" i="11" s="1"/>
  <c r="AF25" i="11"/>
  <c r="AF33" i="11" s="1"/>
  <c r="AE25" i="11"/>
  <c r="AE33" i="11" s="1"/>
  <c r="AD25" i="11"/>
  <c r="AD33" i="11" s="1"/>
  <c r="AC25" i="11"/>
  <c r="AB25" i="11"/>
  <c r="AB33" i="11" s="1"/>
  <c r="AA25" i="11"/>
  <c r="AA33" i="11" s="1"/>
  <c r="Z25" i="11"/>
  <c r="Z33" i="11" s="1"/>
  <c r="Y25" i="11"/>
  <c r="X25" i="11"/>
  <c r="W25" i="11"/>
  <c r="V25" i="11"/>
  <c r="V33" i="11" s="1"/>
  <c r="U25" i="11"/>
  <c r="U33" i="11" s="1"/>
  <c r="T25" i="11"/>
  <c r="T33" i="11" s="1"/>
  <c r="S25" i="11"/>
  <c r="S33" i="11" s="1"/>
  <c r="R25" i="11"/>
  <c r="R33" i="11" s="1"/>
  <c r="Q25" i="11"/>
  <c r="P25" i="11"/>
  <c r="P33" i="11" s="1"/>
  <c r="O25" i="11"/>
  <c r="O33" i="11" s="1"/>
  <c r="N25" i="11"/>
  <c r="N33" i="11" s="1"/>
  <c r="M25" i="11"/>
  <c r="L25" i="11"/>
  <c r="K25" i="11"/>
  <c r="J25" i="11"/>
  <c r="J33" i="11" s="1"/>
  <c r="I25" i="11"/>
  <c r="I33" i="11" s="1"/>
  <c r="H25" i="11"/>
  <c r="H33" i="11" s="1"/>
  <c r="G25" i="11"/>
  <c r="G33" i="11" s="1"/>
  <c r="F25" i="11"/>
  <c r="F33" i="11" s="1"/>
  <c r="E25" i="11"/>
  <c r="D25" i="11" s="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AI33" i="10"/>
  <c r="X33" i="10"/>
  <c r="W33" i="10"/>
  <c r="L33" i="10"/>
  <c r="K33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1" i="10"/>
  <c r="D30" i="10"/>
  <c r="D29" i="10"/>
  <c r="D28" i="10"/>
  <c r="D27" i="10"/>
  <c r="D26" i="10"/>
  <c r="D32" i="10" s="1"/>
  <c r="AI25" i="10"/>
  <c r="AH25" i="10"/>
  <c r="AH33" i="10" s="1"/>
  <c r="AG25" i="10"/>
  <c r="AG33" i="10" s="1"/>
  <c r="AF25" i="10"/>
  <c r="AF33" i="10" s="1"/>
  <c r="AE25" i="10"/>
  <c r="AE33" i="10" s="1"/>
  <c r="AD25" i="10"/>
  <c r="AD33" i="10" s="1"/>
  <c r="AC25" i="10"/>
  <c r="AC33" i="10" s="1"/>
  <c r="AB25" i="10"/>
  <c r="AB33" i="10" s="1"/>
  <c r="AA25" i="10"/>
  <c r="AA33" i="10" s="1"/>
  <c r="Z25" i="10"/>
  <c r="Z33" i="10" s="1"/>
  <c r="Y25" i="10"/>
  <c r="Y33" i="10" s="1"/>
  <c r="X25" i="10"/>
  <c r="W25" i="10"/>
  <c r="V25" i="10"/>
  <c r="V33" i="10" s="1"/>
  <c r="U25" i="10"/>
  <c r="U33" i="10" s="1"/>
  <c r="T25" i="10"/>
  <c r="T33" i="10" s="1"/>
  <c r="S25" i="10"/>
  <c r="S33" i="10" s="1"/>
  <c r="R25" i="10"/>
  <c r="R33" i="10" s="1"/>
  <c r="Q25" i="10"/>
  <c r="Q33" i="10" s="1"/>
  <c r="P25" i="10"/>
  <c r="P33" i="10" s="1"/>
  <c r="O25" i="10"/>
  <c r="O33" i="10" s="1"/>
  <c r="N25" i="10"/>
  <c r="N33" i="10" s="1"/>
  <c r="M25" i="10"/>
  <c r="M33" i="10" s="1"/>
  <c r="L25" i="10"/>
  <c r="K25" i="10"/>
  <c r="J25" i="10"/>
  <c r="J33" i="10" s="1"/>
  <c r="I25" i="10"/>
  <c r="I33" i="10" s="1"/>
  <c r="H25" i="10"/>
  <c r="H33" i="10" s="1"/>
  <c r="G25" i="10"/>
  <c r="G33" i="10" s="1"/>
  <c r="F25" i="10"/>
  <c r="F33" i="10" s="1"/>
  <c r="E25" i="10"/>
  <c r="D25" i="10" s="1"/>
  <c r="D33" i="10" s="1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X33" i="9"/>
  <c r="W33" i="9"/>
  <c r="L33" i="9"/>
  <c r="K33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1" i="9"/>
  <c r="D30" i="9"/>
  <c r="D29" i="9"/>
  <c r="D28" i="9"/>
  <c r="D27" i="9"/>
  <c r="D26" i="9"/>
  <c r="D32" i="9" s="1"/>
  <c r="AH25" i="9"/>
  <c r="AH33" i="9" s="1"/>
  <c r="AG25" i="9"/>
  <c r="AG33" i="9" s="1"/>
  <c r="AF25" i="9"/>
  <c r="AF33" i="9" s="1"/>
  <c r="AE25" i="9"/>
  <c r="AE33" i="9" s="1"/>
  <c r="AD25" i="9"/>
  <c r="AD33" i="9" s="1"/>
  <c r="AC25" i="9"/>
  <c r="AC33" i="9" s="1"/>
  <c r="AB25" i="9"/>
  <c r="AB33" i="9" s="1"/>
  <c r="AA25" i="9"/>
  <c r="AA33" i="9" s="1"/>
  <c r="Z25" i="9"/>
  <c r="Z33" i="9" s="1"/>
  <c r="Y25" i="9"/>
  <c r="Y33" i="9" s="1"/>
  <c r="X25" i="9"/>
  <c r="W25" i="9"/>
  <c r="V25" i="9"/>
  <c r="V33" i="9" s="1"/>
  <c r="U25" i="9"/>
  <c r="U33" i="9" s="1"/>
  <c r="T25" i="9"/>
  <c r="T33" i="9" s="1"/>
  <c r="S25" i="9"/>
  <c r="S33" i="9" s="1"/>
  <c r="R25" i="9"/>
  <c r="R33" i="9" s="1"/>
  <c r="Q25" i="9"/>
  <c r="Q33" i="9" s="1"/>
  <c r="P25" i="9"/>
  <c r="P33" i="9" s="1"/>
  <c r="O25" i="9"/>
  <c r="O33" i="9" s="1"/>
  <c r="N25" i="9"/>
  <c r="N33" i="9" s="1"/>
  <c r="M25" i="9"/>
  <c r="M33" i="9" s="1"/>
  <c r="L25" i="9"/>
  <c r="K25" i="9"/>
  <c r="J25" i="9"/>
  <c r="J33" i="9" s="1"/>
  <c r="I25" i="9"/>
  <c r="I33" i="9" s="1"/>
  <c r="H25" i="9"/>
  <c r="H33" i="9" s="1"/>
  <c r="G25" i="9"/>
  <c r="D25" i="9" s="1"/>
  <c r="D33" i="9" s="1"/>
  <c r="F25" i="9"/>
  <c r="F33" i="9" s="1"/>
  <c r="E25" i="9"/>
  <c r="E33" i="9" s="1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AI33" i="8"/>
  <c r="AH33" i="8"/>
  <c r="W33" i="8"/>
  <c r="V33" i="8"/>
  <c r="K33" i="8"/>
  <c r="J33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1" i="8"/>
  <c r="D30" i="8"/>
  <c r="D29" i="8"/>
  <c r="D28" i="8"/>
  <c r="D27" i="8"/>
  <c r="D26" i="8"/>
  <c r="D32" i="8" s="1"/>
  <c r="AI25" i="8"/>
  <c r="AH25" i="8"/>
  <c r="AG25" i="8"/>
  <c r="AG33" i="8" s="1"/>
  <c r="AF25" i="8"/>
  <c r="AF33" i="8" s="1"/>
  <c r="AE25" i="8"/>
  <c r="AE33" i="8" s="1"/>
  <c r="AD25" i="8"/>
  <c r="AD33" i="8" s="1"/>
  <c r="AC25" i="8"/>
  <c r="AC33" i="8" s="1"/>
  <c r="AB25" i="8"/>
  <c r="AB33" i="8" s="1"/>
  <c r="AA25" i="8"/>
  <c r="AA33" i="8" s="1"/>
  <c r="Z25" i="8"/>
  <c r="Z33" i="8" s="1"/>
  <c r="Y25" i="8"/>
  <c r="Y33" i="8" s="1"/>
  <c r="X25" i="8"/>
  <c r="X33" i="8" s="1"/>
  <c r="W25" i="8"/>
  <c r="V25" i="8"/>
  <c r="U25" i="8"/>
  <c r="U33" i="8" s="1"/>
  <c r="T25" i="8"/>
  <c r="T33" i="8" s="1"/>
  <c r="S25" i="8"/>
  <c r="S33" i="8" s="1"/>
  <c r="R25" i="8"/>
  <c r="R33" i="8" s="1"/>
  <c r="Q25" i="8"/>
  <c r="Q33" i="8" s="1"/>
  <c r="P25" i="8"/>
  <c r="P33" i="8" s="1"/>
  <c r="O25" i="8"/>
  <c r="O33" i="8" s="1"/>
  <c r="N25" i="8"/>
  <c r="N33" i="8" s="1"/>
  <c r="M25" i="8"/>
  <c r="M33" i="8" s="1"/>
  <c r="L25" i="8"/>
  <c r="L33" i="8" s="1"/>
  <c r="K25" i="8"/>
  <c r="J25" i="8"/>
  <c r="I25" i="8"/>
  <c r="I33" i="8" s="1"/>
  <c r="H25" i="8"/>
  <c r="H33" i="8" s="1"/>
  <c r="G25" i="8"/>
  <c r="G33" i="8" s="1"/>
  <c r="F25" i="8"/>
  <c r="F33" i="8" s="1"/>
  <c r="E25" i="8"/>
  <c r="D25" i="8" s="1"/>
  <c r="D33" i="8" s="1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AI33" i="7"/>
  <c r="X33" i="7"/>
  <c r="W33" i="7"/>
  <c r="O33" i="7"/>
  <c r="L33" i="7"/>
  <c r="K33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1" i="7"/>
  <c r="D30" i="7"/>
  <c r="D29" i="7"/>
  <c r="D28" i="7"/>
  <c r="D27" i="7"/>
  <c r="D32" i="7" s="1"/>
  <c r="D26" i="7"/>
  <c r="AI25" i="7"/>
  <c r="AH25" i="7"/>
  <c r="AH33" i="7" s="1"/>
  <c r="AG25" i="7"/>
  <c r="AG33" i="7" s="1"/>
  <c r="AF25" i="7"/>
  <c r="AF33" i="7" s="1"/>
  <c r="AE25" i="7"/>
  <c r="AE33" i="7" s="1"/>
  <c r="AD25" i="7"/>
  <c r="AD33" i="7" s="1"/>
  <c r="AC25" i="7"/>
  <c r="AC33" i="7" s="1"/>
  <c r="AB25" i="7"/>
  <c r="AB33" i="7" s="1"/>
  <c r="AA25" i="7"/>
  <c r="AA33" i="7" s="1"/>
  <c r="Z25" i="7"/>
  <c r="Z33" i="7" s="1"/>
  <c r="Y25" i="7"/>
  <c r="Y33" i="7" s="1"/>
  <c r="X25" i="7"/>
  <c r="W25" i="7"/>
  <c r="V25" i="7"/>
  <c r="V33" i="7" s="1"/>
  <c r="U25" i="7"/>
  <c r="U33" i="7" s="1"/>
  <c r="T25" i="7"/>
  <c r="T33" i="7" s="1"/>
  <c r="S25" i="7"/>
  <c r="S33" i="7" s="1"/>
  <c r="R25" i="7"/>
  <c r="R33" i="7" s="1"/>
  <c r="Q25" i="7"/>
  <c r="Q33" i="7" s="1"/>
  <c r="P25" i="7"/>
  <c r="P33" i="7" s="1"/>
  <c r="O25" i="7"/>
  <c r="N25" i="7"/>
  <c r="N33" i="7" s="1"/>
  <c r="M25" i="7"/>
  <c r="M33" i="7" s="1"/>
  <c r="L25" i="7"/>
  <c r="K25" i="7"/>
  <c r="J25" i="7"/>
  <c r="J33" i="7" s="1"/>
  <c r="I25" i="7"/>
  <c r="I33" i="7" s="1"/>
  <c r="H25" i="7"/>
  <c r="H33" i="7" s="1"/>
  <c r="G25" i="7"/>
  <c r="G33" i="7" s="1"/>
  <c r="F25" i="7"/>
  <c r="F33" i="7" s="1"/>
  <c r="E25" i="7"/>
  <c r="D25" i="7" s="1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X33" i="6"/>
  <c r="W33" i="6"/>
  <c r="L33" i="6"/>
  <c r="K33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1" i="6"/>
  <c r="D30" i="6"/>
  <c r="D29" i="6"/>
  <c r="D28" i="6"/>
  <c r="D27" i="6"/>
  <c r="D26" i="6"/>
  <c r="D32" i="6" s="1"/>
  <c r="AH25" i="6"/>
  <c r="AH33" i="6" s="1"/>
  <c r="AG25" i="6"/>
  <c r="AG33" i="6" s="1"/>
  <c r="AF25" i="6"/>
  <c r="AF33" i="6" s="1"/>
  <c r="AE25" i="6"/>
  <c r="AE33" i="6" s="1"/>
  <c r="AD25" i="6"/>
  <c r="AD33" i="6" s="1"/>
  <c r="AC25" i="6"/>
  <c r="AC33" i="6" s="1"/>
  <c r="AB25" i="6"/>
  <c r="AB33" i="6" s="1"/>
  <c r="AA25" i="6"/>
  <c r="AA33" i="6" s="1"/>
  <c r="Z25" i="6"/>
  <c r="Z33" i="6" s="1"/>
  <c r="Y25" i="6"/>
  <c r="Y33" i="6" s="1"/>
  <c r="X25" i="6"/>
  <c r="W25" i="6"/>
  <c r="V25" i="6"/>
  <c r="V33" i="6" s="1"/>
  <c r="U25" i="6"/>
  <c r="U33" i="6" s="1"/>
  <c r="T25" i="6"/>
  <c r="S25" i="6"/>
  <c r="T33" i="6" s="1"/>
  <c r="R25" i="6"/>
  <c r="R33" i="6" s="1"/>
  <c r="Q25" i="6"/>
  <c r="Q33" i="6" s="1"/>
  <c r="P25" i="6"/>
  <c r="P33" i="6" s="1"/>
  <c r="O25" i="6"/>
  <c r="O33" i="6" s="1"/>
  <c r="N25" i="6"/>
  <c r="N33" i="6" s="1"/>
  <c r="M25" i="6"/>
  <c r="M33" i="6" s="1"/>
  <c r="L25" i="6"/>
  <c r="K25" i="6"/>
  <c r="J25" i="6"/>
  <c r="J33" i="6" s="1"/>
  <c r="I25" i="6"/>
  <c r="I33" i="6" s="1"/>
  <c r="H25" i="6"/>
  <c r="H33" i="6" s="1"/>
  <c r="G25" i="6"/>
  <c r="G33" i="6" s="1"/>
  <c r="F25" i="6"/>
  <c r="D25" i="6" s="1"/>
  <c r="D33" i="6" s="1"/>
  <c r="E25" i="6"/>
  <c r="E33" i="6" s="1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AI33" i="5"/>
  <c r="AH33" i="5"/>
  <c r="W33" i="5"/>
  <c r="V33" i="5"/>
  <c r="K33" i="5"/>
  <c r="I33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T32" i="5"/>
  <c r="S32" i="5"/>
  <c r="R32" i="5"/>
  <c r="Q32" i="5"/>
  <c r="P32" i="5"/>
  <c r="O32" i="5"/>
  <c r="N32" i="5"/>
  <c r="M32" i="5"/>
  <c r="L32" i="5"/>
  <c r="K32" i="5"/>
  <c r="H32" i="5"/>
  <c r="G32" i="5"/>
  <c r="F32" i="5"/>
  <c r="E32" i="5"/>
  <c r="D31" i="5"/>
  <c r="D30" i="5"/>
  <c r="D29" i="5"/>
  <c r="D28" i="5"/>
  <c r="D27" i="5"/>
  <c r="D26" i="5"/>
  <c r="D32" i="5" s="1"/>
  <c r="AI25" i="5"/>
  <c r="AH25" i="5"/>
  <c r="AG25" i="5"/>
  <c r="AG33" i="5" s="1"/>
  <c r="AF25" i="5"/>
  <c r="AF33" i="5" s="1"/>
  <c r="AE25" i="5"/>
  <c r="AE33" i="5" s="1"/>
  <c r="AD25" i="5"/>
  <c r="AD33" i="5" s="1"/>
  <c r="AC25" i="5"/>
  <c r="AC33" i="5" s="1"/>
  <c r="AB25" i="5"/>
  <c r="AB33" i="5" s="1"/>
  <c r="AA25" i="5"/>
  <c r="AA33" i="5" s="1"/>
  <c r="Z25" i="5"/>
  <c r="Z33" i="5" s="1"/>
  <c r="Y25" i="5"/>
  <c r="Y33" i="5" s="1"/>
  <c r="X25" i="5"/>
  <c r="X33" i="5" s="1"/>
  <c r="W25" i="5"/>
  <c r="V25" i="5"/>
  <c r="U25" i="5"/>
  <c r="U33" i="5" s="1"/>
  <c r="T25" i="5"/>
  <c r="T33" i="5" s="1"/>
  <c r="S25" i="5"/>
  <c r="S33" i="5" s="1"/>
  <c r="R25" i="5"/>
  <c r="R33" i="5" s="1"/>
  <c r="Q25" i="5"/>
  <c r="Q33" i="5" s="1"/>
  <c r="P25" i="5"/>
  <c r="P33" i="5" s="1"/>
  <c r="O25" i="5"/>
  <c r="O33" i="5" s="1"/>
  <c r="N25" i="5"/>
  <c r="N33" i="5" s="1"/>
  <c r="M25" i="5"/>
  <c r="M33" i="5" s="1"/>
  <c r="L25" i="5"/>
  <c r="L33" i="5" s="1"/>
  <c r="K25" i="5"/>
  <c r="J25" i="5"/>
  <c r="I25" i="5"/>
  <c r="H25" i="5"/>
  <c r="H33" i="5" s="1"/>
  <c r="G25" i="5"/>
  <c r="G33" i="5" s="1"/>
  <c r="F25" i="5"/>
  <c r="F33" i="5" s="1"/>
  <c r="E25" i="5"/>
  <c r="E33" i="5" s="1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AE33" i="4"/>
  <c r="S33" i="4"/>
  <c r="E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L32" i="4"/>
  <c r="K32" i="4"/>
  <c r="J32" i="4"/>
  <c r="I32" i="4"/>
  <c r="H32" i="4"/>
  <c r="G32" i="4"/>
  <c r="F32" i="4"/>
  <c r="E32" i="4"/>
  <c r="D31" i="4"/>
  <c r="D30" i="4"/>
  <c r="D29" i="4"/>
  <c r="D28" i="4"/>
  <c r="D27" i="4"/>
  <c r="D26" i="4"/>
  <c r="D32" i="4" s="1"/>
  <c r="AI25" i="4"/>
  <c r="AI33" i="4" s="1"/>
  <c r="AH25" i="4"/>
  <c r="AH33" i="4" s="1"/>
  <c r="AG25" i="4"/>
  <c r="AG33" i="4" s="1"/>
  <c r="AF25" i="4"/>
  <c r="AF33" i="4" s="1"/>
  <c r="AE25" i="4"/>
  <c r="AD25" i="4"/>
  <c r="AD33" i="4" s="1"/>
  <c r="AC25" i="4"/>
  <c r="AC33" i="4" s="1"/>
  <c r="AB25" i="4"/>
  <c r="AB33" i="4" s="1"/>
  <c r="AA25" i="4"/>
  <c r="AA33" i="4" s="1"/>
  <c r="Z25" i="4"/>
  <c r="Z33" i="4" s="1"/>
  <c r="Y25" i="4"/>
  <c r="Y33" i="4" s="1"/>
  <c r="X25" i="4"/>
  <c r="X33" i="4" s="1"/>
  <c r="W25" i="4"/>
  <c r="W33" i="4" s="1"/>
  <c r="V25" i="4"/>
  <c r="V33" i="4" s="1"/>
  <c r="U25" i="4"/>
  <c r="U33" i="4" s="1"/>
  <c r="T25" i="4"/>
  <c r="T33" i="4" s="1"/>
  <c r="S25" i="4"/>
  <c r="R25" i="4"/>
  <c r="R33" i="4" s="1"/>
  <c r="Q25" i="4"/>
  <c r="Q33" i="4" s="1"/>
  <c r="P25" i="4"/>
  <c r="P33" i="4" s="1"/>
  <c r="O25" i="4"/>
  <c r="N25" i="4"/>
  <c r="M25" i="4"/>
  <c r="L25" i="4"/>
  <c r="L33" i="4" s="1"/>
  <c r="K25" i="4"/>
  <c r="K33" i="4" s="1"/>
  <c r="J25" i="4"/>
  <c r="J33" i="4" s="1"/>
  <c r="I25" i="4"/>
  <c r="I33" i="4" s="1"/>
  <c r="H25" i="4"/>
  <c r="H33" i="4" s="1"/>
  <c r="G25" i="4"/>
  <c r="G33" i="4" s="1"/>
  <c r="F25" i="4"/>
  <c r="F33" i="4" s="1"/>
  <c r="E25" i="4"/>
  <c r="D25" i="4" s="1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I33" i="3"/>
  <c r="X33" i="3"/>
  <c r="W33" i="3"/>
  <c r="L33" i="3"/>
  <c r="K33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1" i="3"/>
  <c r="D30" i="3"/>
  <c r="D29" i="3"/>
  <c r="D28" i="3"/>
  <c r="D27" i="3"/>
  <c r="D26" i="3"/>
  <c r="D32" i="3" s="1"/>
  <c r="AI25" i="3"/>
  <c r="AH25" i="3"/>
  <c r="AH33" i="3" s="1"/>
  <c r="AG25" i="3"/>
  <c r="AG33" i="3" s="1"/>
  <c r="AF25" i="3"/>
  <c r="AF33" i="3" s="1"/>
  <c r="AE25" i="3"/>
  <c r="AE33" i="3" s="1"/>
  <c r="AD25" i="3"/>
  <c r="AD33" i="3" s="1"/>
  <c r="AC25" i="3"/>
  <c r="AC33" i="3" s="1"/>
  <c r="AB25" i="3"/>
  <c r="AB33" i="3" s="1"/>
  <c r="AA25" i="3"/>
  <c r="AA33" i="3" s="1"/>
  <c r="Z25" i="3"/>
  <c r="Z33" i="3" s="1"/>
  <c r="Y25" i="3"/>
  <c r="Y33" i="3" s="1"/>
  <c r="X25" i="3"/>
  <c r="W25" i="3"/>
  <c r="V25" i="3"/>
  <c r="V33" i="3" s="1"/>
  <c r="U25" i="3"/>
  <c r="U33" i="3" s="1"/>
  <c r="T25" i="3"/>
  <c r="T33" i="3" s="1"/>
  <c r="S25" i="3"/>
  <c r="S33" i="3" s="1"/>
  <c r="R25" i="3"/>
  <c r="R33" i="3" s="1"/>
  <c r="Q25" i="3"/>
  <c r="Q33" i="3" s="1"/>
  <c r="P25" i="3"/>
  <c r="P33" i="3" s="1"/>
  <c r="O25" i="3"/>
  <c r="O33" i="3" s="1"/>
  <c r="N25" i="3"/>
  <c r="N33" i="3" s="1"/>
  <c r="M25" i="3"/>
  <c r="M33" i="3" s="1"/>
  <c r="L25" i="3"/>
  <c r="K25" i="3"/>
  <c r="J25" i="3"/>
  <c r="J33" i="3" s="1"/>
  <c r="I25" i="3"/>
  <c r="I33" i="3" s="1"/>
  <c r="H25" i="3"/>
  <c r="H33" i="3" s="1"/>
  <c r="G25" i="3"/>
  <c r="G33" i="3" s="1"/>
  <c r="F25" i="3"/>
  <c r="F33" i="3" s="1"/>
  <c r="E25" i="3"/>
  <c r="D25" i="3" s="1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V33" i="2"/>
  <c r="U33" i="2"/>
  <c r="J33" i="2"/>
  <c r="I33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AF25" i="2"/>
  <c r="AF33" i="2" s="1"/>
  <c r="AE25" i="2"/>
  <c r="AE33" i="2" s="1"/>
  <c r="AD25" i="2"/>
  <c r="AD33" i="2" s="1"/>
  <c r="AC25" i="2"/>
  <c r="AC33" i="2" s="1"/>
  <c r="AB25" i="2"/>
  <c r="AB33" i="2" s="1"/>
  <c r="AA25" i="2"/>
  <c r="AA33" i="2" s="1"/>
  <c r="Z25" i="2"/>
  <c r="Z33" i="2" s="1"/>
  <c r="Y25" i="2"/>
  <c r="Y33" i="2" s="1"/>
  <c r="X25" i="2"/>
  <c r="X33" i="2" s="1"/>
  <c r="W25" i="2"/>
  <c r="W33" i="2" s="1"/>
  <c r="V25" i="2"/>
  <c r="U25" i="2"/>
  <c r="T25" i="2"/>
  <c r="T33" i="2" s="1"/>
  <c r="S25" i="2"/>
  <c r="S33" i="2" s="1"/>
  <c r="R25" i="2"/>
  <c r="R33" i="2" s="1"/>
  <c r="Q25" i="2"/>
  <c r="Q33" i="2" s="1"/>
  <c r="P25" i="2"/>
  <c r="P33" i="2" s="1"/>
  <c r="O25" i="2"/>
  <c r="O33" i="2" s="1"/>
  <c r="N25" i="2"/>
  <c r="N33" i="2" s="1"/>
  <c r="M25" i="2"/>
  <c r="M33" i="2" s="1"/>
  <c r="L25" i="2"/>
  <c r="L33" i="2" s="1"/>
  <c r="K25" i="2"/>
  <c r="K33" i="2" s="1"/>
  <c r="J25" i="2"/>
  <c r="I25" i="2"/>
  <c r="H25" i="2"/>
  <c r="H33" i="2" s="1"/>
  <c r="G25" i="2"/>
  <c r="G33" i="2" s="1"/>
  <c r="F25" i="2"/>
  <c r="F33" i="2" s="1"/>
  <c r="E33" i="2"/>
  <c r="D18" i="2"/>
  <c r="D17" i="2"/>
  <c r="D16" i="2"/>
  <c r="D15" i="2"/>
  <c r="D14" i="2"/>
  <c r="D13" i="2"/>
  <c r="D11" i="2"/>
  <c r="D10" i="2"/>
  <c r="D7" i="2"/>
  <c r="AC33" i="1"/>
  <c r="AB33" i="1"/>
  <c r="Q33" i="1"/>
  <c r="P33" i="1"/>
  <c r="E33" i="1"/>
  <c r="AI32" i="1"/>
  <c r="AI33" i="1" s="1"/>
  <c r="AH32" i="1"/>
  <c r="AH33" i="1" s="1"/>
  <c r="AG32" i="1"/>
  <c r="AG33" i="1" s="1"/>
  <c r="AF32" i="1"/>
  <c r="AE32" i="1"/>
  <c r="AE33" i="1" s="1"/>
  <c r="AD32" i="1"/>
  <c r="AD33" i="1" s="1"/>
  <c r="AC32" i="1"/>
  <c r="AB32" i="1"/>
  <c r="AA32" i="1"/>
  <c r="AA33" i="1" s="1"/>
  <c r="Z32" i="1"/>
  <c r="Z33" i="1" s="1"/>
  <c r="Y32" i="1"/>
  <c r="Y33" i="1" s="1"/>
  <c r="X32" i="1"/>
  <c r="X33" i="1" s="1"/>
  <c r="W32" i="1"/>
  <c r="W33" i="1" s="1"/>
  <c r="V32" i="1"/>
  <c r="V33" i="1" s="1"/>
  <c r="U32" i="1"/>
  <c r="U33" i="1" s="1"/>
  <c r="T32" i="1"/>
  <c r="S32" i="1"/>
  <c r="S33" i="1" s="1"/>
  <c r="R32" i="1"/>
  <c r="R33" i="1" s="1"/>
  <c r="Q32" i="1"/>
  <c r="P32" i="1"/>
  <c r="O32" i="1"/>
  <c r="O33" i="1" s="1"/>
  <c r="N32" i="1"/>
  <c r="N33" i="1" s="1"/>
  <c r="M32" i="1"/>
  <c r="M33" i="1" s="1"/>
  <c r="L32" i="1"/>
  <c r="L33" i="1" s="1"/>
  <c r="K32" i="1"/>
  <c r="K33" i="1" s="1"/>
  <c r="J32" i="1"/>
  <c r="I32" i="1"/>
  <c r="I33" i="1" s="1"/>
  <c r="H32" i="1"/>
  <c r="G32" i="1"/>
  <c r="G33" i="1" s="1"/>
  <c r="F32" i="1"/>
  <c r="F33" i="1" s="1"/>
  <c r="E32" i="1"/>
  <c r="D31" i="1"/>
  <c r="D30" i="1"/>
  <c r="D29" i="1"/>
  <c r="D28" i="1"/>
  <c r="D27" i="1"/>
  <c r="D26" i="1"/>
  <c r="AI25" i="1"/>
  <c r="AH25" i="1"/>
  <c r="AG25" i="1"/>
  <c r="AF25" i="1"/>
  <c r="AF33" i="1" s="1"/>
  <c r="AE25" i="1"/>
  <c r="AD25" i="1"/>
  <c r="AC25" i="1"/>
  <c r="AB25" i="1"/>
  <c r="AA25" i="1"/>
  <c r="Z25" i="1"/>
  <c r="Y25" i="1"/>
  <c r="X25" i="1"/>
  <c r="W25" i="1"/>
  <c r="V25" i="1"/>
  <c r="U25" i="1"/>
  <c r="T25" i="1"/>
  <c r="T33" i="1" s="1"/>
  <c r="S25" i="1"/>
  <c r="R25" i="1"/>
  <c r="Q25" i="1"/>
  <c r="P25" i="1"/>
  <c r="O25" i="1"/>
  <c r="N25" i="1"/>
  <c r="M25" i="1"/>
  <c r="L25" i="1"/>
  <c r="K25" i="1"/>
  <c r="J25" i="1"/>
  <c r="J33" i="1" s="1"/>
  <c r="I25" i="1"/>
  <c r="H25" i="1"/>
  <c r="H33" i="1" s="1"/>
  <c r="G25" i="1"/>
  <c r="F25" i="1"/>
  <c r="D25" i="1" s="1"/>
  <c r="E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9" i="1"/>
  <c r="D8" i="1"/>
  <c r="D7" i="1"/>
  <c r="D6" i="1"/>
  <c r="D10" i="1" s="1"/>
  <c r="D33" i="7" l="1"/>
  <c r="D33" i="4"/>
  <c r="D33" i="3"/>
  <c r="D33" i="12"/>
  <c r="D33" i="11"/>
  <c r="D25" i="5"/>
  <c r="D33" i="5" s="1"/>
  <c r="D32" i="1"/>
  <c r="D33" i="1" s="1"/>
  <c r="E33" i="3"/>
  <c r="E33" i="7"/>
  <c r="E33" i="10"/>
  <c r="F33" i="6"/>
  <c r="E33" i="8"/>
  <c r="S33" i="6"/>
  <c r="G33" i="9"/>
</calcChain>
</file>

<file path=xl/sharedStrings.xml><?xml version="1.0" encoding="utf-8"?>
<sst xmlns="http://schemas.openxmlformats.org/spreadsheetml/2006/main" count="856" uniqueCount="65">
  <si>
    <t>수영장</t>
  </si>
  <si>
    <t>총계</t>
  </si>
  <si>
    <t>월계</t>
  </si>
  <si>
    <t>자전거</t>
  </si>
  <si>
    <t>월</t>
  </si>
  <si>
    <t>야구장</t>
  </si>
  <si>
    <t>캠핑장</t>
  </si>
  <si>
    <t>금</t>
  </si>
  <si>
    <t>마라톤</t>
  </si>
  <si>
    <t>외국인</t>
  </si>
  <si>
    <t>화</t>
  </si>
  <si>
    <t>일</t>
  </si>
  <si>
    <t>수</t>
  </si>
  <si>
    <t>목</t>
  </si>
  <si>
    <t>여의도</t>
  </si>
  <si>
    <t>합계</t>
  </si>
  <si>
    <t>롤러장</t>
  </si>
  <si>
    <t>인라인</t>
  </si>
  <si>
    <t>비</t>
  </si>
  <si>
    <t>토</t>
  </si>
  <si>
    <t>강서</t>
  </si>
  <si>
    <t>흐림</t>
  </si>
  <si>
    <t>족구장</t>
  </si>
  <si>
    <t>눈,비</t>
  </si>
  <si>
    <t>눈</t>
  </si>
  <si>
    <t>맑음</t>
  </si>
  <si>
    <t>일반이용자(저녁)</t>
  </si>
  <si>
    <t>일반이용자(아침)</t>
  </si>
  <si>
    <t>특화공원신규 시설물</t>
  </si>
  <si>
    <t>요        일</t>
  </si>
  <si>
    <t>일        자</t>
  </si>
  <si>
    <t>일반이용자(낮)</t>
  </si>
  <si>
    <t>마라톤(달리기)</t>
  </si>
  <si>
    <t>흐린후비</t>
  </si>
  <si>
    <t>안개,비</t>
  </si>
  <si>
    <t>맑음(한파)</t>
  </si>
  <si>
    <t>눈,흐림</t>
  </si>
  <si>
    <t>기본시설</t>
  </si>
  <si>
    <t>수상시설</t>
  </si>
  <si>
    <t>주요행사</t>
  </si>
  <si>
    <t>눈썰매장</t>
  </si>
  <si>
    <t>오늘날씨</t>
  </si>
  <si>
    <t>전망쉼터</t>
  </si>
  <si>
    <t>자전거공원</t>
  </si>
  <si>
    <t>론볼링장</t>
  </si>
  <si>
    <t>운동시설</t>
  </si>
  <si>
    <t>가족피크닉장</t>
  </si>
  <si>
    <t>인공암벽장</t>
  </si>
  <si>
    <t>야외공연장</t>
  </si>
  <si>
    <t>맑은후비</t>
  </si>
  <si>
    <t>어린이 놀이터</t>
  </si>
  <si>
    <t>습지생태공원</t>
  </si>
  <si>
    <t>강서안내센터 6월 이용자 현황</t>
  </si>
  <si>
    <t>강서안내센터 5월 이용자 현황</t>
  </si>
  <si>
    <t>강서안내센터 9월 이용자 현황</t>
  </si>
  <si>
    <t>강서안내센터 1월 이용자 현황</t>
  </si>
  <si>
    <t>강서안내센터 2월 이용자 현황</t>
  </si>
  <si>
    <t>강서안내센터 3월 이용자 현황</t>
  </si>
  <si>
    <t>강서안내센터 10월 이용자 현황</t>
  </si>
  <si>
    <t>강서안내센터 12월 이용자 현황</t>
  </si>
  <si>
    <t>강서안내센터 7월 이용자 현황</t>
  </si>
  <si>
    <t>강서안내센터 8월 이용자 현황</t>
  </si>
  <si>
    <t>강서안내센터 4월 이용자 현황</t>
  </si>
  <si>
    <t>강서안내센터 11월 이용자 현황</t>
  </si>
  <si>
    <t>개인형 이동장치(PM)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</si>
</sst>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_ "/>
  </numFmts>
  <fonts count="8" x14ac:knownFonts="1">
    <font>
      <sz val="11"/>
      <color rgb="FF000000"/>
      <name val="맑은 고딕"/>
    </font>
    <font>
      <sz val="11"/>
      <color rgb="FFFF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20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99CC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41" fontId="6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4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1" fontId="0" fillId="0" borderId="1" xfId="1" applyFont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1" fontId="2" fillId="0" borderId="1" xfId="1" applyFont="1" applyBorder="1" applyAlignment="1">
      <alignment horizontal="center" vertical="center" wrapText="1"/>
    </xf>
    <xf numFmtId="41" fontId="0" fillId="0" borderId="1" xfId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1" fontId="2" fillId="3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1" fontId="1" fillId="0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1" fontId="0" fillId="0" borderId="1" xfId="1" applyFont="1" applyBorder="1" applyAlignment="1">
      <alignment horizontal="center" vertical="center" wrapText="1"/>
    </xf>
    <xf numFmtId="41" fontId="0" fillId="6" borderId="1" xfId="1" applyFont="1" applyFill="1" applyBorder="1" applyAlignment="1">
      <alignment vertical="center" wrapText="1"/>
    </xf>
    <xf numFmtId="41" fontId="1" fillId="6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4" xfId="0" applyFill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76" fontId="0" fillId="0" borderId="9" xfId="0" applyNumberFormat="1" applyFont="1" applyFill="1" applyBorder="1">
      <alignment vertical="center"/>
    </xf>
    <xf numFmtId="176" fontId="0" fillId="0" borderId="0" xfId="0" applyNumberFormat="1" applyFont="1" applyFill="1" applyBorder="1">
      <alignment vertical="center"/>
    </xf>
    <xf numFmtId="176" fontId="0" fillId="0" borderId="1" xfId="0" applyNumberFormat="1" applyFont="1" applyFill="1" applyBorder="1" applyAlignment="1">
      <alignment vertical="center" wrapText="1"/>
    </xf>
    <xf numFmtId="176" fontId="0" fillId="0" borderId="1" xfId="0" applyNumberFormat="1" applyFont="1" applyFill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9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52"/>
  <sheetViews>
    <sheetView topLeftCell="C1" zoomScaleNormal="100" zoomScaleSheetLayoutView="75" workbookViewId="0">
      <selection activeCell="AF16" sqref="AF16"/>
    </sheetView>
  </sheetViews>
  <sheetFormatPr defaultColWidth="9" defaultRowHeight="16.5" x14ac:dyDescent="0.3"/>
  <cols>
    <col min="1" max="1" width="20.25" style="1" customWidth="1"/>
    <col min="2" max="2" width="7.375" style="1" customWidth="1"/>
    <col min="3" max="3" width="20.25" style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5" t="s">
        <v>55</v>
      </c>
    </row>
    <row r="2" spans="1:35" ht="14.25" customHeight="1" x14ac:dyDescent="0.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35" ht="16.5" customHeight="1" x14ac:dyDescent="0.3">
      <c r="A3" s="55" t="s">
        <v>30</v>
      </c>
      <c r="B3" s="55"/>
      <c r="C3" s="55"/>
      <c r="D3" s="55" t="s">
        <v>2</v>
      </c>
      <c r="E3" s="8">
        <v>1</v>
      </c>
      <c r="F3" s="8">
        <v>2</v>
      </c>
      <c r="G3" s="8">
        <v>3</v>
      </c>
      <c r="H3" s="8">
        <v>4</v>
      </c>
      <c r="I3" s="8">
        <v>5</v>
      </c>
      <c r="J3" s="8">
        <v>6</v>
      </c>
      <c r="K3" s="8">
        <v>7</v>
      </c>
      <c r="L3" s="8">
        <v>8</v>
      </c>
      <c r="M3" s="8">
        <v>9</v>
      </c>
      <c r="N3" s="8">
        <v>10</v>
      </c>
      <c r="O3" s="8">
        <v>11</v>
      </c>
      <c r="P3" s="8">
        <v>12</v>
      </c>
      <c r="Q3" s="8">
        <v>13</v>
      </c>
      <c r="R3" s="8">
        <v>14</v>
      </c>
      <c r="S3" s="8">
        <v>15</v>
      </c>
      <c r="T3" s="8">
        <v>16</v>
      </c>
      <c r="U3" s="8">
        <v>17</v>
      </c>
      <c r="V3" s="8">
        <v>18</v>
      </c>
      <c r="W3" s="8">
        <v>19</v>
      </c>
      <c r="X3" s="8">
        <v>20</v>
      </c>
      <c r="Y3" s="8">
        <v>21</v>
      </c>
      <c r="Z3" s="8">
        <v>22</v>
      </c>
      <c r="AA3" s="8">
        <v>23</v>
      </c>
      <c r="AB3" s="8">
        <v>24</v>
      </c>
      <c r="AC3" s="8">
        <v>25</v>
      </c>
      <c r="AD3" s="8">
        <v>26</v>
      </c>
      <c r="AE3" s="8">
        <v>27</v>
      </c>
      <c r="AF3" s="8">
        <v>28</v>
      </c>
      <c r="AG3" s="8">
        <v>29</v>
      </c>
      <c r="AH3" s="8">
        <v>30</v>
      </c>
      <c r="AI3" s="8">
        <v>31</v>
      </c>
    </row>
    <row r="4" spans="1:35" ht="16.5" customHeight="1" x14ac:dyDescent="0.3">
      <c r="A4" s="55" t="s">
        <v>29</v>
      </c>
      <c r="B4" s="55"/>
      <c r="C4" s="55"/>
      <c r="D4" s="55"/>
      <c r="E4" s="12" t="s">
        <v>11</v>
      </c>
      <c r="F4" s="12" t="s">
        <v>4</v>
      </c>
      <c r="G4" s="12" t="s">
        <v>10</v>
      </c>
      <c r="H4" s="12" t="s">
        <v>12</v>
      </c>
      <c r="I4" s="12" t="s">
        <v>13</v>
      </c>
      <c r="J4" s="12" t="s">
        <v>7</v>
      </c>
      <c r="K4" s="12" t="s">
        <v>19</v>
      </c>
      <c r="L4" s="12" t="s">
        <v>11</v>
      </c>
      <c r="M4" s="12" t="s">
        <v>4</v>
      </c>
      <c r="N4" s="12" t="s">
        <v>10</v>
      </c>
      <c r="O4" s="12" t="s">
        <v>12</v>
      </c>
      <c r="P4" s="12" t="s">
        <v>13</v>
      </c>
      <c r="Q4" s="12" t="s">
        <v>7</v>
      </c>
      <c r="R4" s="12" t="s">
        <v>19</v>
      </c>
      <c r="S4" s="12" t="s">
        <v>11</v>
      </c>
      <c r="T4" s="12" t="s">
        <v>4</v>
      </c>
      <c r="U4" s="12" t="s">
        <v>10</v>
      </c>
      <c r="V4" s="12" t="s">
        <v>12</v>
      </c>
      <c r="W4" s="12" t="s">
        <v>13</v>
      </c>
      <c r="X4" s="12" t="s">
        <v>7</v>
      </c>
      <c r="Y4" s="12" t="s">
        <v>19</v>
      </c>
      <c r="Z4" s="12" t="s">
        <v>11</v>
      </c>
      <c r="AA4" s="12" t="s">
        <v>4</v>
      </c>
      <c r="AB4" s="12" t="s">
        <v>10</v>
      </c>
      <c r="AC4" s="12" t="s">
        <v>12</v>
      </c>
      <c r="AD4" s="12" t="s">
        <v>13</v>
      </c>
      <c r="AE4" s="12" t="s">
        <v>7</v>
      </c>
      <c r="AF4" s="12" t="s">
        <v>19</v>
      </c>
      <c r="AG4" s="12" t="s">
        <v>11</v>
      </c>
      <c r="AH4" s="12" t="s">
        <v>4</v>
      </c>
      <c r="AI4" s="12" t="s">
        <v>10</v>
      </c>
    </row>
    <row r="5" spans="1:35" ht="16.5" customHeight="1" x14ac:dyDescent="0.3">
      <c r="A5" s="54" t="s">
        <v>37</v>
      </c>
      <c r="B5" s="54" t="s">
        <v>41</v>
      </c>
      <c r="C5" s="54"/>
      <c r="D5" s="4"/>
      <c r="E5" s="14" t="s">
        <v>25</v>
      </c>
      <c r="F5" s="14" t="s">
        <v>25</v>
      </c>
      <c r="G5" s="14" t="s">
        <v>25</v>
      </c>
      <c r="H5" s="14" t="s">
        <v>25</v>
      </c>
      <c r="I5" s="14" t="s">
        <v>25</v>
      </c>
      <c r="J5" s="14" t="s">
        <v>25</v>
      </c>
      <c r="K5" s="14" t="s">
        <v>21</v>
      </c>
      <c r="L5" s="14" t="s">
        <v>25</v>
      </c>
      <c r="M5" s="14" t="s">
        <v>25</v>
      </c>
      <c r="N5" s="14" t="s">
        <v>25</v>
      </c>
      <c r="O5" s="14" t="s">
        <v>25</v>
      </c>
      <c r="P5" s="14" t="s">
        <v>49</v>
      </c>
      <c r="Q5" s="14" t="s">
        <v>34</v>
      </c>
      <c r="R5" s="14" t="s">
        <v>18</v>
      </c>
      <c r="S5" s="14" t="s">
        <v>23</v>
      </c>
      <c r="T5" s="14" t="s">
        <v>25</v>
      </c>
      <c r="U5" s="14" t="s">
        <v>21</v>
      </c>
      <c r="V5" s="14" t="s">
        <v>25</v>
      </c>
      <c r="W5" s="14" t="s">
        <v>25</v>
      </c>
      <c r="X5" s="14" t="s">
        <v>25</v>
      </c>
      <c r="Y5" s="14" t="s">
        <v>25</v>
      </c>
      <c r="Z5" s="14" t="s">
        <v>25</v>
      </c>
      <c r="AA5" s="14" t="s">
        <v>25</v>
      </c>
      <c r="AB5" s="14" t="s">
        <v>35</v>
      </c>
      <c r="AC5" s="14" t="s">
        <v>24</v>
      </c>
      <c r="AD5" s="14" t="s">
        <v>36</v>
      </c>
      <c r="AE5" s="14" t="s">
        <v>25</v>
      </c>
      <c r="AF5" s="14" t="s">
        <v>25</v>
      </c>
      <c r="AG5" s="14" t="s">
        <v>25</v>
      </c>
      <c r="AH5" s="14" t="s">
        <v>25</v>
      </c>
      <c r="AI5" s="14" t="s">
        <v>25</v>
      </c>
    </row>
    <row r="6" spans="1:35" ht="16.5" customHeight="1" x14ac:dyDescent="0.3">
      <c r="A6" s="54"/>
      <c r="B6" s="54" t="s">
        <v>27</v>
      </c>
      <c r="C6" s="54"/>
      <c r="D6" s="8">
        <f t="shared" ref="D6:D24" si="0">SUM(E6:AI6)</f>
        <v>3529</v>
      </c>
      <c r="E6" s="11">
        <v>95</v>
      </c>
      <c r="F6" s="11">
        <v>100</v>
      </c>
      <c r="G6" s="11">
        <v>108</v>
      </c>
      <c r="H6" s="11">
        <v>170</v>
      </c>
      <c r="I6" s="11">
        <v>170</v>
      </c>
      <c r="J6" s="11">
        <v>70</v>
      </c>
      <c r="K6" s="11">
        <v>90</v>
      </c>
      <c r="L6" s="11">
        <v>210</v>
      </c>
      <c r="M6" s="11">
        <v>160</v>
      </c>
      <c r="N6" s="11">
        <v>80</v>
      </c>
      <c r="O6" s="11">
        <v>108</v>
      </c>
      <c r="P6" s="11">
        <v>180</v>
      </c>
      <c r="Q6" s="11">
        <v>95</v>
      </c>
      <c r="R6" s="11">
        <v>70</v>
      </c>
      <c r="S6" s="11">
        <v>90</v>
      </c>
      <c r="T6" s="11">
        <v>170</v>
      </c>
      <c r="U6" s="11">
        <v>150</v>
      </c>
      <c r="V6" s="11">
        <v>120</v>
      </c>
      <c r="W6" s="11">
        <v>100</v>
      </c>
      <c r="X6" s="11">
        <v>85</v>
      </c>
      <c r="Y6" s="11">
        <v>110</v>
      </c>
      <c r="Z6" s="11">
        <v>90</v>
      </c>
      <c r="AA6" s="11">
        <v>115</v>
      </c>
      <c r="AB6" s="11">
        <v>30</v>
      </c>
      <c r="AC6" s="11">
        <v>50</v>
      </c>
      <c r="AD6" s="11">
        <v>120</v>
      </c>
      <c r="AE6" s="11">
        <v>53</v>
      </c>
      <c r="AF6" s="11">
        <v>165</v>
      </c>
      <c r="AG6" s="11">
        <v>185</v>
      </c>
      <c r="AH6" s="11">
        <v>110</v>
      </c>
      <c r="AI6" s="2">
        <v>80</v>
      </c>
    </row>
    <row r="7" spans="1:35" ht="16.5" customHeight="1" x14ac:dyDescent="0.3">
      <c r="A7" s="54"/>
      <c r="B7" s="60" t="s">
        <v>31</v>
      </c>
      <c r="C7" s="60"/>
      <c r="D7" s="8">
        <f t="shared" si="0"/>
        <v>11027</v>
      </c>
      <c r="E7" s="11">
        <v>230</v>
      </c>
      <c r="F7" s="11">
        <v>200</v>
      </c>
      <c r="G7" s="11">
        <v>400</v>
      </c>
      <c r="H7" s="11">
        <v>400</v>
      </c>
      <c r="I7" s="11">
        <v>460</v>
      </c>
      <c r="J7" s="11">
        <v>240</v>
      </c>
      <c r="K7" s="11">
        <v>310</v>
      </c>
      <c r="L7" s="11">
        <v>900</v>
      </c>
      <c r="M7" s="11">
        <v>420</v>
      </c>
      <c r="N7" s="15">
        <v>290</v>
      </c>
      <c r="O7" s="15">
        <v>350</v>
      </c>
      <c r="P7" s="15">
        <v>420</v>
      </c>
      <c r="Q7" s="15">
        <v>240</v>
      </c>
      <c r="R7" s="15">
        <v>220</v>
      </c>
      <c r="S7" s="15">
        <v>290</v>
      </c>
      <c r="T7" s="15">
        <v>400</v>
      </c>
      <c r="U7" s="11">
        <v>425</v>
      </c>
      <c r="V7" s="11">
        <v>370</v>
      </c>
      <c r="W7" s="11">
        <v>437</v>
      </c>
      <c r="X7" s="11">
        <v>420</v>
      </c>
      <c r="Y7" s="11">
        <v>310</v>
      </c>
      <c r="Z7" s="11">
        <v>230</v>
      </c>
      <c r="AA7" s="11">
        <v>450</v>
      </c>
      <c r="AB7" s="11">
        <v>120</v>
      </c>
      <c r="AC7" s="11">
        <v>180</v>
      </c>
      <c r="AD7" s="11">
        <v>385</v>
      </c>
      <c r="AE7" s="11">
        <v>190</v>
      </c>
      <c r="AF7" s="11">
        <v>590</v>
      </c>
      <c r="AG7" s="11">
        <v>540</v>
      </c>
      <c r="AH7" s="11">
        <v>380</v>
      </c>
      <c r="AI7" s="2">
        <v>230</v>
      </c>
    </row>
    <row r="8" spans="1:35" ht="16.5" customHeight="1" x14ac:dyDescent="0.3">
      <c r="A8" s="54"/>
      <c r="B8" s="60" t="s">
        <v>26</v>
      </c>
      <c r="C8" s="60"/>
      <c r="D8" s="8">
        <f t="shared" si="0"/>
        <v>3833</v>
      </c>
      <c r="E8" s="15">
        <v>125</v>
      </c>
      <c r="F8" s="15">
        <v>103</v>
      </c>
      <c r="G8" s="15">
        <v>70</v>
      </c>
      <c r="H8" s="15">
        <v>75</v>
      </c>
      <c r="I8" s="15">
        <v>92</v>
      </c>
      <c r="J8" s="15">
        <v>70</v>
      </c>
      <c r="K8" s="15">
        <v>140</v>
      </c>
      <c r="L8" s="15">
        <v>400</v>
      </c>
      <c r="M8" s="15">
        <v>190</v>
      </c>
      <c r="N8" s="15">
        <v>100</v>
      </c>
      <c r="O8" s="15">
        <v>103</v>
      </c>
      <c r="P8" s="15">
        <v>104</v>
      </c>
      <c r="Q8" s="15">
        <v>75</v>
      </c>
      <c r="R8" s="15">
        <v>70</v>
      </c>
      <c r="S8" s="15">
        <v>140</v>
      </c>
      <c r="T8" s="15">
        <v>180</v>
      </c>
      <c r="U8" s="11">
        <v>100</v>
      </c>
      <c r="V8" s="11">
        <v>93</v>
      </c>
      <c r="W8" s="11">
        <v>90</v>
      </c>
      <c r="X8" s="11">
        <v>130</v>
      </c>
      <c r="Y8" s="11">
        <v>130</v>
      </c>
      <c r="Z8" s="11">
        <v>125</v>
      </c>
      <c r="AA8" s="11">
        <v>127</v>
      </c>
      <c r="AB8" s="15">
        <v>65</v>
      </c>
      <c r="AC8" s="15">
        <v>50</v>
      </c>
      <c r="AD8" s="15">
        <v>85</v>
      </c>
      <c r="AE8" s="15">
        <v>165</v>
      </c>
      <c r="AF8" s="15">
        <v>205</v>
      </c>
      <c r="AG8" s="15">
        <v>246</v>
      </c>
      <c r="AH8" s="15">
        <v>105</v>
      </c>
      <c r="AI8" s="2">
        <v>80</v>
      </c>
    </row>
    <row r="9" spans="1:35" ht="16.5" customHeight="1" x14ac:dyDescent="0.3">
      <c r="A9" s="54"/>
      <c r="B9" s="60" t="s">
        <v>45</v>
      </c>
      <c r="C9" s="60"/>
      <c r="D9" s="8">
        <f t="shared" si="0"/>
        <v>4459</v>
      </c>
      <c r="E9" s="15">
        <v>195</v>
      </c>
      <c r="F9" s="15">
        <v>200</v>
      </c>
      <c r="G9" s="15">
        <v>75</v>
      </c>
      <c r="H9" s="15">
        <v>115</v>
      </c>
      <c r="I9" s="15">
        <v>157</v>
      </c>
      <c r="J9" s="15">
        <v>77</v>
      </c>
      <c r="K9" s="15">
        <v>252</v>
      </c>
      <c r="L9" s="15">
        <v>232</v>
      </c>
      <c r="M9" s="15">
        <v>190</v>
      </c>
      <c r="N9" s="15">
        <v>200</v>
      </c>
      <c r="O9" s="15">
        <v>181</v>
      </c>
      <c r="P9" s="15">
        <v>175</v>
      </c>
      <c r="Q9" s="15">
        <v>107</v>
      </c>
      <c r="R9" s="15">
        <v>55</v>
      </c>
      <c r="S9" s="15">
        <v>203</v>
      </c>
      <c r="T9" s="15">
        <v>106</v>
      </c>
      <c r="U9" s="11">
        <v>205</v>
      </c>
      <c r="V9" s="11">
        <v>290</v>
      </c>
      <c r="W9" s="11"/>
      <c r="X9" s="11">
        <v>81</v>
      </c>
      <c r="Y9" s="11">
        <v>205</v>
      </c>
      <c r="Z9" s="11">
        <v>80</v>
      </c>
      <c r="AA9" s="11">
        <v>185</v>
      </c>
      <c r="AB9" s="15">
        <v>32</v>
      </c>
      <c r="AC9" s="15">
        <v>95</v>
      </c>
      <c r="AD9" s="15">
        <v>165</v>
      </c>
      <c r="AE9" s="15">
        <v>49</v>
      </c>
      <c r="AF9" s="15">
        <v>102</v>
      </c>
      <c r="AG9" s="15">
        <v>140</v>
      </c>
      <c r="AH9" s="15">
        <v>130</v>
      </c>
      <c r="AI9" s="2">
        <v>180</v>
      </c>
    </row>
    <row r="10" spans="1:35" ht="16.5" customHeight="1" x14ac:dyDescent="0.3">
      <c r="A10" s="54"/>
      <c r="B10" s="60" t="s">
        <v>5</v>
      </c>
      <c r="C10" s="60"/>
      <c r="D10" s="8">
        <f>SUM(D3:D9)</f>
        <v>22848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1"/>
      <c r="V10" s="11"/>
      <c r="W10" s="11"/>
      <c r="X10" s="11"/>
      <c r="Y10" s="11"/>
      <c r="Z10" s="11"/>
      <c r="AA10" s="11"/>
      <c r="AB10" s="15"/>
      <c r="AC10" s="15"/>
      <c r="AD10" s="15"/>
      <c r="AE10" s="15"/>
      <c r="AF10" s="15"/>
      <c r="AG10" s="15"/>
      <c r="AH10" s="15"/>
      <c r="AI10" s="2"/>
    </row>
    <row r="11" spans="1:35" ht="16.5" customHeight="1" x14ac:dyDescent="0.3">
      <c r="A11" s="54"/>
      <c r="B11" s="60" t="s">
        <v>38</v>
      </c>
      <c r="C11" s="60"/>
      <c r="D11" s="8">
        <f t="shared" si="0"/>
        <v>0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1"/>
      <c r="V11" s="11"/>
      <c r="W11" s="11"/>
      <c r="X11" s="11"/>
      <c r="Y11" s="11"/>
      <c r="Z11" s="11"/>
      <c r="AA11" s="11"/>
      <c r="AB11" s="15"/>
      <c r="AC11" s="15"/>
      <c r="AD11" s="15"/>
      <c r="AE11" s="15"/>
      <c r="AF11" s="15"/>
      <c r="AG11" s="15"/>
      <c r="AH11" s="15"/>
      <c r="AI11" s="2"/>
    </row>
    <row r="12" spans="1:35" ht="16.5" customHeight="1" x14ac:dyDescent="0.3">
      <c r="A12" s="54"/>
      <c r="B12" s="63" t="s">
        <v>42</v>
      </c>
      <c r="C12" s="63"/>
      <c r="D12" s="8">
        <f t="shared" si="0"/>
        <v>2948</v>
      </c>
      <c r="E12" s="15">
        <v>90</v>
      </c>
      <c r="F12" s="15">
        <v>150</v>
      </c>
      <c r="G12" s="15">
        <v>43</v>
      </c>
      <c r="H12" s="15">
        <v>103</v>
      </c>
      <c r="I12" s="15">
        <v>104</v>
      </c>
      <c r="J12" s="15">
        <v>95</v>
      </c>
      <c r="K12" s="15">
        <v>105</v>
      </c>
      <c r="L12" s="15">
        <v>129</v>
      </c>
      <c r="M12" s="15">
        <v>135</v>
      </c>
      <c r="N12" s="15">
        <v>145</v>
      </c>
      <c r="O12" s="15">
        <v>115</v>
      </c>
      <c r="P12" s="15">
        <v>95</v>
      </c>
      <c r="Q12" s="15">
        <v>72</v>
      </c>
      <c r="R12" s="15">
        <v>83</v>
      </c>
      <c r="S12" s="15">
        <v>50</v>
      </c>
      <c r="T12" s="15">
        <v>52</v>
      </c>
      <c r="U12" s="11">
        <v>133</v>
      </c>
      <c r="V12" s="11">
        <v>35</v>
      </c>
      <c r="W12" s="11">
        <v>100</v>
      </c>
      <c r="X12" s="11">
        <v>23</v>
      </c>
      <c r="Y12" s="11">
        <v>136</v>
      </c>
      <c r="Z12" s="11">
        <v>63</v>
      </c>
      <c r="AA12" s="11">
        <v>171</v>
      </c>
      <c r="AB12" s="15">
        <v>14</v>
      </c>
      <c r="AC12" s="15">
        <v>109</v>
      </c>
      <c r="AD12" s="15">
        <v>53</v>
      </c>
      <c r="AE12" s="15"/>
      <c r="AF12" s="15">
        <v>85</v>
      </c>
      <c r="AG12" s="15">
        <v>195</v>
      </c>
      <c r="AH12" s="15">
        <v>185</v>
      </c>
      <c r="AI12" s="2">
        <v>80</v>
      </c>
    </row>
    <row r="13" spans="1:35" ht="16.5" customHeight="1" x14ac:dyDescent="0.3">
      <c r="A13" s="54"/>
      <c r="B13" s="60" t="s">
        <v>43</v>
      </c>
      <c r="C13" s="60"/>
      <c r="D13" s="8">
        <f t="shared" si="0"/>
        <v>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1"/>
      <c r="V13" s="11"/>
      <c r="W13" s="11"/>
      <c r="X13" s="11"/>
      <c r="Y13" s="11"/>
      <c r="Z13" s="11"/>
      <c r="AA13" s="11"/>
      <c r="AB13" s="15"/>
      <c r="AC13" s="15"/>
      <c r="AD13" s="15"/>
      <c r="AE13" s="15"/>
      <c r="AF13" s="15"/>
      <c r="AG13" s="15"/>
      <c r="AH13" s="15"/>
      <c r="AI13" s="2"/>
    </row>
    <row r="14" spans="1:35" ht="16.5" customHeight="1" x14ac:dyDescent="0.3">
      <c r="A14" s="54"/>
      <c r="B14" s="60" t="s">
        <v>0</v>
      </c>
      <c r="C14" s="60"/>
      <c r="D14" s="8">
        <f t="shared" si="0"/>
        <v>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1"/>
      <c r="V14" s="11"/>
      <c r="W14" s="11"/>
      <c r="X14" s="11"/>
      <c r="Y14" s="11"/>
      <c r="Z14" s="11"/>
      <c r="AA14" s="11"/>
      <c r="AB14" s="15"/>
      <c r="AC14" s="15"/>
      <c r="AD14" s="15"/>
      <c r="AE14" s="15"/>
      <c r="AF14" s="15"/>
      <c r="AG14" s="15"/>
      <c r="AH14" s="15"/>
      <c r="AI14" s="2"/>
    </row>
    <row r="15" spans="1:35" ht="16.5" customHeight="1" x14ac:dyDescent="0.3">
      <c r="A15" s="54"/>
      <c r="B15" s="60" t="s">
        <v>16</v>
      </c>
      <c r="C15" s="60"/>
      <c r="D15" s="8">
        <f t="shared" si="0"/>
        <v>0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1"/>
      <c r="V15" s="11"/>
      <c r="W15" s="11"/>
      <c r="X15" s="11"/>
      <c r="Y15" s="11"/>
      <c r="Z15" s="11"/>
      <c r="AA15" s="11"/>
      <c r="AB15" s="15"/>
      <c r="AC15" s="15"/>
      <c r="AD15" s="15"/>
      <c r="AE15" s="15"/>
      <c r="AF15" s="15"/>
      <c r="AG15" s="15"/>
      <c r="AH15" s="15"/>
      <c r="AI15" s="2"/>
    </row>
    <row r="16" spans="1:35" ht="16.5" customHeight="1" x14ac:dyDescent="0.3">
      <c r="A16" s="54"/>
      <c r="B16" s="60" t="s">
        <v>44</v>
      </c>
      <c r="C16" s="60"/>
      <c r="D16" s="8">
        <f t="shared" si="0"/>
        <v>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1"/>
      <c r="V16" s="11"/>
      <c r="W16" s="11"/>
      <c r="X16" s="11"/>
      <c r="Y16" s="11"/>
      <c r="Z16" s="11"/>
      <c r="AA16" s="11"/>
      <c r="AB16" s="15"/>
      <c r="AC16" s="15"/>
      <c r="AD16" s="15"/>
      <c r="AE16" s="15"/>
      <c r="AF16" s="15"/>
      <c r="AG16" s="15"/>
      <c r="AH16" s="15"/>
      <c r="AI16" s="2"/>
    </row>
    <row r="17" spans="1:35" ht="16.5" customHeight="1" x14ac:dyDescent="0.3">
      <c r="A17" s="54"/>
      <c r="B17" s="60" t="s">
        <v>6</v>
      </c>
      <c r="C17" s="60"/>
      <c r="D17" s="8">
        <f t="shared" si="0"/>
        <v>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1"/>
      <c r="V17" s="11"/>
      <c r="W17" s="11"/>
      <c r="X17" s="11"/>
      <c r="Y17" s="11"/>
      <c r="Z17" s="11"/>
      <c r="AA17" s="11"/>
      <c r="AB17" s="15"/>
      <c r="AC17" s="15"/>
      <c r="AD17" s="15"/>
      <c r="AE17" s="15"/>
      <c r="AF17" s="15"/>
      <c r="AG17" s="15"/>
      <c r="AH17" s="15"/>
      <c r="AI17" s="2"/>
    </row>
    <row r="18" spans="1:35" ht="16.5" customHeight="1" x14ac:dyDescent="0.3">
      <c r="A18" s="54"/>
      <c r="B18" s="60" t="s">
        <v>40</v>
      </c>
      <c r="C18" s="60"/>
      <c r="D18" s="13">
        <f t="shared" si="0"/>
        <v>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1"/>
      <c r="V18" s="11"/>
      <c r="W18" s="11"/>
      <c r="X18" s="11"/>
      <c r="Y18" s="11"/>
      <c r="Z18" s="11"/>
      <c r="AA18" s="11"/>
      <c r="AB18" s="15"/>
      <c r="AC18" s="15"/>
      <c r="AD18" s="15"/>
      <c r="AE18" s="15"/>
      <c r="AF18" s="15"/>
      <c r="AG18" s="15"/>
      <c r="AH18" s="15"/>
      <c r="AI18" s="2"/>
    </row>
    <row r="19" spans="1:35" ht="16.5" customHeight="1" x14ac:dyDescent="0.3">
      <c r="A19" s="54"/>
      <c r="B19" s="60" t="s">
        <v>3</v>
      </c>
      <c r="C19" s="60"/>
      <c r="D19" s="13">
        <f t="shared" si="0"/>
        <v>36505</v>
      </c>
      <c r="E19" s="15">
        <v>1630</v>
      </c>
      <c r="F19" s="15">
        <v>1665</v>
      </c>
      <c r="G19" s="15">
        <v>976</v>
      </c>
      <c r="H19" s="15">
        <v>1270</v>
      </c>
      <c r="I19" s="15">
        <v>1250</v>
      </c>
      <c r="J19" s="15">
        <v>1105</v>
      </c>
      <c r="K19" s="15">
        <v>1890</v>
      </c>
      <c r="L19" s="15">
        <v>2444</v>
      </c>
      <c r="M19" s="15">
        <v>1270</v>
      </c>
      <c r="N19" s="15">
        <v>1762</v>
      </c>
      <c r="O19" s="15">
        <v>1586</v>
      </c>
      <c r="P19" s="15">
        <v>1950</v>
      </c>
      <c r="Q19" s="15">
        <v>720</v>
      </c>
      <c r="R19" s="15">
        <v>480</v>
      </c>
      <c r="S19" s="15">
        <v>715</v>
      </c>
      <c r="T19" s="15">
        <v>668</v>
      </c>
      <c r="U19" s="11">
        <v>780</v>
      </c>
      <c r="V19" s="11">
        <v>1092</v>
      </c>
      <c r="W19" s="11">
        <v>1620</v>
      </c>
      <c r="X19" s="11">
        <v>392</v>
      </c>
      <c r="Y19" s="11">
        <v>1128</v>
      </c>
      <c r="Z19" s="11">
        <v>1120</v>
      </c>
      <c r="AA19" s="11">
        <v>2455</v>
      </c>
      <c r="AB19" s="15">
        <v>87</v>
      </c>
      <c r="AC19" s="15">
        <v>263</v>
      </c>
      <c r="AD19" s="15">
        <v>410</v>
      </c>
      <c r="AE19" s="15">
        <v>147</v>
      </c>
      <c r="AF19" s="15">
        <v>960</v>
      </c>
      <c r="AG19" s="15">
        <v>1440</v>
      </c>
      <c r="AH19" s="15">
        <v>1270</v>
      </c>
      <c r="AI19" s="2">
        <v>1960</v>
      </c>
    </row>
    <row r="20" spans="1:35" ht="16.5" customHeight="1" x14ac:dyDescent="0.3">
      <c r="A20" s="54"/>
      <c r="B20" s="60" t="s">
        <v>17</v>
      </c>
      <c r="C20" s="60"/>
      <c r="D20" s="13">
        <f t="shared" si="0"/>
        <v>59</v>
      </c>
      <c r="E20" s="15">
        <v>2</v>
      </c>
      <c r="F20" s="15">
        <v>9</v>
      </c>
      <c r="G20" s="15"/>
      <c r="H20" s="15">
        <v>2</v>
      </c>
      <c r="I20" s="15"/>
      <c r="J20" s="15">
        <v>3</v>
      </c>
      <c r="K20" s="15"/>
      <c r="L20" s="15">
        <v>7</v>
      </c>
      <c r="M20" s="15">
        <v>7</v>
      </c>
      <c r="N20" s="15">
        <v>9</v>
      </c>
      <c r="O20" s="15"/>
      <c r="P20" s="15"/>
      <c r="Q20" s="15"/>
      <c r="R20" s="15"/>
      <c r="S20" s="15"/>
      <c r="T20" s="15"/>
      <c r="U20" s="11">
        <v>3</v>
      </c>
      <c r="V20" s="11">
        <v>2</v>
      </c>
      <c r="W20" s="11"/>
      <c r="X20" s="11"/>
      <c r="Y20" s="11"/>
      <c r="Z20" s="11">
        <v>5</v>
      </c>
      <c r="AA20" s="11">
        <v>1</v>
      </c>
      <c r="AB20" s="15"/>
      <c r="AC20" s="15"/>
      <c r="AD20" s="15"/>
      <c r="AE20" s="15"/>
      <c r="AF20" s="15">
        <v>5</v>
      </c>
      <c r="AG20" s="15"/>
      <c r="AH20" s="15">
        <v>4</v>
      </c>
      <c r="AI20" s="2"/>
    </row>
    <row r="21" spans="1:35" ht="16.5" customHeight="1" x14ac:dyDescent="0.3">
      <c r="A21" s="54"/>
      <c r="B21" s="61" t="s">
        <v>64</v>
      </c>
      <c r="C21" s="62"/>
      <c r="D21" s="8">
        <f t="shared" si="0"/>
        <v>180</v>
      </c>
      <c r="E21" s="15">
        <v>2</v>
      </c>
      <c r="F21" s="15">
        <v>16</v>
      </c>
      <c r="G21" s="15">
        <v>5</v>
      </c>
      <c r="H21" s="15"/>
      <c r="I21" s="15">
        <v>1</v>
      </c>
      <c r="J21" s="15">
        <v>2</v>
      </c>
      <c r="K21" s="15">
        <v>5</v>
      </c>
      <c r="L21" s="15">
        <v>5</v>
      </c>
      <c r="M21" s="15">
        <v>21</v>
      </c>
      <c r="N21" s="15">
        <v>23</v>
      </c>
      <c r="O21" s="15"/>
      <c r="P21" s="15">
        <v>3</v>
      </c>
      <c r="Q21" s="15"/>
      <c r="R21" s="15"/>
      <c r="S21" s="15">
        <v>5</v>
      </c>
      <c r="T21" s="15">
        <v>3</v>
      </c>
      <c r="U21" s="11">
        <v>20</v>
      </c>
      <c r="V21" s="11">
        <v>7</v>
      </c>
      <c r="W21" s="11"/>
      <c r="X21" s="11">
        <v>2</v>
      </c>
      <c r="Y21" s="11">
        <v>16</v>
      </c>
      <c r="Z21" s="11"/>
      <c r="AA21" s="11">
        <v>1</v>
      </c>
      <c r="AB21" s="15"/>
      <c r="AC21" s="15">
        <v>16</v>
      </c>
      <c r="AD21" s="15"/>
      <c r="AE21" s="15"/>
      <c r="AF21" s="15">
        <v>6</v>
      </c>
      <c r="AG21" s="15">
        <v>17</v>
      </c>
      <c r="AH21" s="15"/>
      <c r="AI21" s="2">
        <v>4</v>
      </c>
    </row>
    <row r="22" spans="1:35" ht="16.5" customHeight="1" x14ac:dyDescent="0.3">
      <c r="A22" s="54"/>
      <c r="B22" s="54" t="s">
        <v>32</v>
      </c>
      <c r="C22" s="54"/>
      <c r="D22" s="8">
        <f t="shared" si="0"/>
        <v>5849</v>
      </c>
      <c r="E22" s="15">
        <v>125</v>
      </c>
      <c r="F22" s="15">
        <v>85</v>
      </c>
      <c r="G22" s="15">
        <v>230</v>
      </c>
      <c r="H22" s="15">
        <v>300</v>
      </c>
      <c r="I22" s="15">
        <v>219</v>
      </c>
      <c r="J22" s="15">
        <v>221</v>
      </c>
      <c r="K22" s="15">
        <v>160</v>
      </c>
      <c r="L22" s="15">
        <v>374</v>
      </c>
      <c r="M22" s="15">
        <v>250</v>
      </c>
      <c r="N22" s="15">
        <v>80</v>
      </c>
      <c r="O22" s="15">
        <v>319</v>
      </c>
      <c r="P22" s="15">
        <v>237</v>
      </c>
      <c r="Q22" s="15">
        <v>35</v>
      </c>
      <c r="R22" s="15">
        <v>114</v>
      </c>
      <c r="S22" s="15">
        <v>170</v>
      </c>
      <c r="T22" s="15">
        <v>300</v>
      </c>
      <c r="U22" s="11">
        <v>230</v>
      </c>
      <c r="V22" s="11">
        <v>60</v>
      </c>
      <c r="W22" s="11">
        <v>275</v>
      </c>
      <c r="X22" s="11">
        <v>188</v>
      </c>
      <c r="Y22" s="11">
        <v>154</v>
      </c>
      <c r="Z22" s="11">
        <v>215</v>
      </c>
      <c r="AA22" s="11">
        <v>391</v>
      </c>
      <c r="AB22" s="11">
        <v>44</v>
      </c>
      <c r="AC22" s="11">
        <v>138</v>
      </c>
      <c r="AD22" s="11">
        <v>145</v>
      </c>
      <c r="AE22" s="11">
        <v>109</v>
      </c>
      <c r="AF22" s="11">
        <v>181</v>
      </c>
      <c r="AG22" s="11">
        <v>117</v>
      </c>
      <c r="AH22" s="11">
        <v>143</v>
      </c>
      <c r="AI22" s="2">
        <v>240</v>
      </c>
    </row>
    <row r="23" spans="1:35" ht="16.5" customHeight="1" x14ac:dyDescent="0.3">
      <c r="A23" s="54"/>
      <c r="B23" s="54" t="s">
        <v>9</v>
      </c>
      <c r="C23" s="54"/>
      <c r="D23" s="8">
        <f t="shared" si="0"/>
        <v>95</v>
      </c>
      <c r="E23" s="11">
        <v>2</v>
      </c>
      <c r="F23" s="15">
        <v>28</v>
      </c>
      <c r="G23" s="11"/>
      <c r="H23" s="11">
        <v>2</v>
      </c>
      <c r="I23" s="11">
        <v>10</v>
      </c>
      <c r="J23" s="11"/>
      <c r="K23" s="11">
        <v>4</v>
      </c>
      <c r="L23" s="11">
        <v>1</v>
      </c>
      <c r="M23" s="11">
        <v>7</v>
      </c>
      <c r="N23" s="11">
        <v>28</v>
      </c>
      <c r="O23" s="15"/>
      <c r="P23" s="15">
        <v>2</v>
      </c>
      <c r="Q23" s="11"/>
      <c r="R23" s="11"/>
      <c r="S23" s="11">
        <v>4</v>
      </c>
      <c r="T23" s="11"/>
      <c r="U23" s="11">
        <v>1</v>
      </c>
      <c r="V23" s="11">
        <v>2</v>
      </c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2">
        <v>4</v>
      </c>
    </row>
    <row r="24" spans="1:35" ht="16.5" customHeight="1" x14ac:dyDescent="0.3">
      <c r="A24" s="54"/>
      <c r="B24" s="54" t="s">
        <v>39</v>
      </c>
      <c r="C24" s="54"/>
      <c r="D24" s="8">
        <f t="shared" si="0"/>
        <v>0</v>
      </c>
      <c r="E24" s="11"/>
      <c r="F24" s="11"/>
      <c r="G24" s="11"/>
      <c r="H24" s="3"/>
      <c r="I24" s="3"/>
      <c r="J24" s="3"/>
      <c r="K24" s="3"/>
      <c r="L24" s="3"/>
      <c r="M24" s="3"/>
      <c r="N24" s="3"/>
      <c r="O24" s="3"/>
      <c r="P24" s="3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ht="16.5" customHeight="1" x14ac:dyDescent="0.3">
      <c r="A25" s="55" t="s">
        <v>15</v>
      </c>
      <c r="B25" s="55"/>
      <c r="C25" s="55"/>
      <c r="D25" s="8">
        <f t="shared" ref="D25:D32" si="1">SUM(E25:AI25)</f>
        <v>68484</v>
      </c>
      <c r="E25" s="26">
        <f>SUM(E6:E24)</f>
        <v>2496</v>
      </c>
      <c r="F25" s="26">
        <f>SUM(F6:F24)</f>
        <v>2556</v>
      </c>
      <c r="G25" s="8">
        <f t="shared" ref="G25:AI25" si="2">SUM(G6:G24)</f>
        <v>1907</v>
      </c>
      <c r="H25" s="8">
        <f t="shared" si="2"/>
        <v>2437</v>
      </c>
      <c r="I25" s="8">
        <f t="shared" si="2"/>
        <v>2463</v>
      </c>
      <c r="J25" s="8">
        <f t="shared" si="2"/>
        <v>1883</v>
      </c>
      <c r="K25" s="8">
        <f t="shared" si="2"/>
        <v>2956</v>
      </c>
      <c r="L25" s="8">
        <f t="shared" si="2"/>
        <v>4702</v>
      </c>
      <c r="M25" s="8">
        <f t="shared" si="2"/>
        <v>2650</v>
      </c>
      <c r="N25" s="8">
        <f t="shared" si="2"/>
        <v>2717</v>
      </c>
      <c r="O25" s="8">
        <f t="shared" si="2"/>
        <v>2762</v>
      </c>
      <c r="P25" s="8">
        <f t="shared" si="2"/>
        <v>3166</v>
      </c>
      <c r="Q25" s="8">
        <f t="shared" si="2"/>
        <v>1344</v>
      </c>
      <c r="R25" s="8">
        <f t="shared" si="2"/>
        <v>1092</v>
      </c>
      <c r="S25" s="8">
        <f t="shared" si="2"/>
        <v>1667</v>
      </c>
      <c r="T25" s="8">
        <f t="shared" si="2"/>
        <v>1879</v>
      </c>
      <c r="U25" s="8">
        <f t="shared" si="2"/>
        <v>2047</v>
      </c>
      <c r="V25" s="8">
        <f t="shared" si="2"/>
        <v>2071</v>
      </c>
      <c r="W25" s="8">
        <f t="shared" si="2"/>
        <v>2622</v>
      </c>
      <c r="X25" s="8">
        <f t="shared" si="2"/>
        <v>1321</v>
      </c>
      <c r="Y25" s="8">
        <f t="shared" si="2"/>
        <v>2189</v>
      </c>
      <c r="Z25" s="8">
        <f t="shared" si="2"/>
        <v>1928</v>
      </c>
      <c r="AA25" s="8">
        <f t="shared" si="2"/>
        <v>3896</v>
      </c>
      <c r="AB25" s="8">
        <f t="shared" si="2"/>
        <v>392</v>
      </c>
      <c r="AC25" s="8">
        <f t="shared" si="2"/>
        <v>901</v>
      </c>
      <c r="AD25" s="8">
        <f t="shared" si="2"/>
        <v>1363</v>
      </c>
      <c r="AE25" s="8">
        <f t="shared" si="2"/>
        <v>713</v>
      </c>
      <c r="AF25" s="8">
        <f t="shared" si="2"/>
        <v>2299</v>
      </c>
      <c r="AG25" s="8">
        <f t="shared" si="2"/>
        <v>2880</v>
      </c>
      <c r="AH25" s="8">
        <f t="shared" si="2"/>
        <v>2327</v>
      </c>
      <c r="AI25" s="8">
        <f t="shared" si="2"/>
        <v>2858</v>
      </c>
    </row>
    <row r="26" spans="1:35" x14ac:dyDescent="0.3">
      <c r="A26" s="57" t="s">
        <v>28</v>
      </c>
      <c r="B26" s="57" t="s">
        <v>20</v>
      </c>
      <c r="C26" s="9" t="s">
        <v>48</v>
      </c>
      <c r="D26" s="8">
        <f t="shared" si="1"/>
        <v>37</v>
      </c>
      <c r="E26" s="3"/>
      <c r="F26" s="3"/>
      <c r="G26" s="3">
        <v>1</v>
      </c>
      <c r="H26" s="3">
        <v>3</v>
      </c>
      <c r="I26" s="3"/>
      <c r="J26" s="3"/>
      <c r="K26" s="3"/>
      <c r="L26" s="3">
        <v>33</v>
      </c>
      <c r="M26" s="3"/>
      <c r="N26" s="3"/>
      <c r="O26" s="3"/>
      <c r="P26" s="3"/>
      <c r="Q26" s="3"/>
      <c r="R26" s="29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58"/>
      <c r="B27" s="58"/>
      <c r="C27" s="25" t="s">
        <v>22</v>
      </c>
      <c r="D27" s="24">
        <f t="shared" si="1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58"/>
      <c r="B28" s="58"/>
      <c r="C28" s="9" t="s">
        <v>47</v>
      </c>
      <c r="D28" s="8">
        <f t="shared" si="1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58"/>
      <c r="B29" s="58"/>
      <c r="C29" s="9" t="s">
        <v>46</v>
      </c>
      <c r="D29" s="8">
        <f t="shared" si="1"/>
        <v>1281</v>
      </c>
      <c r="E29" s="3">
        <v>15</v>
      </c>
      <c r="F29" s="3">
        <v>18</v>
      </c>
      <c r="G29" s="3">
        <v>30</v>
      </c>
      <c r="H29" s="3">
        <v>45</v>
      </c>
      <c r="I29" s="3">
        <v>70</v>
      </c>
      <c r="J29" s="3">
        <v>50</v>
      </c>
      <c r="K29" s="3">
        <v>75</v>
      </c>
      <c r="L29" s="3">
        <v>108</v>
      </c>
      <c r="M29" s="3">
        <v>70</v>
      </c>
      <c r="N29" s="3">
        <v>35</v>
      </c>
      <c r="O29" s="3">
        <v>62</v>
      </c>
      <c r="P29" s="3">
        <v>55</v>
      </c>
      <c r="Q29" s="3">
        <v>35</v>
      </c>
      <c r="R29" s="2">
        <v>15</v>
      </c>
      <c r="S29" s="2">
        <v>5</v>
      </c>
      <c r="T29" s="2">
        <v>42</v>
      </c>
      <c r="U29" s="2">
        <v>12</v>
      </c>
      <c r="V29" s="2">
        <v>20</v>
      </c>
      <c r="W29" s="2">
        <v>54</v>
      </c>
      <c r="X29" s="2">
        <v>25</v>
      </c>
      <c r="Y29" s="2">
        <v>30</v>
      </c>
      <c r="Z29" s="2">
        <v>60</v>
      </c>
      <c r="AA29" s="2">
        <v>86</v>
      </c>
      <c r="AB29" s="2">
        <v>13</v>
      </c>
      <c r="AC29" s="2">
        <v>6</v>
      </c>
      <c r="AD29" s="2">
        <v>5</v>
      </c>
      <c r="AE29" s="2"/>
      <c r="AF29" s="2">
        <v>45</v>
      </c>
      <c r="AG29" s="2">
        <v>75</v>
      </c>
      <c r="AH29" s="2">
        <v>55</v>
      </c>
      <c r="AI29" s="2">
        <v>65</v>
      </c>
    </row>
    <row r="30" spans="1:35" x14ac:dyDescent="0.3">
      <c r="A30" s="58"/>
      <c r="B30" s="58"/>
      <c r="C30" s="9" t="s">
        <v>50</v>
      </c>
      <c r="D30" s="8">
        <f t="shared" si="1"/>
        <v>57</v>
      </c>
      <c r="E30" s="3">
        <v>2</v>
      </c>
      <c r="F30" s="3"/>
      <c r="G30" s="3"/>
      <c r="H30" s="3">
        <v>8</v>
      </c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>
        <v>10</v>
      </c>
      <c r="X30" s="2"/>
      <c r="Y30" s="2"/>
      <c r="Z30" s="2"/>
      <c r="AA30" s="2">
        <v>10</v>
      </c>
      <c r="AB30" s="2"/>
      <c r="AC30" s="2"/>
      <c r="AD30" s="2"/>
      <c r="AE30" s="2"/>
      <c r="AF30" s="2"/>
      <c r="AG30" s="2">
        <v>27</v>
      </c>
      <c r="AH30" s="2"/>
      <c r="AI30" s="2"/>
    </row>
    <row r="31" spans="1:35" x14ac:dyDescent="0.3">
      <c r="A31" s="59"/>
      <c r="B31" s="59"/>
      <c r="C31" s="9" t="s">
        <v>51</v>
      </c>
      <c r="D31" s="8">
        <f t="shared" si="1"/>
        <v>3327</v>
      </c>
      <c r="E31" s="3">
        <v>62</v>
      </c>
      <c r="F31" s="3">
        <v>85</v>
      </c>
      <c r="G31" s="3">
        <v>115</v>
      </c>
      <c r="H31" s="3">
        <v>115</v>
      </c>
      <c r="I31" s="3">
        <v>141</v>
      </c>
      <c r="J31" s="3">
        <v>70</v>
      </c>
      <c r="K31" s="3">
        <v>105</v>
      </c>
      <c r="L31" s="3">
        <v>162</v>
      </c>
      <c r="M31" s="3">
        <v>150</v>
      </c>
      <c r="N31" s="3">
        <v>80</v>
      </c>
      <c r="O31" s="3">
        <v>99</v>
      </c>
      <c r="P31" s="3">
        <v>119</v>
      </c>
      <c r="Q31" s="3">
        <v>72</v>
      </c>
      <c r="R31" s="2">
        <v>50</v>
      </c>
      <c r="S31" s="2">
        <v>100</v>
      </c>
      <c r="T31" s="2">
        <v>65</v>
      </c>
      <c r="U31" s="2">
        <v>145</v>
      </c>
      <c r="V31" s="2">
        <v>185</v>
      </c>
      <c r="W31" s="2">
        <v>92</v>
      </c>
      <c r="X31" s="2">
        <v>57</v>
      </c>
      <c r="Y31" s="2">
        <v>141</v>
      </c>
      <c r="Z31" s="2">
        <v>35</v>
      </c>
      <c r="AA31" s="2">
        <v>225</v>
      </c>
      <c r="AB31" s="2">
        <v>16</v>
      </c>
      <c r="AC31" s="2">
        <v>131</v>
      </c>
      <c r="AD31" s="2">
        <v>190</v>
      </c>
      <c r="AE31" s="2">
        <v>31</v>
      </c>
      <c r="AF31" s="2">
        <v>190</v>
      </c>
      <c r="AG31" s="2">
        <v>149</v>
      </c>
      <c r="AH31" s="2">
        <v>50</v>
      </c>
      <c r="AI31" s="2">
        <v>100</v>
      </c>
    </row>
    <row r="32" spans="1:35" x14ac:dyDescent="0.3">
      <c r="A32" s="55" t="s">
        <v>15</v>
      </c>
      <c r="B32" s="55"/>
      <c r="C32" s="55"/>
      <c r="D32" s="8">
        <f t="shared" si="1"/>
        <v>4702</v>
      </c>
      <c r="E32" s="8">
        <f t="shared" ref="E32:R32" si="3">SUM(E26:E31)</f>
        <v>79</v>
      </c>
      <c r="F32" s="8">
        <f t="shared" si="3"/>
        <v>103</v>
      </c>
      <c r="G32" s="8">
        <f t="shared" si="3"/>
        <v>146</v>
      </c>
      <c r="H32" s="8">
        <f t="shared" si="3"/>
        <v>171</v>
      </c>
      <c r="I32" s="8">
        <f t="shared" si="3"/>
        <v>211</v>
      </c>
      <c r="J32" s="8">
        <f t="shared" si="3"/>
        <v>120</v>
      </c>
      <c r="K32" s="8">
        <f t="shared" si="3"/>
        <v>180</v>
      </c>
      <c r="L32" s="8">
        <f t="shared" si="3"/>
        <v>303</v>
      </c>
      <c r="M32" s="8">
        <f t="shared" si="3"/>
        <v>220</v>
      </c>
      <c r="N32" s="8">
        <f t="shared" si="3"/>
        <v>115</v>
      </c>
      <c r="O32" s="8">
        <f t="shared" si="3"/>
        <v>161</v>
      </c>
      <c r="P32" s="8">
        <f t="shared" si="3"/>
        <v>174</v>
      </c>
      <c r="Q32" s="8">
        <f t="shared" si="3"/>
        <v>107</v>
      </c>
      <c r="R32" s="27">
        <f t="shared" si="3"/>
        <v>65</v>
      </c>
      <c r="S32" s="8">
        <f>SUM(S29:S31)</f>
        <v>105</v>
      </c>
      <c r="T32" s="8">
        <f t="shared" ref="T32:AI32" si="4">SUM(T26:T31)</f>
        <v>107</v>
      </c>
      <c r="U32" s="8">
        <f t="shared" si="4"/>
        <v>157</v>
      </c>
      <c r="V32" s="8">
        <f t="shared" si="4"/>
        <v>205</v>
      </c>
      <c r="W32" s="8">
        <f t="shared" si="4"/>
        <v>156</v>
      </c>
      <c r="X32" s="8">
        <f t="shared" si="4"/>
        <v>82</v>
      </c>
      <c r="Y32" s="8">
        <f t="shared" si="4"/>
        <v>171</v>
      </c>
      <c r="Z32" s="8">
        <f t="shared" si="4"/>
        <v>95</v>
      </c>
      <c r="AA32" s="8">
        <f t="shared" si="4"/>
        <v>321</v>
      </c>
      <c r="AB32" s="8">
        <f t="shared" si="4"/>
        <v>29</v>
      </c>
      <c r="AC32" s="8">
        <f t="shared" si="4"/>
        <v>137</v>
      </c>
      <c r="AD32" s="8">
        <f t="shared" si="4"/>
        <v>195</v>
      </c>
      <c r="AE32" s="8">
        <f t="shared" si="4"/>
        <v>31</v>
      </c>
      <c r="AF32" s="8">
        <f t="shared" si="4"/>
        <v>235</v>
      </c>
      <c r="AG32" s="8">
        <f t="shared" si="4"/>
        <v>251</v>
      </c>
      <c r="AH32" s="8">
        <f t="shared" si="4"/>
        <v>105</v>
      </c>
      <c r="AI32" s="8">
        <f t="shared" si="4"/>
        <v>165</v>
      </c>
    </row>
    <row r="33" spans="1:35" x14ac:dyDescent="0.3">
      <c r="A33" s="56" t="s">
        <v>1</v>
      </c>
      <c r="B33" s="56"/>
      <c r="C33" s="56"/>
      <c r="D33" s="10">
        <f>SUM(D32,D25)</f>
        <v>73186</v>
      </c>
      <c r="E33" s="28">
        <f>SUM(E32,E25)</f>
        <v>2575</v>
      </c>
      <c r="F33" s="28">
        <f>SUM(F32,F25)</f>
        <v>2659</v>
      </c>
      <c r="G33" s="10">
        <f>SUM(G32+G25)</f>
        <v>2053</v>
      </c>
      <c r="H33" s="10">
        <f>SUM(H32+H25)</f>
        <v>2608</v>
      </c>
      <c r="I33" s="10">
        <f>SUM(I32+I25)</f>
        <v>2674</v>
      </c>
      <c r="J33" s="10">
        <f>+J25</f>
        <v>1883</v>
      </c>
      <c r="K33" s="10">
        <f t="shared" ref="K33:AI33" si="5">SUM(K32+K25)</f>
        <v>3136</v>
      </c>
      <c r="L33" s="10">
        <f t="shared" si="5"/>
        <v>5005</v>
      </c>
      <c r="M33" s="10">
        <f t="shared" si="5"/>
        <v>2870</v>
      </c>
      <c r="N33" s="10">
        <f t="shared" si="5"/>
        <v>2832</v>
      </c>
      <c r="O33" s="10">
        <f t="shared" si="5"/>
        <v>2923</v>
      </c>
      <c r="P33" s="10">
        <f t="shared" si="5"/>
        <v>3340</v>
      </c>
      <c r="Q33" s="10">
        <f t="shared" si="5"/>
        <v>1451</v>
      </c>
      <c r="R33" s="10">
        <f t="shared" si="5"/>
        <v>1157</v>
      </c>
      <c r="S33" s="10">
        <f t="shared" si="5"/>
        <v>1772</v>
      </c>
      <c r="T33" s="10">
        <f t="shared" si="5"/>
        <v>1986</v>
      </c>
      <c r="U33" s="10">
        <f t="shared" si="5"/>
        <v>2204</v>
      </c>
      <c r="V33" s="10">
        <f t="shared" si="5"/>
        <v>2276</v>
      </c>
      <c r="W33" s="10">
        <f t="shared" si="5"/>
        <v>2778</v>
      </c>
      <c r="X33" s="10">
        <f t="shared" si="5"/>
        <v>1403</v>
      </c>
      <c r="Y33" s="10">
        <f t="shared" si="5"/>
        <v>2360</v>
      </c>
      <c r="Z33" s="10">
        <f t="shared" si="5"/>
        <v>2023</v>
      </c>
      <c r="AA33" s="10">
        <f t="shared" si="5"/>
        <v>4217</v>
      </c>
      <c r="AB33" s="10">
        <f t="shared" si="5"/>
        <v>421</v>
      </c>
      <c r="AC33" s="10">
        <f t="shared" si="5"/>
        <v>1038</v>
      </c>
      <c r="AD33" s="10">
        <f t="shared" si="5"/>
        <v>1558</v>
      </c>
      <c r="AE33" s="10">
        <f t="shared" si="5"/>
        <v>744</v>
      </c>
      <c r="AF33" s="10">
        <f t="shared" si="5"/>
        <v>2534</v>
      </c>
      <c r="AG33" s="10">
        <f t="shared" si="5"/>
        <v>3131</v>
      </c>
      <c r="AH33" s="10">
        <f t="shared" si="5"/>
        <v>2432</v>
      </c>
      <c r="AI33" s="10">
        <f t="shared" si="5"/>
        <v>3023</v>
      </c>
    </row>
    <row r="51" ht="16.5" customHeight="1" x14ac:dyDescent="0.3"/>
    <row r="52" ht="16.5" customHeight="1" x14ac:dyDescent="0.3"/>
  </sheetData>
  <mergeCells count="29">
    <mergeCell ref="A3:C3"/>
    <mergeCell ref="D3:D4"/>
    <mergeCell ref="A4:C4"/>
    <mergeCell ref="A5:A24"/>
    <mergeCell ref="B5:C5"/>
    <mergeCell ref="B6:C6"/>
    <mergeCell ref="B7:C7"/>
    <mergeCell ref="B8:C8"/>
    <mergeCell ref="B9:C9"/>
    <mergeCell ref="B10:C10"/>
    <mergeCell ref="B24:C24"/>
    <mergeCell ref="B11:C11"/>
    <mergeCell ref="B12:C12"/>
    <mergeCell ref="B13:C13"/>
    <mergeCell ref="B14:C14"/>
    <mergeCell ref="B15:C15"/>
    <mergeCell ref="B16:C16"/>
    <mergeCell ref="B17:C17"/>
    <mergeCell ref="B20:C20"/>
    <mergeCell ref="B21:C21"/>
    <mergeCell ref="B22:C22"/>
    <mergeCell ref="B18:C18"/>
    <mergeCell ref="B19:C19"/>
    <mergeCell ref="B23:C23"/>
    <mergeCell ref="A32:C32"/>
    <mergeCell ref="A33:C33"/>
    <mergeCell ref="A25:C25"/>
    <mergeCell ref="A26:A31"/>
    <mergeCell ref="B26:B31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I33"/>
  <sheetViews>
    <sheetView zoomScaleNormal="100" zoomScaleSheetLayoutView="75" workbookViewId="0">
      <selection activeCell="E5" sqref="E5"/>
    </sheetView>
  </sheetViews>
  <sheetFormatPr defaultColWidth="9" defaultRowHeight="16.5" x14ac:dyDescent="0.3"/>
  <cols>
    <col min="1" max="1" width="20.25" style="1" customWidth="1"/>
    <col min="2" max="2" width="7.375" style="1" customWidth="1"/>
    <col min="3" max="3" width="20.25" style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5" t="s">
        <v>58</v>
      </c>
    </row>
    <row r="2" spans="1:35" ht="14.25" customHeight="1" x14ac:dyDescent="0.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35" ht="16.5" customHeight="1" x14ac:dyDescent="0.3">
      <c r="A3" s="55" t="s">
        <v>30</v>
      </c>
      <c r="B3" s="55"/>
      <c r="C3" s="55"/>
      <c r="D3" s="55" t="s">
        <v>2</v>
      </c>
      <c r="E3" s="47">
        <v>1</v>
      </c>
      <c r="F3" s="47">
        <v>2</v>
      </c>
      <c r="G3" s="47">
        <v>3</v>
      </c>
      <c r="H3" s="47">
        <v>4</v>
      </c>
      <c r="I3" s="47">
        <v>5</v>
      </c>
      <c r="J3" s="47">
        <v>6</v>
      </c>
      <c r="K3" s="47">
        <v>7</v>
      </c>
      <c r="L3" s="47">
        <v>8</v>
      </c>
      <c r="M3" s="47">
        <v>9</v>
      </c>
      <c r="N3" s="47">
        <v>10</v>
      </c>
      <c r="O3" s="47">
        <v>11</v>
      </c>
      <c r="P3" s="47">
        <v>12</v>
      </c>
      <c r="Q3" s="47">
        <v>13</v>
      </c>
      <c r="R3" s="47">
        <v>14</v>
      </c>
      <c r="S3" s="47">
        <v>15</v>
      </c>
      <c r="T3" s="47">
        <v>16</v>
      </c>
      <c r="U3" s="47">
        <v>17</v>
      </c>
      <c r="V3" s="47">
        <v>18</v>
      </c>
      <c r="W3" s="47">
        <v>19</v>
      </c>
      <c r="X3" s="47">
        <v>20</v>
      </c>
      <c r="Y3" s="47">
        <v>21</v>
      </c>
      <c r="Z3" s="47">
        <v>22</v>
      </c>
      <c r="AA3" s="47">
        <v>23</v>
      </c>
      <c r="AB3" s="47">
        <v>24</v>
      </c>
      <c r="AC3" s="47">
        <v>25</v>
      </c>
      <c r="AD3" s="47">
        <v>26</v>
      </c>
      <c r="AE3" s="47">
        <v>27</v>
      </c>
      <c r="AF3" s="47">
        <v>28</v>
      </c>
      <c r="AG3" s="47">
        <v>29</v>
      </c>
      <c r="AH3" s="47">
        <v>30</v>
      </c>
      <c r="AI3" s="47">
        <v>31</v>
      </c>
    </row>
    <row r="4" spans="1:35" ht="16.5" customHeight="1" x14ac:dyDescent="0.3">
      <c r="A4" s="55" t="s">
        <v>29</v>
      </c>
      <c r="B4" s="55"/>
      <c r="C4" s="55"/>
      <c r="D4" s="55"/>
      <c r="E4" s="12" t="s">
        <v>11</v>
      </c>
      <c r="F4" s="12" t="s">
        <v>4</v>
      </c>
      <c r="G4" s="12" t="s">
        <v>10</v>
      </c>
      <c r="H4" s="12" t="s">
        <v>12</v>
      </c>
      <c r="I4" s="12" t="s">
        <v>13</v>
      </c>
      <c r="J4" s="12" t="s">
        <v>7</v>
      </c>
      <c r="K4" s="12" t="s">
        <v>19</v>
      </c>
      <c r="L4" s="12" t="s">
        <v>11</v>
      </c>
      <c r="M4" s="12" t="s">
        <v>4</v>
      </c>
      <c r="N4" s="12" t="s">
        <v>10</v>
      </c>
      <c r="O4" s="12" t="s">
        <v>12</v>
      </c>
      <c r="P4" s="12" t="s">
        <v>13</v>
      </c>
      <c r="Q4" s="12" t="s">
        <v>7</v>
      </c>
      <c r="R4" s="12" t="s">
        <v>19</v>
      </c>
      <c r="S4" s="12" t="s">
        <v>11</v>
      </c>
      <c r="T4" s="12" t="s">
        <v>4</v>
      </c>
      <c r="U4" s="12" t="s">
        <v>10</v>
      </c>
      <c r="V4" s="12" t="s">
        <v>12</v>
      </c>
      <c r="W4" s="12" t="s">
        <v>13</v>
      </c>
      <c r="X4" s="12" t="s">
        <v>7</v>
      </c>
      <c r="Y4" s="12" t="s">
        <v>19</v>
      </c>
      <c r="Z4" s="12" t="s">
        <v>11</v>
      </c>
      <c r="AA4" s="12" t="s">
        <v>4</v>
      </c>
      <c r="AB4" s="12" t="s">
        <v>10</v>
      </c>
      <c r="AC4" s="12" t="s">
        <v>12</v>
      </c>
      <c r="AD4" s="12" t="s">
        <v>13</v>
      </c>
      <c r="AE4" s="12" t="s">
        <v>7</v>
      </c>
      <c r="AF4" s="12" t="s">
        <v>19</v>
      </c>
      <c r="AG4" s="12" t="s">
        <v>11</v>
      </c>
      <c r="AH4" s="12" t="s">
        <v>4</v>
      </c>
      <c r="AI4" s="12" t="s">
        <v>10</v>
      </c>
    </row>
    <row r="5" spans="1:35" ht="16.5" customHeight="1" x14ac:dyDescent="0.3">
      <c r="A5" s="54" t="s">
        <v>37</v>
      </c>
      <c r="B5" s="54" t="s">
        <v>41</v>
      </c>
      <c r="C5" s="54"/>
      <c r="D5" s="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</row>
    <row r="6" spans="1:35" ht="16.5" customHeight="1" x14ac:dyDescent="0.3">
      <c r="A6" s="54"/>
      <c r="B6" s="54" t="s">
        <v>27</v>
      </c>
      <c r="C6" s="54"/>
      <c r="D6" s="47">
        <f t="shared" ref="D6:D31" si="0">SUM(E6:AI6)</f>
        <v>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</row>
    <row r="7" spans="1:35" ht="16.5" customHeight="1" x14ac:dyDescent="0.3">
      <c r="A7" s="54"/>
      <c r="B7" s="60" t="s">
        <v>31</v>
      </c>
      <c r="C7" s="60"/>
      <c r="D7" s="47">
        <f t="shared" si="0"/>
        <v>0</v>
      </c>
      <c r="E7" s="11"/>
      <c r="F7" s="11"/>
      <c r="G7" s="11"/>
      <c r="H7" s="11"/>
      <c r="I7" s="11"/>
      <c r="J7" s="11"/>
      <c r="K7" s="11"/>
      <c r="L7" s="15"/>
      <c r="M7" s="15"/>
      <c r="N7" s="15"/>
      <c r="O7" s="15"/>
      <c r="P7" s="15"/>
      <c r="Q7" s="15"/>
      <c r="R7" s="15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5"/>
    </row>
    <row r="8" spans="1:35" ht="16.5" customHeight="1" x14ac:dyDescent="0.3">
      <c r="A8" s="54"/>
      <c r="B8" s="60" t="s">
        <v>26</v>
      </c>
      <c r="C8" s="60"/>
      <c r="D8" s="47">
        <f t="shared" si="0"/>
        <v>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16.5" customHeight="1" x14ac:dyDescent="0.3">
      <c r="A9" s="54"/>
      <c r="B9" s="60" t="s">
        <v>45</v>
      </c>
      <c r="C9" s="60"/>
      <c r="D9" s="47">
        <f t="shared" si="0"/>
        <v>0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16.5" customHeight="1" x14ac:dyDescent="0.3">
      <c r="A10" s="54"/>
      <c r="B10" s="60" t="s">
        <v>5</v>
      </c>
      <c r="C10" s="60"/>
      <c r="D10" s="47">
        <f t="shared" si="0"/>
        <v>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16.5" customHeight="1" x14ac:dyDescent="0.3">
      <c r="A11" s="54"/>
      <c r="B11" s="60" t="s">
        <v>38</v>
      </c>
      <c r="C11" s="60"/>
      <c r="D11" s="47">
        <f t="shared" si="0"/>
        <v>0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16.5" customHeight="1" x14ac:dyDescent="0.3">
      <c r="A12" s="54"/>
      <c r="B12" s="63" t="s">
        <v>42</v>
      </c>
      <c r="C12" s="63"/>
      <c r="D12" s="47">
        <f t="shared" si="0"/>
        <v>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16.5" customHeight="1" x14ac:dyDescent="0.3">
      <c r="A13" s="54"/>
      <c r="B13" s="60" t="s">
        <v>43</v>
      </c>
      <c r="C13" s="60"/>
      <c r="D13" s="47">
        <f t="shared" si="0"/>
        <v>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16.5" customHeight="1" x14ac:dyDescent="0.3">
      <c r="A14" s="54"/>
      <c r="B14" s="60" t="s">
        <v>0</v>
      </c>
      <c r="C14" s="60"/>
      <c r="D14" s="47">
        <f t="shared" si="0"/>
        <v>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16.5" customHeight="1" x14ac:dyDescent="0.3">
      <c r="A15" s="54"/>
      <c r="B15" s="60" t="s">
        <v>16</v>
      </c>
      <c r="C15" s="60"/>
      <c r="D15" s="47">
        <f t="shared" si="0"/>
        <v>0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16.5" customHeight="1" x14ac:dyDescent="0.3">
      <c r="A16" s="54"/>
      <c r="B16" s="60" t="s">
        <v>44</v>
      </c>
      <c r="C16" s="60"/>
      <c r="D16" s="47">
        <f t="shared" si="0"/>
        <v>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16.5" customHeight="1" x14ac:dyDescent="0.3">
      <c r="A17" s="54"/>
      <c r="B17" s="60" t="s">
        <v>6</v>
      </c>
      <c r="C17" s="60"/>
      <c r="D17" s="47">
        <f t="shared" si="0"/>
        <v>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16.5" customHeight="1" x14ac:dyDescent="0.3">
      <c r="A18" s="54"/>
      <c r="B18" s="60" t="s">
        <v>40</v>
      </c>
      <c r="C18" s="60"/>
      <c r="D18" s="47">
        <f t="shared" si="0"/>
        <v>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16.5" customHeight="1" x14ac:dyDescent="0.3">
      <c r="A19" s="54"/>
      <c r="B19" s="60" t="s">
        <v>3</v>
      </c>
      <c r="C19" s="60"/>
      <c r="D19" s="47">
        <f t="shared" si="0"/>
        <v>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16.5" customHeight="1" x14ac:dyDescent="0.3">
      <c r="A20" s="54"/>
      <c r="B20" s="60" t="s">
        <v>17</v>
      </c>
      <c r="C20" s="60"/>
      <c r="D20" s="47">
        <f t="shared" si="0"/>
        <v>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16.5" customHeight="1" x14ac:dyDescent="0.3">
      <c r="A21" s="54"/>
      <c r="B21" s="61" t="s">
        <v>64</v>
      </c>
      <c r="C21" s="62"/>
      <c r="D21" s="47">
        <f t="shared" si="0"/>
        <v>0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16.5" customHeight="1" x14ac:dyDescent="0.3">
      <c r="A22" s="54"/>
      <c r="B22" s="54" t="s">
        <v>8</v>
      </c>
      <c r="C22" s="54"/>
      <c r="D22" s="47">
        <f t="shared" si="0"/>
        <v>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16.5" customHeight="1" x14ac:dyDescent="0.3">
      <c r="A23" s="54"/>
      <c r="B23" s="54" t="s">
        <v>9</v>
      </c>
      <c r="C23" s="54"/>
      <c r="D23" s="47">
        <f t="shared" si="0"/>
        <v>0</v>
      </c>
      <c r="E23" s="11"/>
      <c r="F23" s="15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5"/>
      <c r="AI23" s="11"/>
    </row>
    <row r="24" spans="1:35" ht="16.5" customHeight="1" x14ac:dyDescent="0.3">
      <c r="A24" s="54"/>
      <c r="B24" s="54" t="s">
        <v>39</v>
      </c>
      <c r="C24" s="54"/>
      <c r="D24" s="47">
        <f t="shared" si="0"/>
        <v>0</v>
      </c>
      <c r="E24" s="11"/>
      <c r="F24" s="11"/>
      <c r="G24" s="11"/>
      <c r="H24" s="11"/>
      <c r="I24" s="11"/>
      <c r="J24" s="11"/>
      <c r="K24" s="11"/>
      <c r="L24" s="3"/>
      <c r="M24" s="3"/>
      <c r="N24" s="3"/>
      <c r="O24" s="3"/>
      <c r="P24" s="3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11"/>
      <c r="AD24" s="11"/>
      <c r="AE24" s="11"/>
      <c r="AF24" s="11"/>
      <c r="AG24" s="11"/>
      <c r="AH24" s="11"/>
      <c r="AI24" s="11"/>
    </row>
    <row r="25" spans="1:35" ht="16.5" customHeight="1" x14ac:dyDescent="0.3">
      <c r="A25" s="55" t="s">
        <v>15</v>
      </c>
      <c r="B25" s="55"/>
      <c r="C25" s="55"/>
      <c r="D25" s="47">
        <f t="shared" si="0"/>
        <v>0</v>
      </c>
      <c r="E25" s="47">
        <f t="shared" ref="E25:AI25" si="1">SUM(E6:E24)</f>
        <v>0</v>
      </c>
      <c r="F25" s="47">
        <f t="shared" si="1"/>
        <v>0</v>
      </c>
      <c r="G25" s="47">
        <f t="shared" si="1"/>
        <v>0</v>
      </c>
      <c r="H25" s="47">
        <f t="shared" si="1"/>
        <v>0</v>
      </c>
      <c r="I25" s="47">
        <f t="shared" si="1"/>
        <v>0</v>
      </c>
      <c r="J25" s="47">
        <f t="shared" si="1"/>
        <v>0</v>
      </c>
      <c r="K25" s="47">
        <f t="shared" si="1"/>
        <v>0</v>
      </c>
      <c r="L25" s="47">
        <f t="shared" si="1"/>
        <v>0</v>
      </c>
      <c r="M25" s="47">
        <f t="shared" si="1"/>
        <v>0</v>
      </c>
      <c r="N25" s="47">
        <f t="shared" si="1"/>
        <v>0</v>
      </c>
      <c r="O25" s="47">
        <f t="shared" si="1"/>
        <v>0</v>
      </c>
      <c r="P25" s="47">
        <f t="shared" si="1"/>
        <v>0</v>
      </c>
      <c r="Q25" s="47">
        <f t="shared" si="1"/>
        <v>0</v>
      </c>
      <c r="R25" s="47">
        <f t="shared" si="1"/>
        <v>0</v>
      </c>
      <c r="S25" s="47">
        <f t="shared" si="1"/>
        <v>0</v>
      </c>
      <c r="T25" s="47">
        <f t="shared" si="1"/>
        <v>0</v>
      </c>
      <c r="U25" s="47">
        <f t="shared" si="1"/>
        <v>0</v>
      </c>
      <c r="V25" s="47">
        <f t="shared" si="1"/>
        <v>0</v>
      </c>
      <c r="W25" s="47">
        <f t="shared" si="1"/>
        <v>0</v>
      </c>
      <c r="X25" s="47">
        <f t="shared" si="1"/>
        <v>0</v>
      </c>
      <c r="Y25" s="47">
        <f t="shared" si="1"/>
        <v>0</v>
      </c>
      <c r="Z25" s="47">
        <f t="shared" si="1"/>
        <v>0</v>
      </c>
      <c r="AA25" s="47">
        <f t="shared" si="1"/>
        <v>0</v>
      </c>
      <c r="AB25" s="47">
        <f t="shared" si="1"/>
        <v>0</v>
      </c>
      <c r="AC25" s="47">
        <f t="shared" si="1"/>
        <v>0</v>
      </c>
      <c r="AD25" s="47">
        <f t="shared" si="1"/>
        <v>0</v>
      </c>
      <c r="AE25" s="47">
        <f t="shared" si="1"/>
        <v>0</v>
      </c>
      <c r="AF25" s="47">
        <f t="shared" si="1"/>
        <v>0</v>
      </c>
      <c r="AG25" s="47">
        <f t="shared" si="1"/>
        <v>0</v>
      </c>
      <c r="AH25" s="47">
        <f t="shared" si="1"/>
        <v>0</v>
      </c>
      <c r="AI25" s="47">
        <f t="shared" si="1"/>
        <v>0</v>
      </c>
    </row>
    <row r="26" spans="1:35" x14ac:dyDescent="0.3">
      <c r="A26" s="57" t="s">
        <v>28</v>
      </c>
      <c r="B26" s="57" t="s">
        <v>20</v>
      </c>
      <c r="C26" s="48" t="s">
        <v>48</v>
      </c>
      <c r="D26" s="47">
        <f t="shared" si="0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58"/>
      <c r="B27" s="58"/>
      <c r="C27" s="48" t="s">
        <v>22</v>
      </c>
      <c r="D27" s="47">
        <f t="shared" si="0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58"/>
      <c r="B28" s="58"/>
      <c r="C28" s="48" t="s">
        <v>47</v>
      </c>
      <c r="D28" s="47">
        <f t="shared" si="0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58"/>
      <c r="B29" s="58"/>
      <c r="C29" s="48" t="s">
        <v>46</v>
      </c>
      <c r="D29" s="47">
        <f t="shared" si="0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58"/>
      <c r="B30" s="58"/>
      <c r="C30" s="48" t="s">
        <v>50</v>
      </c>
      <c r="D30" s="47">
        <f t="shared" si="0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59"/>
      <c r="B31" s="59"/>
      <c r="C31" s="48" t="s">
        <v>51</v>
      </c>
      <c r="D31" s="47">
        <f t="shared" si="0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ht="16.5" customHeight="1" x14ac:dyDescent="0.3">
      <c r="A32" s="55" t="s">
        <v>15</v>
      </c>
      <c r="B32" s="55"/>
      <c r="C32" s="55"/>
      <c r="D32" s="47">
        <f>SUM(D26:D31)</f>
        <v>0</v>
      </c>
      <c r="E32" s="47">
        <f>SUM(E26:E31)</f>
        <v>0</v>
      </c>
      <c r="F32" s="47">
        <f t="shared" ref="F32:AI32" si="2">SUM(F26:F31)</f>
        <v>0</v>
      </c>
      <c r="G32" s="47">
        <f t="shared" si="2"/>
        <v>0</v>
      </c>
      <c r="H32" s="47">
        <f t="shared" si="2"/>
        <v>0</v>
      </c>
      <c r="I32" s="47">
        <f t="shared" si="2"/>
        <v>0</v>
      </c>
      <c r="J32" s="47">
        <f t="shared" si="2"/>
        <v>0</v>
      </c>
      <c r="K32" s="47">
        <f t="shared" si="2"/>
        <v>0</v>
      </c>
      <c r="L32" s="47">
        <f t="shared" si="2"/>
        <v>0</v>
      </c>
      <c r="M32" s="47">
        <f t="shared" si="2"/>
        <v>0</v>
      </c>
      <c r="N32" s="47">
        <f t="shared" si="2"/>
        <v>0</v>
      </c>
      <c r="O32" s="47">
        <f t="shared" si="2"/>
        <v>0</v>
      </c>
      <c r="P32" s="47">
        <f t="shared" si="2"/>
        <v>0</v>
      </c>
      <c r="Q32" s="47">
        <f t="shared" si="2"/>
        <v>0</v>
      </c>
      <c r="R32" s="47">
        <f t="shared" si="2"/>
        <v>0</v>
      </c>
      <c r="S32" s="47">
        <f t="shared" si="2"/>
        <v>0</v>
      </c>
      <c r="T32" s="47">
        <f t="shared" si="2"/>
        <v>0</v>
      </c>
      <c r="U32" s="47">
        <f t="shared" si="2"/>
        <v>0</v>
      </c>
      <c r="V32" s="47">
        <f t="shared" si="2"/>
        <v>0</v>
      </c>
      <c r="W32" s="47">
        <f t="shared" si="2"/>
        <v>0</v>
      </c>
      <c r="X32" s="47">
        <f t="shared" si="2"/>
        <v>0</v>
      </c>
      <c r="Y32" s="47">
        <f t="shared" si="2"/>
        <v>0</v>
      </c>
      <c r="Z32" s="47">
        <f t="shared" si="2"/>
        <v>0</v>
      </c>
      <c r="AA32" s="47">
        <f t="shared" si="2"/>
        <v>0</v>
      </c>
      <c r="AB32" s="47">
        <f t="shared" si="2"/>
        <v>0</v>
      </c>
      <c r="AC32" s="47">
        <f t="shared" si="2"/>
        <v>0</v>
      </c>
      <c r="AD32" s="47">
        <f t="shared" si="2"/>
        <v>0</v>
      </c>
      <c r="AE32" s="47">
        <f t="shared" si="2"/>
        <v>0</v>
      </c>
      <c r="AF32" s="47">
        <f t="shared" si="2"/>
        <v>0</v>
      </c>
      <c r="AG32" s="47">
        <f t="shared" si="2"/>
        <v>0</v>
      </c>
      <c r="AH32" s="47">
        <f t="shared" si="2"/>
        <v>0</v>
      </c>
      <c r="AI32" s="47">
        <f t="shared" si="2"/>
        <v>0</v>
      </c>
    </row>
    <row r="33" spans="1:35" ht="16.5" customHeight="1" x14ac:dyDescent="0.3">
      <c r="A33" s="56" t="s">
        <v>1</v>
      </c>
      <c r="B33" s="56"/>
      <c r="C33" s="56"/>
      <c r="D33" s="49">
        <f>D25+D32</f>
        <v>0</v>
      </c>
      <c r="E33" s="49">
        <f>E25+E32</f>
        <v>0</v>
      </c>
      <c r="F33" s="49">
        <f t="shared" ref="F33:AI33" si="3">F25+F32</f>
        <v>0</v>
      </c>
      <c r="G33" s="49">
        <f t="shared" si="3"/>
        <v>0</v>
      </c>
      <c r="H33" s="49">
        <f t="shared" si="3"/>
        <v>0</v>
      </c>
      <c r="I33" s="49">
        <f t="shared" si="3"/>
        <v>0</v>
      </c>
      <c r="J33" s="49">
        <f t="shared" si="3"/>
        <v>0</v>
      </c>
      <c r="K33" s="49">
        <f t="shared" si="3"/>
        <v>0</v>
      </c>
      <c r="L33" s="49">
        <f t="shared" si="3"/>
        <v>0</v>
      </c>
      <c r="M33" s="49">
        <f t="shared" si="3"/>
        <v>0</v>
      </c>
      <c r="N33" s="49">
        <f t="shared" si="3"/>
        <v>0</v>
      </c>
      <c r="O33" s="49">
        <f t="shared" si="3"/>
        <v>0</v>
      </c>
      <c r="P33" s="49">
        <f t="shared" si="3"/>
        <v>0</v>
      </c>
      <c r="Q33" s="49">
        <f t="shared" si="3"/>
        <v>0</v>
      </c>
      <c r="R33" s="49">
        <f t="shared" si="3"/>
        <v>0</v>
      </c>
      <c r="S33" s="49">
        <f t="shared" si="3"/>
        <v>0</v>
      </c>
      <c r="T33" s="49">
        <f t="shared" si="3"/>
        <v>0</v>
      </c>
      <c r="U33" s="49">
        <f t="shared" si="3"/>
        <v>0</v>
      </c>
      <c r="V33" s="49">
        <f t="shared" si="3"/>
        <v>0</v>
      </c>
      <c r="W33" s="49">
        <f t="shared" si="3"/>
        <v>0</v>
      </c>
      <c r="X33" s="49">
        <f t="shared" si="3"/>
        <v>0</v>
      </c>
      <c r="Y33" s="49">
        <f t="shared" si="3"/>
        <v>0</v>
      </c>
      <c r="Z33" s="49">
        <f t="shared" si="3"/>
        <v>0</v>
      </c>
      <c r="AA33" s="49">
        <f t="shared" si="3"/>
        <v>0</v>
      </c>
      <c r="AB33" s="49">
        <f t="shared" si="3"/>
        <v>0</v>
      </c>
      <c r="AC33" s="49">
        <f t="shared" si="3"/>
        <v>0</v>
      </c>
      <c r="AD33" s="49">
        <f t="shared" si="3"/>
        <v>0</v>
      </c>
      <c r="AE33" s="49">
        <f t="shared" si="3"/>
        <v>0</v>
      </c>
      <c r="AF33" s="49">
        <f t="shared" si="3"/>
        <v>0</v>
      </c>
      <c r="AG33" s="49">
        <f t="shared" si="3"/>
        <v>0</v>
      </c>
      <c r="AH33" s="49">
        <f t="shared" si="3"/>
        <v>0</v>
      </c>
      <c r="AI33" s="49">
        <f t="shared" si="3"/>
        <v>0</v>
      </c>
    </row>
  </sheetData>
  <mergeCells count="29">
    <mergeCell ref="A3:C3"/>
    <mergeCell ref="D3:D4"/>
    <mergeCell ref="A4:C4"/>
    <mergeCell ref="A5:A24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A33:C33"/>
    <mergeCell ref="B23:C23"/>
    <mergeCell ref="B24:C24"/>
    <mergeCell ref="A25:C25"/>
    <mergeCell ref="A26:A31"/>
    <mergeCell ref="B26:B31"/>
    <mergeCell ref="A32:C32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I33"/>
  <sheetViews>
    <sheetView zoomScaleNormal="100" zoomScaleSheetLayoutView="75" workbookViewId="0">
      <selection activeCell="AI3" sqref="AI3:AI33"/>
    </sheetView>
  </sheetViews>
  <sheetFormatPr defaultColWidth="9" defaultRowHeight="16.5" x14ac:dyDescent="0.3"/>
  <cols>
    <col min="1" max="1" width="20.25" style="1" customWidth="1"/>
    <col min="2" max="2" width="7.375" style="1" customWidth="1"/>
    <col min="3" max="3" width="20.25" style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5" t="s">
        <v>63</v>
      </c>
    </row>
    <row r="2" spans="1:35" ht="14.25" customHeight="1" x14ac:dyDescent="0.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35" ht="16.5" customHeight="1" x14ac:dyDescent="0.3">
      <c r="A3" s="55" t="s">
        <v>30</v>
      </c>
      <c r="B3" s="55"/>
      <c r="C3" s="55"/>
      <c r="D3" s="55" t="s">
        <v>2</v>
      </c>
      <c r="E3" s="47">
        <v>1</v>
      </c>
      <c r="F3" s="47">
        <v>2</v>
      </c>
      <c r="G3" s="47">
        <v>3</v>
      </c>
      <c r="H3" s="47">
        <v>4</v>
      </c>
      <c r="I3" s="47">
        <v>5</v>
      </c>
      <c r="J3" s="47">
        <v>6</v>
      </c>
      <c r="K3" s="47">
        <v>7</v>
      </c>
      <c r="L3" s="47">
        <v>8</v>
      </c>
      <c r="M3" s="47">
        <v>9</v>
      </c>
      <c r="N3" s="47">
        <v>10</v>
      </c>
      <c r="O3" s="47">
        <v>11</v>
      </c>
      <c r="P3" s="47">
        <v>12</v>
      </c>
      <c r="Q3" s="47">
        <v>13</v>
      </c>
      <c r="R3" s="47">
        <v>14</v>
      </c>
      <c r="S3" s="47">
        <v>15</v>
      </c>
      <c r="T3" s="47">
        <v>16</v>
      </c>
      <c r="U3" s="47">
        <v>17</v>
      </c>
      <c r="V3" s="47">
        <v>18</v>
      </c>
      <c r="W3" s="47">
        <v>19</v>
      </c>
      <c r="X3" s="47">
        <v>20</v>
      </c>
      <c r="Y3" s="47">
        <v>21</v>
      </c>
      <c r="Z3" s="47">
        <v>22</v>
      </c>
      <c r="AA3" s="47">
        <v>23</v>
      </c>
      <c r="AB3" s="47">
        <v>24</v>
      </c>
      <c r="AC3" s="47">
        <v>25</v>
      </c>
      <c r="AD3" s="47">
        <v>26</v>
      </c>
      <c r="AE3" s="47">
        <v>27</v>
      </c>
      <c r="AF3" s="47">
        <v>28</v>
      </c>
      <c r="AG3" s="47">
        <v>29</v>
      </c>
      <c r="AH3" s="47">
        <v>30</v>
      </c>
      <c r="AI3" s="47"/>
    </row>
    <row r="4" spans="1:35" ht="16.5" customHeight="1" x14ac:dyDescent="0.3">
      <c r="A4" s="55" t="s">
        <v>29</v>
      </c>
      <c r="B4" s="55"/>
      <c r="C4" s="55"/>
      <c r="D4" s="55"/>
      <c r="E4" s="12" t="s">
        <v>12</v>
      </c>
      <c r="F4" s="12" t="s">
        <v>13</v>
      </c>
      <c r="G4" s="12" t="s">
        <v>7</v>
      </c>
      <c r="H4" s="12" t="s">
        <v>19</v>
      </c>
      <c r="I4" s="12" t="s">
        <v>11</v>
      </c>
      <c r="J4" s="12" t="s">
        <v>4</v>
      </c>
      <c r="K4" s="12" t="s">
        <v>10</v>
      </c>
      <c r="L4" s="12" t="s">
        <v>12</v>
      </c>
      <c r="M4" s="12" t="s">
        <v>13</v>
      </c>
      <c r="N4" s="12" t="s">
        <v>7</v>
      </c>
      <c r="O4" s="12" t="s">
        <v>19</v>
      </c>
      <c r="P4" s="12" t="s">
        <v>11</v>
      </c>
      <c r="Q4" s="12" t="s">
        <v>4</v>
      </c>
      <c r="R4" s="12" t="s">
        <v>10</v>
      </c>
      <c r="S4" s="12" t="s">
        <v>12</v>
      </c>
      <c r="T4" s="12" t="s">
        <v>13</v>
      </c>
      <c r="U4" s="12" t="s">
        <v>7</v>
      </c>
      <c r="V4" s="12" t="s">
        <v>19</v>
      </c>
      <c r="W4" s="12" t="s">
        <v>11</v>
      </c>
      <c r="X4" s="12" t="s">
        <v>4</v>
      </c>
      <c r="Y4" s="12" t="s">
        <v>10</v>
      </c>
      <c r="Z4" s="12" t="s">
        <v>12</v>
      </c>
      <c r="AA4" s="12" t="s">
        <v>13</v>
      </c>
      <c r="AB4" s="12" t="s">
        <v>7</v>
      </c>
      <c r="AC4" s="12" t="s">
        <v>19</v>
      </c>
      <c r="AD4" s="12" t="s">
        <v>11</v>
      </c>
      <c r="AE4" s="12" t="s">
        <v>4</v>
      </c>
      <c r="AF4" s="12" t="s">
        <v>10</v>
      </c>
      <c r="AG4" s="12" t="s">
        <v>12</v>
      </c>
      <c r="AH4" s="12" t="s">
        <v>13</v>
      </c>
      <c r="AI4" s="12"/>
    </row>
    <row r="5" spans="1:35" ht="16.5" customHeight="1" x14ac:dyDescent="0.3">
      <c r="A5" s="54" t="s">
        <v>37</v>
      </c>
      <c r="B5" s="54" t="s">
        <v>41</v>
      </c>
      <c r="C5" s="54"/>
      <c r="D5" s="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</row>
    <row r="6" spans="1:35" ht="16.5" customHeight="1" x14ac:dyDescent="0.3">
      <c r="A6" s="54"/>
      <c r="B6" s="54" t="s">
        <v>27</v>
      </c>
      <c r="C6" s="54"/>
      <c r="D6" s="47">
        <f t="shared" ref="D6:D31" si="0">SUM(E6:AI6)</f>
        <v>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</row>
    <row r="7" spans="1:35" ht="16.5" customHeight="1" x14ac:dyDescent="0.3">
      <c r="A7" s="54"/>
      <c r="B7" s="60" t="s">
        <v>31</v>
      </c>
      <c r="C7" s="60"/>
      <c r="D7" s="47">
        <f t="shared" si="0"/>
        <v>0</v>
      </c>
      <c r="E7" s="11"/>
      <c r="F7" s="11"/>
      <c r="G7" s="11"/>
      <c r="H7" s="11"/>
      <c r="I7" s="11"/>
      <c r="J7" s="11"/>
      <c r="K7" s="11"/>
      <c r="L7" s="15"/>
      <c r="M7" s="15"/>
      <c r="N7" s="15"/>
      <c r="O7" s="15"/>
      <c r="P7" s="15"/>
      <c r="Q7" s="15"/>
      <c r="R7" s="15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5"/>
    </row>
    <row r="8" spans="1:35" ht="16.5" customHeight="1" x14ac:dyDescent="0.3">
      <c r="A8" s="54"/>
      <c r="B8" s="60" t="s">
        <v>26</v>
      </c>
      <c r="C8" s="60"/>
      <c r="D8" s="47">
        <f t="shared" si="0"/>
        <v>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16.5" customHeight="1" x14ac:dyDescent="0.3">
      <c r="A9" s="54"/>
      <c r="B9" s="60" t="s">
        <v>45</v>
      </c>
      <c r="C9" s="60"/>
      <c r="D9" s="47">
        <f t="shared" si="0"/>
        <v>0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16.5" customHeight="1" x14ac:dyDescent="0.3">
      <c r="A10" s="54"/>
      <c r="B10" s="60" t="s">
        <v>5</v>
      </c>
      <c r="C10" s="60"/>
      <c r="D10" s="47">
        <f t="shared" si="0"/>
        <v>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16.5" customHeight="1" x14ac:dyDescent="0.3">
      <c r="A11" s="54"/>
      <c r="B11" s="60" t="s">
        <v>38</v>
      </c>
      <c r="C11" s="60"/>
      <c r="D11" s="47">
        <f t="shared" si="0"/>
        <v>0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16.5" customHeight="1" x14ac:dyDescent="0.3">
      <c r="A12" s="54"/>
      <c r="B12" s="63" t="s">
        <v>42</v>
      </c>
      <c r="C12" s="63"/>
      <c r="D12" s="47">
        <f t="shared" si="0"/>
        <v>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16.5" customHeight="1" x14ac:dyDescent="0.3">
      <c r="A13" s="54"/>
      <c r="B13" s="60" t="s">
        <v>43</v>
      </c>
      <c r="C13" s="60"/>
      <c r="D13" s="47">
        <f t="shared" si="0"/>
        <v>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16.5" customHeight="1" x14ac:dyDescent="0.3">
      <c r="A14" s="54"/>
      <c r="B14" s="60" t="s">
        <v>0</v>
      </c>
      <c r="C14" s="60"/>
      <c r="D14" s="47">
        <f t="shared" si="0"/>
        <v>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16.5" customHeight="1" x14ac:dyDescent="0.3">
      <c r="A15" s="54"/>
      <c r="B15" s="60" t="s">
        <v>16</v>
      </c>
      <c r="C15" s="60"/>
      <c r="D15" s="47">
        <f t="shared" si="0"/>
        <v>0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16.5" customHeight="1" x14ac:dyDescent="0.3">
      <c r="A16" s="54"/>
      <c r="B16" s="60" t="s">
        <v>44</v>
      </c>
      <c r="C16" s="60"/>
      <c r="D16" s="47">
        <f t="shared" si="0"/>
        <v>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16.5" customHeight="1" x14ac:dyDescent="0.3">
      <c r="A17" s="54"/>
      <c r="B17" s="60" t="s">
        <v>6</v>
      </c>
      <c r="C17" s="60"/>
      <c r="D17" s="47">
        <f t="shared" si="0"/>
        <v>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16.5" customHeight="1" x14ac:dyDescent="0.3">
      <c r="A18" s="54"/>
      <c r="B18" s="60" t="s">
        <v>40</v>
      </c>
      <c r="C18" s="60"/>
      <c r="D18" s="47">
        <f t="shared" si="0"/>
        <v>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16.5" customHeight="1" x14ac:dyDescent="0.3">
      <c r="A19" s="54"/>
      <c r="B19" s="60" t="s">
        <v>3</v>
      </c>
      <c r="C19" s="60"/>
      <c r="D19" s="47">
        <f t="shared" si="0"/>
        <v>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16.5" customHeight="1" x14ac:dyDescent="0.3">
      <c r="A20" s="54"/>
      <c r="B20" s="60" t="s">
        <v>17</v>
      </c>
      <c r="C20" s="60"/>
      <c r="D20" s="47">
        <f t="shared" si="0"/>
        <v>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16.5" customHeight="1" x14ac:dyDescent="0.3">
      <c r="A21" s="54"/>
      <c r="B21" s="61" t="s">
        <v>64</v>
      </c>
      <c r="C21" s="62"/>
      <c r="D21" s="47">
        <f t="shared" si="0"/>
        <v>0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16.5" customHeight="1" x14ac:dyDescent="0.3">
      <c r="A22" s="54"/>
      <c r="B22" s="54" t="s">
        <v>8</v>
      </c>
      <c r="C22" s="54"/>
      <c r="D22" s="47">
        <f t="shared" si="0"/>
        <v>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16.5" customHeight="1" x14ac:dyDescent="0.3">
      <c r="A23" s="54"/>
      <c r="B23" s="54" t="s">
        <v>9</v>
      </c>
      <c r="C23" s="54"/>
      <c r="D23" s="47">
        <f t="shared" si="0"/>
        <v>0</v>
      </c>
      <c r="E23" s="11"/>
      <c r="F23" s="15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5"/>
      <c r="AI23" s="11"/>
    </row>
    <row r="24" spans="1:35" ht="16.5" customHeight="1" x14ac:dyDescent="0.3">
      <c r="A24" s="54"/>
      <c r="B24" s="54" t="s">
        <v>39</v>
      </c>
      <c r="C24" s="54"/>
      <c r="D24" s="47">
        <f t="shared" si="0"/>
        <v>0</v>
      </c>
      <c r="E24" s="11"/>
      <c r="F24" s="11"/>
      <c r="G24" s="11"/>
      <c r="H24" s="11"/>
      <c r="I24" s="11"/>
      <c r="J24" s="11"/>
      <c r="K24" s="11"/>
      <c r="L24" s="3"/>
      <c r="M24" s="3"/>
      <c r="N24" s="3"/>
      <c r="O24" s="3"/>
      <c r="P24" s="3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11"/>
      <c r="AD24" s="11"/>
      <c r="AE24" s="11"/>
      <c r="AF24" s="11"/>
      <c r="AG24" s="11"/>
      <c r="AH24" s="11"/>
      <c r="AI24" s="11"/>
    </row>
    <row r="25" spans="1:35" ht="16.5" customHeight="1" x14ac:dyDescent="0.3">
      <c r="A25" s="55" t="s">
        <v>15</v>
      </c>
      <c r="B25" s="55"/>
      <c r="C25" s="55"/>
      <c r="D25" s="47">
        <f t="shared" si="0"/>
        <v>0</v>
      </c>
      <c r="E25" s="47">
        <f t="shared" ref="E25:AH25" si="1">SUM(E6:E24)</f>
        <v>0</v>
      </c>
      <c r="F25" s="47">
        <f t="shared" si="1"/>
        <v>0</v>
      </c>
      <c r="G25" s="47">
        <f t="shared" si="1"/>
        <v>0</v>
      </c>
      <c r="H25" s="47">
        <f t="shared" si="1"/>
        <v>0</v>
      </c>
      <c r="I25" s="47">
        <f t="shared" si="1"/>
        <v>0</v>
      </c>
      <c r="J25" s="47">
        <f t="shared" si="1"/>
        <v>0</v>
      </c>
      <c r="K25" s="47">
        <f t="shared" si="1"/>
        <v>0</v>
      </c>
      <c r="L25" s="47">
        <f t="shared" si="1"/>
        <v>0</v>
      </c>
      <c r="M25" s="47">
        <f t="shared" si="1"/>
        <v>0</v>
      </c>
      <c r="N25" s="47">
        <f t="shared" si="1"/>
        <v>0</v>
      </c>
      <c r="O25" s="47">
        <f t="shared" si="1"/>
        <v>0</v>
      </c>
      <c r="P25" s="47">
        <f t="shared" si="1"/>
        <v>0</v>
      </c>
      <c r="Q25" s="47">
        <f t="shared" si="1"/>
        <v>0</v>
      </c>
      <c r="R25" s="47">
        <f t="shared" si="1"/>
        <v>0</v>
      </c>
      <c r="S25" s="47">
        <f t="shared" si="1"/>
        <v>0</v>
      </c>
      <c r="T25" s="47">
        <f t="shared" si="1"/>
        <v>0</v>
      </c>
      <c r="U25" s="47">
        <f t="shared" si="1"/>
        <v>0</v>
      </c>
      <c r="V25" s="47">
        <f t="shared" si="1"/>
        <v>0</v>
      </c>
      <c r="W25" s="47">
        <f t="shared" si="1"/>
        <v>0</v>
      </c>
      <c r="X25" s="47">
        <f t="shared" si="1"/>
        <v>0</v>
      </c>
      <c r="Y25" s="47">
        <f t="shared" si="1"/>
        <v>0</v>
      </c>
      <c r="Z25" s="47">
        <f t="shared" si="1"/>
        <v>0</v>
      </c>
      <c r="AA25" s="47">
        <f t="shared" si="1"/>
        <v>0</v>
      </c>
      <c r="AB25" s="47">
        <f t="shared" si="1"/>
        <v>0</v>
      </c>
      <c r="AC25" s="47">
        <f t="shared" si="1"/>
        <v>0</v>
      </c>
      <c r="AD25" s="47">
        <f t="shared" si="1"/>
        <v>0</v>
      </c>
      <c r="AE25" s="47">
        <f t="shared" si="1"/>
        <v>0</v>
      </c>
      <c r="AF25" s="47">
        <f t="shared" si="1"/>
        <v>0</v>
      </c>
      <c r="AG25" s="47">
        <f t="shared" si="1"/>
        <v>0</v>
      </c>
      <c r="AH25" s="47">
        <f t="shared" si="1"/>
        <v>0</v>
      </c>
      <c r="AI25" s="47"/>
    </row>
    <row r="26" spans="1:35" x14ac:dyDescent="0.3">
      <c r="A26" s="57" t="s">
        <v>28</v>
      </c>
      <c r="B26" s="57" t="s">
        <v>20</v>
      </c>
      <c r="C26" s="48" t="s">
        <v>48</v>
      </c>
      <c r="D26" s="47">
        <f t="shared" si="0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58"/>
      <c r="B27" s="58"/>
      <c r="C27" s="48" t="s">
        <v>22</v>
      </c>
      <c r="D27" s="47">
        <f t="shared" si="0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58"/>
      <c r="B28" s="58"/>
      <c r="C28" s="48" t="s">
        <v>47</v>
      </c>
      <c r="D28" s="47">
        <f t="shared" si="0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58"/>
      <c r="B29" s="58"/>
      <c r="C29" s="48" t="s">
        <v>46</v>
      </c>
      <c r="D29" s="47">
        <f t="shared" si="0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58"/>
      <c r="B30" s="58"/>
      <c r="C30" s="48" t="s">
        <v>50</v>
      </c>
      <c r="D30" s="47">
        <f t="shared" si="0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59"/>
      <c r="B31" s="59"/>
      <c r="C31" s="48" t="s">
        <v>51</v>
      </c>
      <c r="D31" s="47">
        <f t="shared" si="0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ht="16.5" customHeight="1" x14ac:dyDescent="0.3">
      <c r="A32" s="55" t="s">
        <v>15</v>
      </c>
      <c r="B32" s="55"/>
      <c r="C32" s="55"/>
      <c r="D32" s="47">
        <f>SUM(D26:D31)</f>
        <v>0</v>
      </c>
      <c r="E32" s="47">
        <f>SUM(E26:E31)</f>
        <v>0</v>
      </c>
      <c r="F32" s="47">
        <f t="shared" ref="F32:AH32" si="2">SUM(F26:F31)</f>
        <v>0</v>
      </c>
      <c r="G32" s="47">
        <f t="shared" si="2"/>
        <v>0</v>
      </c>
      <c r="H32" s="47">
        <f t="shared" si="2"/>
        <v>0</v>
      </c>
      <c r="I32" s="47">
        <f t="shared" si="2"/>
        <v>0</v>
      </c>
      <c r="J32" s="47">
        <f t="shared" si="2"/>
        <v>0</v>
      </c>
      <c r="K32" s="47">
        <f t="shared" si="2"/>
        <v>0</v>
      </c>
      <c r="L32" s="47">
        <f t="shared" si="2"/>
        <v>0</v>
      </c>
      <c r="M32" s="47">
        <f t="shared" si="2"/>
        <v>0</v>
      </c>
      <c r="N32" s="47">
        <f t="shared" si="2"/>
        <v>0</v>
      </c>
      <c r="O32" s="47">
        <f t="shared" si="2"/>
        <v>0</v>
      </c>
      <c r="P32" s="47">
        <f t="shared" si="2"/>
        <v>0</v>
      </c>
      <c r="Q32" s="47">
        <f t="shared" si="2"/>
        <v>0</v>
      </c>
      <c r="R32" s="47">
        <f t="shared" si="2"/>
        <v>0</v>
      </c>
      <c r="S32" s="47">
        <f t="shared" si="2"/>
        <v>0</v>
      </c>
      <c r="T32" s="47">
        <f t="shared" si="2"/>
        <v>0</v>
      </c>
      <c r="U32" s="47">
        <f t="shared" si="2"/>
        <v>0</v>
      </c>
      <c r="V32" s="47">
        <f t="shared" si="2"/>
        <v>0</v>
      </c>
      <c r="W32" s="47">
        <f t="shared" si="2"/>
        <v>0</v>
      </c>
      <c r="X32" s="47">
        <f t="shared" si="2"/>
        <v>0</v>
      </c>
      <c r="Y32" s="47">
        <f t="shared" si="2"/>
        <v>0</v>
      </c>
      <c r="Z32" s="47">
        <f t="shared" si="2"/>
        <v>0</v>
      </c>
      <c r="AA32" s="47">
        <f t="shared" si="2"/>
        <v>0</v>
      </c>
      <c r="AB32" s="47">
        <f t="shared" si="2"/>
        <v>0</v>
      </c>
      <c r="AC32" s="47">
        <f t="shared" si="2"/>
        <v>0</v>
      </c>
      <c r="AD32" s="47">
        <f t="shared" si="2"/>
        <v>0</v>
      </c>
      <c r="AE32" s="47">
        <f t="shared" si="2"/>
        <v>0</v>
      </c>
      <c r="AF32" s="47">
        <f t="shared" si="2"/>
        <v>0</v>
      </c>
      <c r="AG32" s="47">
        <f t="shared" si="2"/>
        <v>0</v>
      </c>
      <c r="AH32" s="47">
        <f t="shared" si="2"/>
        <v>0</v>
      </c>
      <c r="AI32" s="47"/>
    </row>
    <row r="33" spans="1:35" ht="16.5" customHeight="1" x14ac:dyDescent="0.3">
      <c r="A33" s="56" t="s">
        <v>1</v>
      </c>
      <c r="B33" s="56"/>
      <c r="C33" s="56"/>
      <c r="D33" s="49">
        <f>D25+D32</f>
        <v>0</v>
      </c>
      <c r="E33" s="49">
        <f>E25+E32</f>
        <v>0</v>
      </c>
      <c r="F33" s="49">
        <f t="shared" ref="F33:AH33" si="3">F25+F32</f>
        <v>0</v>
      </c>
      <c r="G33" s="49">
        <f t="shared" si="3"/>
        <v>0</v>
      </c>
      <c r="H33" s="49">
        <f t="shared" si="3"/>
        <v>0</v>
      </c>
      <c r="I33" s="49">
        <f t="shared" si="3"/>
        <v>0</v>
      </c>
      <c r="J33" s="49">
        <f t="shared" si="3"/>
        <v>0</v>
      </c>
      <c r="K33" s="49">
        <f t="shared" si="3"/>
        <v>0</v>
      </c>
      <c r="L33" s="49">
        <f t="shared" si="3"/>
        <v>0</v>
      </c>
      <c r="M33" s="49">
        <f t="shared" si="3"/>
        <v>0</v>
      </c>
      <c r="N33" s="49">
        <f t="shared" si="3"/>
        <v>0</v>
      </c>
      <c r="O33" s="49">
        <f t="shared" si="3"/>
        <v>0</v>
      </c>
      <c r="P33" s="49">
        <f t="shared" si="3"/>
        <v>0</v>
      </c>
      <c r="Q33" s="49">
        <f t="shared" si="3"/>
        <v>0</v>
      </c>
      <c r="R33" s="49">
        <f t="shared" si="3"/>
        <v>0</v>
      </c>
      <c r="S33" s="49">
        <f t="shared" si="3"/>
        <v>0</v>
      </c>
      <c r="T33" s="49">
        <f t="shared" si="3"/>
        <v>0</v>
      </c>
      <c r="U33" s="49">
        <f t="shared" si="3"/>
        <v>0</v>
      </c>
      <c r="V33" s="49">
        <f t="shared" si="3"/>
        <v>0</v>
      </c>
      <c r="W33" s="49">
        <f t="shared" si="3"/>
        <v>0</v>
      </c>
      <c r="X33" s="49">
        <f t="shared" si="3"/>
        <v>0</v>
      </c>
      <c r="Y33" s="49">
        <f t="shared" si="3"/>
        <v>0</v>
      </c>
      <c r="Z33" s="49">
        <f t="shared" si="3"/>
        <v>0</v>
      </c>
      <c r="AA33" s="49">
        <f t="shared" si="3"/>
        <v>0</v>
      </c>
      <c r="AB33" s="49">
        <f t="shared" si="3"/>
        <v>0</v>
      </c>
      <c r="AC33" s="49">
        <f t="shared" si="3"/>
        <v>0</v>
      </c>
      <c r="AD33" s="49">
        <f t="shared" si="3"/>
        <v>0</v>
      </c>
      <c r="AE33" s="49">
        <f t="shared" si="3"/>
        <v>0</v>
      </c>
      <c r="AF33" s="49">
        <f t="shared" si="3"/>
        <v>0</v>
      </c>
      <c r="AG33" s="49">
        <f t="shared" si="3"/>
        <v>0</v>
      </c>
      <c r="AH33" s="49">
        <f t="shared" si="3"/>
        <v>0</v>
      </c>
      <c r="AI33" s="49"/>
    </row>
  </sheetData>
  <mergeCells count="29">
    <mergeCell ref="A3:C3"/>
    <mergeCell ref="D3:D4"/>
    <mergeCell ref="A4:C4"/>
    <mergeCell ref="A5:A24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A33:C33"/>
    <mergeCell ref="B23:C23"/>
    <mergeCell ref="B24:C24"/>
    <mergeCell ref="A25:C25"/>
    <mergeCell ref="A26:A31"/>
    <mergeCell ref="B26:B31"/>
    <mergeCell ref="A32:C32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I33"/>
  <sheetViews>
    <sheetView zoomScaleNormal="100" zoomScaleSheetLayoutView="75" workbookViewId="0">
      <selection activeCell="O9" sqref="O9"/>
    </sheetView>
  </sheetViews>
  <sheetFormatPr defaultColWidth="9" defaultRowHeight="16.5" x14ac:dyDescent="0.3"/>
  <cols>
    <col min="1" max="1" width="20.25" style="1" customWidth="1"/>
    <col min="2" max="2" width="7.375" style="1" customWidth="1"/>
    <col min="3" max="3" width="20.25" style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5" t="s">
        <v>59</v>
      </c>
    </row>
    <row r="2" spans="1:35" ht="14.25" customHeight="1" x14ac:dyDescent="0.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35" ht="16.5" customHeight="1" x14ac:dyDescent="0.3">
      <c r="A3" s="55" t="s">
        <v>30</v>
      </c>
      <c r="B3" s="55"/>
      <c r="C3" s="55"/>
      <c r="D3" s="55" t="s">
        <v>2</v>
      </c>
      <c r="E3" s="47">
        <v>1</v>
      </c>
      <c r="F3" s="47">
        <v>2</v>
      </c>
      <c r="G3" s="47">
        <v>3</v>
      </c>
      <c r="H3" s="47">
        <v>4</v>
      </c>
      <c r="I3" s="47">
        <v>5</v>
      </c>
      <c r="J3" s="47">
        <v>6</v>
      </c>
      <c r="K3" s="47">
        <v>7</v>
      </c>
      <c r="L3" s="47">
        <v>8</v>
      </c>
      <c r="M3" s="47">
        <v>9</v>
      </c>
      <c r="N3" s="47">
        <v>10</v>
      </c>
      <c r="O3" s="47">
        <v>11</v>
      </c>
      <c r="P3" s="47">
        <v>12</v>
      </c>
      <c r="Q3" s="47">
        <v>13</v>
      </c>
      <c r="R3" s="47">
        <v>14</v>
      </c>
      <c r="S3" s="47">
        <v>15</v>
      </c>
      <c r="T3" s="47">
        <v>16</v>
      </c>
      <c r="U3" s="47">
        <v>17</v>
      </c>
      <c r="V3" s="47">
        <v>18</v>
      </c>
      <c r="W3" s="47">
        <v>19</v>
      </c>
      <c r="X3" s="47">
        <v>20</v>
      </c>
      <c r="Y3" s="47">
        <v>21</v>
      </c>
      <c r="Z3" s="47">
        <v>22</v>
      </c>
      <c r="AA3" s="47">
        <v>23</v>
      </c>
      <c r="AB3" s="47">
        <v>24</v>
      </c>
      <c r="AC3" s="47">
        <v>25</v>
      </c>
      <c r="AD3" s="47">
        <v>26</v>
      </c>
      <c r="AE3" s="47">
        <v>27</v>
      </c>
      <c r="AF3" s="47">
        <v>28</v>
      </c>
      <c r="AG3" s="47">
        <v>29</v>
      </c>
      <c r="AH3" s="47">
        <v>30</v>
      </c>
      <c r="AI3" s="47">
        <v>31</v>
      </c>
    </row>
    <row r="4" spans="1:35" ht="16.5" customHeight="1" x14ac:dyDescent="0.3">
      <c r="A4" s="55" t="s">
        <v>29</v>
      </c>
      <c r="B4" s="55"/>
      <c r="C4" s="55"/>
      <c r="D4" s="55"/>
      <c r="E4" s="12" t="s">
        <v>7</v>
      </c>
      <c r="F4" s="12" t="s">
        <v>19</v>
      </c>
      <c r="G4" s="12" t="s">
        <v>11</v>
      </c>
      <c r="H4" s="12" t="s">
        <v>4</v>
      </c>
      <c r="I4" s="12" t="s">
        <v>10</v>
      </c>
      <c r="J4" s="12" t="s">
        <v>12</v>
      </c>
      <c r="K4" s="12" t="s">
        <v>13</v>
      </c>
      <c r="L4" s="12" t="s">
        <v>7</v>
      </c>
      <c r="M4" s="12" t="s">
        <v>19</v>
      </c>
      <c r="N4" s="12" t="s">
        <v>11</v>
      </c>
      <c r="O4" s="12" t="s">
        <v>4</v>
      </c>
      <c r="P4" s="12" t="s">
        <v>10</v>
      </c>
      <c r="Q4" s="12" t="s">
        <v>12</v>
      </c>
      <c r="R4" s="12" t="s">
        <v>13</v>
      </c>
      <c r="S4" s="12" t="s">
        <v>7</v>
      </c>
      <c r="T4" s="12" t="s">
        <v>19</v>
      </c>
      <c r="U4" s="12" t="s">
        <v>11</v>
      </c>
      <c r="V4" s="12" t="s">
        <v>4</v>
      </c>
      <c r="W4" s="12" t="s">
        <v>10</v>
      </c>
      <c r="X4" s="12" t="s">
        <v>12</v>
      </c>
      <c r="Y4" s="12" t="s">
        <v>13</v>
      </c>
      <c r="Z4" s="12" t="s">
        <v>7</v>
      </c>
      <c r="AA4" s="12" t="s">
        <v>19</v>
      </c>
      <c r="AB4" s="12" t="s">
        <v>11</v>
      </c>
      <c r="AC4" s="12" t="s">
        <v>4</v>
      </c>
      <c r="AD4" s="12" t="s">
        <v>10</v>
      </c>
      <c r="AE4" s="12" t="s">
        <v>12</v>
      </c>
      <c r="AF4" s="12" t="s">
        <v>13</v>
      </c>
      <c r="AG4" s="12" t="s">
        <v>7</v>
      </c>
      <c r="AH4" s="12" t="s">
        <v>19</v>
      </c>
      <c r="AI4" s="12" t="s">
        <v>11</v>
      </c>
    </row>
    <row r="5" spans="1:35" ht="16.5" customHeight="1" x14ac:dyDescent="0.3">
      <c r="A5" s="54" t="s">
        <v>37</v>
      </c>
      <c r="B5" s="54" t="s">
        <v>41</v>
      </c>
      <c r="C5" s="54"/>
      <c r="D5" s="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</row>
    <row r="6" spans="1:35" ht="16.5" customHeight="1" x14ac:dyDescent="0.3">
      <c r="A6" s="54"/>
      <c r="B6" s="54" t="s">
        <v>27</v>
      </c>
      <c r="C6" s="54"/>
      <c r="D6" s="47">
        <f t="shared" ref="D6:D31" si="0">SUM(E6:AI6)</f>
        <v>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</row>
    <row r="7" spans="1:35" ht="16.5" customHeight="1" x14ac:dyDescent="0.3">
      <c r="A7" s="54"/>
      <c r="B7" s="60" t="s">
        <v>31</v>
      </c>
      <c r="C7" s="60"/>
      <c r="D7" s="47">
        <f t="shared" si="0"/>
        <v>0</v>
      </c>
      <c r="E7" s="11"/>
      <c r="F7" s="11"/>
      <c r="G7" s="11"/>
      <c r="H7" s="11"/>
      <c r="I7" s="11"/>
      <c r="J7" s="11"/>
      <c r="K7" s="11"/>
      <c r="L7" s="15"/>
      <c r="M7" s="15"/>
      <c r="N7" s="15"/>
      <c r="O7" s="15"/>
      <c r="P7" s="15"/>
      <c r="Q7" s="15"/>
      <c r="R7" s="15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5"/>
    </row>
    <row r="8" spans="1:35" ht="16.5" customHeight="1" x14ac:dyDescent="0.3">
      <c r="A8" s="54"/>
      <c r="B8" s="60" t="s">
        <v>26</v>
      </c>
      <c r="C8" s="60"/>
      <c r="D8" s="47">
        <f t="shared" si="0"/>
        <v>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16.5" customHeight="1" x14ac:dyDescent="0.3">
      <c r="A9" s="54"/>
      <c r="B9" s="60" t="s">
        <v>45</v>
      </c>
      <c r="C9" s="60"/>
      <c r="D9" s="47">
        <f t="shared" si="0"/>
        <v>0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16.5" customHeight="1" x14ac:dyDescent="0.3">
      <c r="A10" s="54"/>
      <c r="B10" s="60" t="s">
        <v>5</v>
      </c>
      <c r="C10" s="60"/>
      <c r="D10" s="47">
        <f t="shared" si="0"/>
        <v>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16.5" customHeight="1" x14ac:dyDescent="0.3">
      <c r="A11" s="54"/>
      <c r="B11" s="60" t="s">
        <v>38</v>
      </c>
      <c r="C11" s="60"/>
      <c r="D11" s="47">
        <f t="shared" si="0"/>
        <v>0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16.5" customHeight="1" x14ac:dyDescent="0.3">
      <c r="A12" s="54"/>
      <c r="B12" s="63" t="s">
        <v>42</v>
      </c>
      <c r="C12" s="63"/>
      <c r="D12" s="47">
        <f t="shared" si="0"/>
        <v>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16.5" customHeight="1" x14ac:dyDescent="0.3">
      <c r="A13" s="54"/>
      <c r="B13" s="60" t="s">
        <v>43</v>
      </c>
      <c r="C13" s="60"/>
      <c r="D13" s="47">
        <f t="shared" si="0"/>
        <v>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16.5" customHeight="1" x14ac:dyDescent="0.3">
      <c r="A14" s="54"/>
      <c r="B14" s="60" t="s">
        <v>0</v>
      </c>
      <c r="C14" s="60"/>
      <c r="D14" s="47">
        <f t="shared" si="0"/>
        <v>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16.5" customHeight="1" x14ac:dyDescent="0.3">
      <c r="A15" s="54"/>
      <c r="B15" s="60" t="s">
        <v>16</v>
      </c>
      <c r="C15" s="60"/>
      <c r="D15" s="47">
        <f t="shared" si="0"/>
        <v>0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16.5" customHeight="1" x14ac:dyDescent="0.3">
      <c r="A16" s="54"/>
      <c r="B16" s="60" t="s">
        <v>44</v>
      </c>
      <c r="C16" s="60"/>
      <c r="D16" s="47">
        <f t="shared" si="0"/>
        <v>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16.5" customHeight="1" x14ac:dyDescent="0.3">
      <c r="A17" s="54"/>
      <c r="B17" s="60" t="s">
        <v>6</v>
      </c>
      <c r="C17" s="60"/>
      <c r="D17" s="47">
        <f t="shared" si="0"/>
        <v>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16.5" customHeight="1" x14ac:dyDescent="0.3">
      <c r="A18" s="54"/>
      <c r="B18" s="60" t="s">
        <v>40</v>
      </c>
      <c r="C18" s="60"/>
      <c r="D18" s="47">
        <f t="shared" si="0"/>
        <v>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16.5" customHeight="1" x14ac:dyDescent="0.3">
      <c r="A19" s="54"/>
      <c r="B19" s="60" t="s">
        <v>3</v>
      </c>
      <c r="C19" s="60"/>
      <c r="D19" s="47">
        <f t="shared" si="0"/>
        <v>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16.5" customHeight="1" x14ac:dyDescent="0.3">
      <c r="A20" s="54"/>
      <c r="B20" s="60" t="s">
        <v>17</v>
      </c>
      <c r="C20" s="60"/>
      <c r="D20" s="47">
        <f t="shared" si="0"/>
        <v>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16.5" customHeight="1" x14ac:dyDescent="0.3">
      <c r="A21" s="54"/>
      <c r="B21" s="61" t="s">
        <v>64</v>
      </c>
      <c r="C21" s="62"/>
      <c r="D21" s="47">
        <f t="shared" si="0"/>
        <v>0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16.5" customHeight="1" x14ac:dyDescent="0.3">
      <c r="A22" s="54"/>
      <c r="B22" s="54" t="s">
        <v>8</v>
      </c>
      <c r="C22" s="54"/>
      <c r="D22" s="47">
        <f t="shared" si="0"/>
        <v>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16.5" customHeight="1" x14ac:dyDescent="0.3">
      <c r="A23" s="54"/>
      <c r="B23" s="54" t="s">
        <v>9</v>
      </c>
      <c r="C23" s="54"/>
      <c r="D23" s="47">
        <f t="shared" si="0"/>
        <v>0</v>
      </c>
      <c r="E23" s="11"/>
      <c r="F23" s="15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5"/>
      <c r="AI23" s="11"/>
    </row>
    <row r="24" spans="1:35" ht="16.5" customHeight="1" x14ac:dyDescent="0.3">
      <c r="A24" s="54"/>
      <c r="B24" s="54" t="s">
        <v>39</v>
      </c>
      <c r="C24" s="54"/>
      <c r="D24" s="47">
        <f t="shared" si="0"/>
        <v>0</v>
      </c>
      <c r="E24" s="11"/>
      <c r="F24" s="11"/>
      <c r="G24" s="11"/>
      <c r="H24" s="11"/>
      <c r="I24" s="11"/>
      <c r="J24" s="11"/>
      <c r="K24" s="11"/>
      <c r="L24" s="3"/>
      <c r="M24" s="3"/>
      <c r="N24" s="3"/>
      <c r="O24" s="3"/>
      <c r="P24" s="3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11"/>
      <c r="AD24" s="11"/>
      <c r="AE24" s="11"/>
      <c r="AF24" s="11"/>
      <c r="AG24" s="11"/>
      <c r="AH24" s="11"/>
      <c r="AI24" s="11"/>
    </row>
    <row r="25" spans="1:35" ht="16.5" customHeight="1" x14ac:dyDescent="0.3">
      <c r="A25" s="55" t="s">
        <v>15</v>
      </c>
      <c r="B25" s="55"/>
      <c r="C25" s="55"/>
      <c r="D25" s="47">
        <f t="shared" si="0"/>
        <v>0</v>
      </c>
      <c r="E25" s="47">
        <f t="shared" ref="E25:AI25" si="1">SUM(E6:E24)</f>
        <v>0</v>
      </c>
      <c r="F25" s="47">
        <f t="shared" si="1"/>
        <v>0</v>
      </c>
      <c r="G25" s="47">
        <f t="shared" si="1"/>
        <v>0</v>
      </c>
      <c r="H25" s="47">
        <f t="shared" si="1"/>
        <v>0</v>
      </c>
      <c r="I25" s="47">
        <f t="shared" si="1"/>
        <v>0</v>
      </c>
      <c r="J25" s="47">
        <f t="shared" si="1"/>
        <v>0</v>
      </c>
      <c r="K25" s="47">
        <f t="shared" si="1"/>
        <v>0</v>
      </c>
      <c r="L25" s="47">
        <f t="shared" si="1"/>
        <v>0</v>
      </c>
      <c r="M25" s="47">
        <f t="shared" si="1"/>
        <v>0</v>
      </c>
      <c r="N25" s="47">
        <f t="shared" si="1"/>
        <v>0</v>
      </c>
      <c r="O25" s="47">
        <f t="shared" si="1"/>
        <v>0</v>
      </c>
      <c r="P25" s="47">
        <f t="shared" si="1"/>
        <v>0</v>
      </c>
      <c r="Q25" s="47">
        <f t="shared" si="1"/>
        <v>0</v>
      </c>
      <c r="R25" s="47">
        <f t="shared" si="1"/>
        <v>0</v>
      </c>
      <c r="S25" s="47">
        <f t="shared" si="1"/>
        <v>0</v>
      </c>
      <c r="T25" s="47">
        <f t="shared" si="1"/>
        <v>0</v>
      </c>
      <c r="U25" s="47">
        <f t="shared" si="1"/>
        <v>0</v>
      </c>
      <c r="V25" s="47">
        <f t="shared" si="1"/>
        <v>0</v>
      </c>
      <c r="W25" s="47">
        <f t="shared" si="1"/>
        <v>0</v>
      </c>
      <c r="X25" s="47">
        <f t="shared" si="1"/>
        <v>0</v>
      </c>
      <c r="Y25" s="47">
        <f t="shared" si="1"/>
        <v>0</v>
      </c>
      <c r="Z25" s="47">
        <f t="shared" si="1"/>
        <v>0</v>
      </c>
      <c r="AA25" s="47">
        <f t="shared" si="1"/>
        <v>0</v>
      </c>
      <c r="AB25" s="47">
        <f t="shared" si="1"/>
        <v>0</v>
      </c>
      <c r="AC25" s="47">
        <f t="shared" si="1"/>
        <v>0</v>
      </c>
      <c r="AD25" s="47">
        <f t="shared" si="1"/>
        <v>0</v>
      </c>
      <c r="AE25" s="47">
        <f t="shared" si="1"/>
        <v>0</v>
      </c>
      <c r="AF25" s="47">
        <f t="shared" si="1"/>
        <v>0</v>
      </c>
      <c r="AG25" s="47">
        <f t="shared" si="1"/>
        <v>0</v>
      </c>
      <c r="AH25" s="47">
        <f t="shared" si="1"/>
        <v>0</v>
      </c>
      <c r="AI25" s="47">
        <f t="shared" si="1"/>
        <v>0</v>
      </c>
    </row>
    <row r="26" spans="1:35" x14ac:dyDescent="0.3">
      <c r="A26" s="57" t="s">
        <v>28</v>
      </c>
      <c r="B26" s="57" t="s">
        <v>20</v>
      </c>
      <c r="C26" s="48" t="s">
        <v>48</v>
      </c>
      <c r="D26" s="47">
        <f t="shared" si="0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58"/>
      <c r="B27" s="58"/>
      <c r="C27" s="48" t="s">
        <v>22</v>
      </c>
      <c r="D27" s="47">
        <f t="shared" si="0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58"/>
      <c r="B28" s="58"/>
      <c r="C28" s="48" t="s">
        <v>47</v>
      </c>
      <c r="D28" s="47">
        <f t="shared" si="0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58"/>
      <c r="B29" s="58"/>
      <c r="C29" s="48" t="s">
        <v>46</v>
      </c>
      <c r="D29" s="47">
        <f t="shared" si="0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58"/>
      <c r="B30" s="58"/>
      <c r="C30" s="48" t="s">
        <v>50</v>
      </c>
      <c r="D30" s="47">
        <f t="shared" si="0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59"/>
      <c r="B31" s="59"/>
      <c r="C31" s="48" t="s">
        <v>51</v>
      </c>
      <c r="D31" s="47">
        <f t="shared" si="0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ht="16.5" customHeight="1" x14ac:dyDescent="0.3">
      <c r="A32" s="55" t="s">
        <v>15</v>
      </c>
      <c r="B32" s="55"/>
      <c r="C32" s="55"/>
      <c r="D32" s="47">
        <f>SUM(D26:D31)</f>
        <v>0</v>
      </c>
      <c r="E32" s="47">
        <f>SUM(E26:E31)</f>
        <v>0</v>
      </c>
      <c r="F32" s="47">
        <f t="shared" ref="F32:AI32" si="2">SUM(F26:F31)</f>
        <v>0</v>
      </c>
      <c r="G32" s="47">
        <f t="shared" si="2"/>
        <v>0</v>
      </c>
      <c r="H32" s="47">
        <f t="shared" si="2"/>
        <v>0</v>
      </c>
      <c r="I32" s="47">
        <f t="shared" si="2"/>
        <v>0</v>
      </c>
      <c r="J32" s="47">
        <f t="shared" si="2"/>
        <v>0</v>
      </c>
      <c r="K32" s="47">
        <f t="shared" si="2"/>
        <v>0</v>
      </c>
      <c r="L32" s="47">
        <f t="shared" si="2"/>
        <v>0</v>
      </c>
      <c r="M32" s="47">
        <f t="shared" si="2"/>
        <v>0</v>
      </c>
      <c r="N32" s="47">
        <f t="shared" si="2"/>
        <v>0</v>
      </c>
      <c r="O32" s="47">
        <f t="shared" si="2"/>
        <v>0</v>
      </c>
      <c r="P32" s="47">
        <f t="shared" si="2"/>
        <v>0</v>
      </c>
      <c r="Q32" s="47">
        <f t="shared" si="2"/>
        <v>0</v>
      </c>
      <c r="R32" s="47">
        <f t="shared" si="2"/>
        <v>0</v>
      </c>
      <c r="S32" s="47">
        <f t="shared" si="2"/>
        <v>0</v>
      </c>
      <c r="T32" s="47">
        <f t="shared" si="2"/>
        <v>0</v>
      </c>
      <c r="U32" s="47">
        <f t="shared" si="2"/>
        <v>0</v>
      </c>
      <c r="V32" s="47">
        <f t="shared" si="2"/>
        <v>0</v>
      </c>
      <c r="W32" s="47">
        <f t="shared" si="2"/>
        <v>0</v>
      </c>
      <c r="X32" s="47">
        <f t="shared" si="2"/>
        <v>0</v>
      </c>
      <c r="Y32" s="47">
        <f t="shared" si="2"/>
        <v>0</v>
      </c>
      <c r="Z32" s="47">
        <f t="shared" si="2"/>
        <v>0</v>
      </c>
      <c r="AA32" s="47">
        <f t="shared" si="2"/>
        <v>0</v>
      </c>
      <c r="AB32" s="47">
        <f t="shared" si="2"/>
        <v>0</v>
      </c>
      <c r="AC32" s="47">
        <f t="shared" si="2"/>
        <v>0</v>
      </c>
      <c r="AD32" s="47">
        <f t="shared" si="2"/>
        <v>0</v>
      </c>
      <c r="AE32" s="47">
        <f t="shared" si="2"/>
        <v>0</v>
      </c>
      <c r="AF32" s="47">
        <f t="shared" si="2"/>
        <v>0</v>
      </c>
      <c r="AG32" s="47">
        <f t="shared" si="2"/>
        <v>0</v>
      </c>
      <c r="AH32" s="47">
        <f t="shared" si="2"/>
        <v>0</v>
      </c>
      <c r="AI32" s="47">
        <f t="shared" si="2"/>
        <v>0</v>
      </c>
    </row>
    <row r="33" spans="1:35" ht="16.5" customHeight="1" x14ac:dyDescent="0.3">
      <c r="A33" s="56" t="s">
        <v>1</v>
      </c>
      <c r="B33" s="56"/>
      <c r="C33" s="56"/>
      <c r="D33" s="49">
        <f>D25+D32</f>
        <v>0</v>
      </c>
      <c r="E33" s="49">
        <f>E25+E32</f>
        <v>0</v>
      </c>
      <c r="F33" s="49">
        <f t="shared" ref="F33:AI33" si="3">F25+F32</f>
        <v>0</v>
      </c>
      <c r="G33" s="49">
        <f t="shared" si="3"/>
        <v>0</v>
      </c>
      <c r="H33" s="49">
        <f t="shared" si="3"/>
        <v>0</v>
      </c>
      <c r="I33" s="49">
        <f t="shared" si="3"/>
        <v>0</v>
      </c>
      <c r="J33" s="49">
        <f t="shared" si="3"/>
        <v>0</v>
      </c>
      <c r="K33" s="49">
        <f t="shared" si="3"/>
        <v>0</v>
      </c>
      <c r="L33" s="49">
        <f t="shared" si="3"/>
        <v>0</v>
      </c>
      <c r="M33" s="49">
        <f t="shared" si="3"/>
        <v>0</v>
      </c>
      <c r="N33" s="49">
        <f t="shared" si="3"/>
        <v>0</v>
      </c>
      <c r="O33" s="49">
        <f t="shared" si="3"/>
        <v>0</v>
      </c>
      <c r="P33" s="49">
        <f t="shared" si="3"/>
        <v>0</v>
      </c>
      <c r="Q33" s="49">
        <f t="shared" si="3"/>
        <v>0</v>
      </c>
      <c r="R33" s="49">
        <f t="shared" si="3"/>
        <v>0</v>
      </c>
      <c r="S33" s="49">
        <f t="shared" si="3"/>
        <v>0</v>
      </c>
      <c r="T33" s="49">
        <f t="shared" si="3"/>
        <v>0</v>
      </c>
      <c r="U33" s="49">
        <f t="shared" si="3"/>
        <v>0</v>
      </c>
      <c r="V33" s="49">
        <f t="shared" si="3"/>
        <v>0</v>
      </c>
      <c r="W33" s="49">
        <f t="shared" si="3"/>
        <v>0</v>
      </c>
      <c r="X33" s="49">
        <f t="shared" si="3"/>
        <v>0</v>
      </c>
      <c r="Y33" s="49">
        <f t="shared" si="3"/>
        <v>0</v>
      </c>
      <c r="Z33" s="49">
        <f t="shared" si="3"/>
        <v>0</v>
      </c>
      <c r="AA33" s="49">
        <f t="shared" si="3"/>
        <v>0</v>
      </c>
      <c r="AB33" s="49">
        <f t="shared" si="3"/>
        <v>0</v>
      </c>
      <c r="AC33" s="49">
        <f t="shared" si="3"/>
        <v>0</v>
      </c>
      <c r="AD33" s="49">
        <f t="shared" si="3"/>
        <v>0</v>
      </c>
      <c r="AE33" s="49">
        <f t="shared" si="3"/>
        <v>0</v>
      </c>
      <c r="AF33" s="49">
        <f t="shared" si="3"/>
        <v>0</v>
      </c>
      <c r="AG33" s="49">
        <f t="shared" si="3"/>
        <v>0</v>
      </c>
      <c r="AH33" s="49">
        <f t="shared" si="3"/>
        <v>0</v>
      </c>
      <c r="AI33" s="49">
        <f t="shared" si="3"/>
        <v>0</v>
      </c>
    </row>
  </sheetData>
  <mergeCells count="29">
    <mergeCell ref="A3:C3"/>
    <mergeCell ref="D3:D4"/>
    <mergeCell ref="A4:C4"/>
    <mergeCell ref="A5:A24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A33:C33"/>
    <mergeCell ref="B23:C23"/>
    <mergeCell ref="B24:C24"/>
    <mergeCell ref="A25:C25"/>
    <mergeCell ref="A26:A31"/>
    <mergeCell ref="B26:B31"/>
    <mergeCell ref="A32:C32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G33"/>
  <sheetViews>
    <sheetView tabSelected="1" topLeftCell="A7" zoomScaleNormal="100" zoomScaleSheetLayoutView="75" workbookViewId="0">
      <selection activeCell="D25" sqref="D25"/>
    </sheetView>
  </sheetViews>
  <sheetFormatPr defaultColWidth="9" defaultRowHeight="16.5" x14ac:dyDescent="0.3"/>
  <cols>
    <col min="1" max="1" width="20.25" style="1" customWidth="1"/>
    <col min="2" max="2" width="7.375" style="1" customWidth="1"/>
    <col min="3" max="3" width="20.25" style="1" customWidth="1"/>
    <col min="4" max="4" width="10.375" style="1" customWidth="1"/>
    <col min="5" max="32" width="9.125" style="1" customWidth="1"/>
    <col min="33" max="87" width="9" style="1" bestFit="1" customWidth="1"/>
    <col min="88" max="16384" width="9" style="1"/>
  </cols>
  <sheetData>
    <row r="1" spans="1:111" ht="34.5" customHeight="1" x14ac:dyDescent="0.3">
      <c r="B1" s="5"/>
      <c r="C1" s="5"/>
      <c r="F1" s="5" t="s">
        <v>56</v>
      </c>
    </row>
    <row r="2" spans="1:111" ht="14.25" customHeight="1" x14ac:dyDescent="0.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11" ht="16.5" customHeight="1" x14ac:dyDescent="0.3">
      <c r="A3" s="55" t="s">
        <v>30</v>
      </c>
      <c r="B3" s="55"/>
      <c r="C3" s="55"/>
      <c r="D3" s="55" t="s">
        <v>2</v>
      </c>
      <c r="E3" s="16">
        <v>1</v>
      </c>
      <c r="F3" s="16">
        <v>2</v>
      </c>
      <c r="G3" s="16">
        <v>3</v>
      </c>
      <c r="H3" s="16">
        <v>4</v>
      </c>
      <c r="I3" s="16">
        <v>5</v>
      </c>
      <c r="J3" s="16">
        <v>6</v>
      </c>
      <c r="K3" s="16">
        <v>7</v>
      </c>
      <c r="L3" s="16">
        <v>8</v>
      </c>
      <c r="M3" s="16">
        <v>9</v>
      </c>
      <c r="N3" s="16">
        <v>10</v>
      </c>
      <c r="O3" s="16">
        <v>11</v>
      </c>
      <c r="P3" s="16">
        <v>12</v>
      </c>
      <c r="Q3" s="16">
        <v>13</v>
      </c>
      <c r="R3" s="16">
        <v>14</v>
      </c>
      <c r="S3" s="16">
        <v>15</v>
      </c>
      <c r="T3" s="16">
        <v>16</v>
      </c>
      <c r="U3" s="16">
        <v>17</v>
      </c>
      <c r="V3" s="16">
        <v>18</v>
      </c>
      <c r="W3" s="16">
        <v>19</v>
      </c>
      <c r="X3" s="16">
        <v>20</v>
      </c>
      <c r="Y3" s="16">
        <v>21</v>
      </c>
      <c r="Z3" s="16">
        <v>22</v>
      </c>
      <c r="AA3" s="16">
        <v>23</v>
      </c>
      <c r="AB3" s="16">
        <v>24</v>
      </c>
      <c r="AC3" s="16">
        <v>25</v>
      </c>
      <c r="AD3" s="16">
        <v>26</v>
      </c>
      <c r="AE3" s="16">
        <v>27</v>
      </c>
      <c r="AF3" s="16">
        <v>28</v>
      </c>
    </row>
    <row r="4" spans="1:111" ht="16.5" customHeight="1" x14ac:dyDescent="0.3">
      <c r="A4" s="55" t="s">
        <v>29</v>
      </c>
      <c r="B4" s="55"/>
      <c r="C4" s="55"/>
      <c r="D4" s="55"/>
      <c r="E4" s="12" t="s">
        <v>12</v>
      </c>
      <c r="F4" s="12" t="s">
        <v>13</v>
      </c>
      <c r="G4" s="12" t="s">
        <v>7</v>
      </c>
      <c r="H4" s="12" t="s">
        <v>19</v>
      </c>
      <c r="I4" s="12" t="s">
        <v>11</v>
      </c>
      <c r="J4" s="12" t="s">
        <v>4</v>
      </c>
      <c r="K4" s="12" t="s">
        <v>10</v>
      </c>
      <c r="L4" s="12" t="s">
        <v>12</v>
      </c>
      <c r="M4" s="12" t="s">
        <v>13</v>
      </c>
      <c r="N4" s="12" t="s">
        <v>7</v>
      </c>
      <c r="O4" s="12" t="s">
        <v>19</v>
      </c>
      <c r="P4" s="12" t="s">
        <v>11</v>
      </c>
      <c r="Q4" s="12" t="s">
        <v>4</v>
      </c>
      <c r="R4" s="12" t="s">
        <v>10</v>
      </c>
      <c r="S4" s="12" t="s">
        <v>12</v>
      </c>
      <c r="T4" s="12" t="s">
        <v>13</v>
      </c>
      <c r="U4" s="12" t="s">
        <v>7</v>
      </c>
      <c r="V4" s="12" t="s">
        <v>19</v>
      </c>
      <c r="W4" s="12" t="s">
        <v>11</v>
      </c>
      <c r="X4" s="12" t="s">
        <v>4</v>
      </c>
      <c r="Y4" s="12" t="s">
        <v>10</v>
      </c>
      <c r="Z4" s="12" t="s">
        <v>12</v>
      </c>
      <c r="AA4" s="12" t="s">
        <v>13</v>
      </c>
      <c r="AB4" s="12" t="s">
        <v>7</v>
      </c>
      <c r="AC4" s="12" t="s">
        <v>19</v>
      </c>
      <c r="AD4" s="12" t="s">
        <v>11</v>
      </c>
      <c r="AE4" s="12" t="s">
        <v>4</v>
      </c>
      <c r="AF4" s="12" t="s">
        <v>10</v>
      </c>
    </row>
    <row r="5" spans="1:111" ht="16.5" customHeight="1" x14ac:dyDescent="0.3">
      <c r="A5" s="54" t="s">
        <v>37</v>
      </c>
      <c r="B5" s="54" t="s">
        <v>41</v>
      </c>
      <c r="C5" s="54"/>
      <c r="D5" s="4"/>
      <c r="E5" s="14" t="s">
        <v>25</v>
      </c>
      <c r="F5" s="14" t="s">
        <v>25</v>
      </c>
      <c r="G5" s="14" t="s">
        <v>25</v>
      </c>
      <c r="H5" s="14" t="s">
        <v>25</v>
      </c>
      <c r="I5" s="14" t="s">
        <v>25</v>
      </c>
      <c r="J5" s="14" t="s">
        <v>25</v>
      </c>
      <c r="K5" s="14" t="s">
        <v>25</v>
      </c>
      <c r="L5" s="14" t="s">
        <v>25</v>
      </c>
      <c r="M5" s="14" t="s">
        <v>49</v>
      </c>
      <c r="N5" s="14" t="s">
        <v>21</v>
      </c>
      <c r="O5" s="14" t="s">
        <v>25</v>
      </c>
      <c r="P5" s="14" t="s">
        <v>25</v>
      </c>
      <c r="Q5" s="14" t="s">
        <v>25</v>
      </c>
      <c r="R5" s="14" t="s">
        <v>25</v>
      </c>
      <c r="S5" s="14" t="s">
        <v>25</v>
      </c>
      <c r="T5" s="14" t="s">
        <v>25</v>
      </c>
      <c r="U5" s="14" t="s">
        <v>25</v>
      </c>
      <c r="V5" s="14" t="s">
        <v>33</v>
      </c>
      <c r="W5" s="14" t="s">
        <v>25</v>
      </c>
      <c r="X5" s="14" t="s">
        <v>25</v>
      </c>
      <c r="Y5" s="14" t="s">
        <v>25</v>
      </c>
      <c r="Z5" s="14" t="s">
        <v>25</v>
      </c>
      <c r="AA5" s="14" t="s">
        <v>25</v>
      </c>
      <c r="AB5" s="14" t="s">
        <v>25</v>
      </c>
      <c r="AC5" s="14" t="s">
        <v>25</v>
      </c>
      <c r="AD5" s="14" t="s">
        <v>25</v>
      </c>
      <c r="AE5" s="14" t="s">
        <v>25</v>
      </c>
      <c r="AF5" s="14" t="s">
        <v>25</v>
      </c>
    </row>
    <row r="6" spans="1:111" ht="16.5" customHeight="1" x14ac:dyDescent="0.3">
      <c r="A6" s="54"/>
      <c r="B6" s="54" t="s">
        <v>27</v>
      </c>
      <c r="C6" s="54"/>
      <c r="D6" s="64">
        <f>SUM(E6:AF6)</f>
        <v>5883</v>
      </c>
      <c r="E6" s="50">
        <v>124</v>
      </c>
      <c r="F6" s="51">
        <v>130</v>
      </c>
      <c r="G6" s="51">
        <v>169</v>
      </c>
      <c r="H6" s="51">
        <v>234</v>
      </c>
      <c r="I6" s="51">
        <v>312</v>
      </c>
      <c r="J6" s="51">
        <v>234</v>
      </c>
      <c r="K6" s="51">
        <v>169</v>
      </c>
      <c r="L6" s="51">
        <v>117</v>
      </c>
      <c r="M6" s="51">
        <v>143</v>
      </c>
      <c r="N6" s="51">
        <v>130</v>
      </c>
      <c r="O6" s="51">
        <v>195</v>
      </c>
      <c r="P6" s="51">
        <v>364</v>
      </c>
      <c r="Q6" s="51">
        <v>221</v>
      </c>
      <c r="R6" s="51">
        <v>266.5</v>
      </c>
      <c r="S6" s="51">
        <v>286</v>
      </c>
      <c r="T6" s="51">
        <v>104</v>
      </c>
      <c r="U6" s="51">
        <v>260</v>
      </c>
      <c r="V6" s="51">
        <v>312</v>
      </c>
      <c r="W6" s="51">
        <v>182</v>
      </c>
      <c r="X6" s="51">
        <v>208</v>
      </c>
      <c r="Y6" s="51">
        <v>221</v>
      </c>
      <c r="Z6" s="51">
        <v>234</v>
      </c>
      <c r="AA6" s="51">
        <v>247</v>
      </c>
      <c r="AB6" s="51">
        <v>104</v>
      </c>
      <c r="AC6" s="51">
        <v>325</v>
      </c>
      <c r="AD6" s="51">
        <v>162.5</v>
      </c>
      <c r="AE6" s="51">
        <v>169</v>
      </c>
      <c r="AF6" s="51">
        <v>260</v>
      </c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</row>
    <row r="7" spans="1:111" ht="16.5" customHeight="1" x14ac:dyDescent="0.3">
      <c r="A7" s="54"/>
      <c r="B7" s="60" t="s">
        <v>31</v>
      </c>
      <c r="C7" s="60"/>
      <c r="D7" s="8">
        <f t="shared" ref="D6:D24" si="0">SUM(E7:AF7)</f>
        <v>21801</v>
      </c>
      <c r="E7" s="50">
        <v>559</v>
      </c>
      <c r="F7" s="51">
        <v>468</v>
      </c>
      <c r="G7" s="51">
        <v>559</v>
      </c>
      <c r="H7" s="51">
        <v>845</v>
      </c>
      <c r="I7" s="51">
        <v>1235</v>
      </c>
      <c r="J7" s="51">
        <v>871</v>
      </c>
      <c r="K7" s="51">
        <v>650</v>
      </c>
      <c r="L7" s="51">
        <v>637</v>
      </c>
      <c r="M7" s="51">
        <v>676</v>
      </c>
      <c r="N7" s="51">
        <v>559</v>
      </c>
      <c r="O7" s="51">
        <v>780</v>
      </c>
      <c r="P7" s="51">
        <v>1222</v>
      </c>
      <c r="Q7" s="51">
        <v>1053</v>
      </c>
      <c r="R7" s="51">
        <v>689</v>
      </c>
      <c r="S7" s="51">
        <v>702</v>
      </c>
      <c r="T7" s="51">
        <v>559</v>
      </c>
      <c r="U7" s="51">
        <v>793</v>
      </c>
      <c r="V7" s="51">
        <v>897</v>
      </c>
      <c r="W7" s="51">
        <v>676</v>
      </c>
      <c r="X7" s="51">
        <v>747.5</v>
      </c>
      <c r="Y7" s="51">
        <v>793</v>
      </c>
      <c r="Z7" s="51">
        <v>806</v>
      </c>
      <c r="AA7" s="51">
        <v>637</v>
      </c>
      <c r="AB7" s="51">
        <v>559</v>
      </c>
      <c r="AC7" s="51">
        <v>1222</v>
      </c>
      <c r="AD7" s="51">
        <v>1001</v>
      </c>
      <c r="AE7" s="51">
        <v>702</v>
      </c>
      <c r="AF7" s="51">
        <v>903.5</v>
      </c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</row>
    <row r="8" spans="1:111" ht="16.5" customHeight="1" x14ac:dyDescent="0.3">
      <c r="A8" s="54"/>
      <c r="B8" s="60" t="s">
        <v>26</v>
      </c>
      <c r="C8" s="60"/>
      <c r="D8" s="64">
        <f>SUM(E8:AF8)</f>
        <v>6285.5</v>
      </c>
      <c r="E8" s="50">
        <v>117</v>
      </c>
      <c r="F8" s="51">
        <v>104</v>
      </c>
      <c r="G8" s="51">
        <v>162.5</v>
      </c>
      <c r="H8" s="51">
        <v>351</v>
      </c>
      <c r="I8" s="51">
        <v>416</v>
      </c>
      <c r="J8" s="51">
        <v>162.5</v>
      </c>
      <c r="K8" s="51">
        <v>195</v>
      </c>
      <c r="L8" s="51">
        <v>169</v>
      </c>
      <c r="M8" s="51">
        <v>195</v>
      </c>
      <c r="N8" s="51">
        <v>182</v>
      </c>
      <c r="O8" s="51">
        <v>273</v>
      </c>
      <c r="P8" s="51">
        <v>273</v>
      </c>
      <c r="Q8" s="51">
        <v>429</v>
      </c>
      <c r="R8" s="51">
        <v>149.5</v>
      </c>
      <c r="S8" s="51">
        <v>260</v>
      </c>
      <c r="T8" s="51">
        <v>143</v>
      </c>
      <c r="U8" s="51">
        <v>266.5</v>
      </c>
      <c r="V8" s="51">
        <v>240.5</v>
      </c>
      <c r="W8" s="51">
        <v>201.5</v>
      </c>
      <c r="X8" s="51">
        <v>143</v>
      </c>
      <c r="Y8" s="51">
        <v>240.5</v>
      </c>
      <c r="Z8" s="51">
        <v>227.5</v>
      </c>
      <c r="AA8" s="51">
        <v>208</v>
      </c>
      <c r="AB8" s="51">
        <v>117</v>
      </c>
      <c r="AC8" s="51">
        <v>312</v>
      </c>
      <c r="AD8" s="51">
        <v>351</v>
      </c>
      <c r="AE8" s="51">
        <v>130</v>
      </c>
      <c r="AF8" s="51">
        <v>266.5</v>
      </c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</row>
    <row r="9" spans="1:111" ht="16.5" customHeight="1" x14ac:dyDescent="0.3">
      <c r="A9" s="54"/>
      <c r="B9" s="60" t="s">
        <v>45</v>
      </c>
      <c r="C9" s="60"/>
      <c r="D9" s="64">
        <f>SUM(E9:AF9)</f>
        <v>6909.5</v>
      </c>
      <c r="E9" s="50">
        <v>167.70000000000002</v>
      </c>
      <c r="F9" s="51">
        <v>318.5</v>
      </c>
      <c r="G9" s="51">
        <v>234</v>
      </c>
      <c r="H9" s="51">
        <v>409.5</v>
      </c>
      <c r="I9" s="51">
        <v>166.4</v>
      </c>
      <c r="J9" s="51">
        <v>188.5</v>
      </c>
      <c r="K9" s="51">
        <v>156</v>
      </c>
      <c r="L9" s="51">
        <v>314.60000000000002</v>
      </c>
      <c r="M9" s="51">
        <v>156</v>
      </c>
      <c r="N9" s="51">
        <v>253.5</v>
      </c>
      <c r="O9" s="51">
        <v>292.5</v>
      </c>
      <c r="P9" s="51">
        <v>520</v>
      </c>
      <c r="Q9" s="51">
        <v>166.4</v>
      </c>
      <c r="R9" s="51">
        <v>191.1</v>
      </c>
      <c r="S9" s="51">
        <v>188.5</v>
      </c>
      <c r="T9" s="51">
        <v>247</v>
      </c>
      <c r="U9" s="51">
        <v>198.9</v>
      </c>
      <c r="V9" s="51">
        <v>182</v>
      </c>
      <c r="W9" s="51">
        <v>253.5</v>
      </c>
      <c r="X9" s="51">
        <v>122.2</v>
      </c>
      <c r="Y9" s="51">
        <v>145.6</v>
      </c>
      <c r="Z9" s="51">
        <v>257.40000000000003</v>
      </c>
      <c r="AA9" s="51">
        <v>162.5</v>
      </c>
      <c r="AB9" s="51">
        <v>286</v>
      </c>
      <c r="AC9" s="51">
        <v>322.40000000000003</v>
      </c>
      <c r="AD9" s="51">
        <v>331.5</v>
      </c>
      <c r="AE9" s="51">
        <v>266.5</v>
      </c>
      <c r="AF9" s="51">
        <v>410.8</v>
      </c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</row>
    <row r="10" spans="1:111" ht="16.5" customHeight="1" x14ac:dyDescent="0.3">
      <c r="A10" s="54"/>
      <c r="B10" s="60" t="s">
        <v>5</v>
      </c>
      <c r="C10" s="60"/>
      <c r="D10" s="8">
        <f t="shared" si="0"/>
        <v>0</v>
      </c>
      <c r="E10" s="50">
        <v>0</v>
      </c>
      <c r="F10" s="51">
        <v>0</v>
      </c>
      <c r="G10" s="51">
        <v>0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  <c r="P10" s="51">
        <v>0</v>
      </c>
      <c r="Q10" s="51">
        <v>0</v>
      </c>
      <c r="R10" s="51">
        <v>0</v>
      </c>
      <c r="S10" s="51">
        <v>0</v>
      </c>
      <c r="T10" s="51">
        <v>0</v>
      </c>
      <c r="U10" s="51">
        <v>0</v>
      </c>
      <c r="V10" s="51">
        <v>0</v>
      </c>
      <c r="W10" s="51">
        <v>0</v>
      </c>
      <c r="X10" s="51">
        <v>0</v>
      </c>
      <c r="Y10" s="51">
        <v>0</v>
      </c>
      <c r="Z10" s="51">
        <v>0</v>
      </c>
      <c r="AA10" s="51">
        <v>0</v>
      </c>
      <c r="AB10" s="51">
        <v>0</v>
      </c>
      <c r="AC10" s="51">
        <v>0</v>
      </c>
      <c r="AD10" s="51">
        <v>0</v>
      </c>
      <c r="AE10" s="51">
        <v>0</v>
      </c>
      <c r="AF10" s="51">
        <v>0</v>
      </c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</row>
    <row r="11" spans="1:111" ht="16.5" customHeight="1" x14ac:dyDescent="0.3">
      <c r="A11" s="54"/>
      <c r="B11" s="60" t="s">
        <v>38</v>
      </c>
      <c r="C11" s="60"/>
      <c r="D11" s="8">
        <f t="shared" si="0"/>
        <v>0</v>
      </c>
      <c r="E11" s="50">
        <v>0</v>
      </c>
      <c r="F11" s="51">
        <v>0</v>
      </c>
      <c r="G11" s="51">
        <v>0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  <c r="P11" s="51">
        <v>0</v>
      </c>
      <c r="Q11" s="51">
        <v>0</v>
      </c>
      <c r="R11" s="51">
        <v>0</v>
      </c>
      <c r="S11" s="51">
        <v>0</v>
      </c>
      <c r="T11" s="51">
        <v>0</v>
      </c>
      <c r="U11" s="51">
        <v>0</v>
      </c>
      <c r="V11" s="51">
        <v>0</v>
      </c>
      <c r="W11" s="51">
        <v>0</v>
      </c>
      <c r="X11" s="51">
        <v>0</v>
      </c>
      <c r="Y11" s="51">
        <v>0</v>
      </c>
      <c r="Z11" s="51">
        <v>0</v>
      </c>
      <c r="AA11" s="51">
        <v>0</v>
      </c>
      <c r="AB11" s="51">
        <v>0</v>
      </c>
      <c r="AC11" s="51">
        <v>0</v>
      </c>
      <c r="AD11" s="51">
        <v>0</v>
      </c>
      <c r="AE11" s="51">
        <v>0</v>
      </c>
      <c r="AF11" s="51">
        <v>0</v>
      </c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</row>
    <row r="12" spans="1:111" ht="16.5" customHeight="1" x14ac:dyDescent="0.3">
      <c r="A12" s="54"/>
      <c r="B12" s="63" t="s">
        <v>42</v>
      </c>
      <c r="C12" s="63"/>
      <c r="D12" s="64">
        <f>SUM(E12:AF12)</f>
        <v>5268.9</v>
      </c>
      <c r="E12" s="50">
        <v>97.5</v>
      </c>
      <c r="F12" s="51">
        <v>175.5</v>
      </c>
      <c r="G12" s="51">
        <v>201.5</v>
      </c>
      <c r="H12" s="51">
        <v>305.5</v>
      </c>
      <c r="I12" s="51">
        <v>105.3</v>
      </c>
      <c r="J12" s="51">
        <v>157.30000000000001</v>
      </c>
      <c r="K12" s="51">
        <v>94.9</v>
      </c>
      <c r="L12" s="51">
        <v>65</v>
      </c>
      <c r="M12" s="51">
        <v>100.10000000000001</v>
      </c>
      <c r="N12" s="51">
        <v>253.5</v>
      </c>
      <c r="O12" s="51">
        <v>279.5</v>
      </c>
      <c r="P12" s="51">
        <v>564.20000000000005</v>
      </c>
      <c r="Q12" s="51">
        <v>115.7</v>
      </c>
      <c r="R12" s="51">
        <v>157.30000000000001</v>
      </c>
      <c r="S12" s="51">
        <v>143</v>
      </c>
      <c r="T12" s="51">
        <v>110.5</v>
      </c>
      <c r="U12" s="51">
        <v>171.6</v>
      </c>
      <c r="V12" s="51">
        <v>68.900000000000006</v>
      </c>
      <c r="W12" s="51">
        <v>114.4</v>
      </c>
      <c r="X12" s="51">
        <v>133.9</v>
      </c>
      <c r="Y12" s="51">
        <v>143</v>
      </c>
      <c r="Z12" s="51">
        <v>247</v>
      </c>
      <c r="AA12" s="51">
        <v>130</v>
      </c>
      <c r="AB12" s="51">
        <v>123.5</v>
      </c>
      <c r="AC12" s="51">
        <v>331.5</v>
      </c>
      <c r="AD12" s="51">
        <v>328.90000000000003</v>
      </c>
      <c r="AE12" s="51">
        <v>146.9</v>
      </c>
      <c r="AF12" s="51">
        <v>403</v>
      </c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</row>
    <row r="13" spans="1:111" ht="16.5" customHeight="1" x14ac:dyDescent="0.3">
      <c r="A13" s="54"/>
      <c r="B13" s="60" t="s">
        <v>43</v>
      </c>
      <c r="C13" s="60"/>
      <c r="D13" s="8">
        <f t="shared" si="0"/>
        <v>0</v>
      </c>
      <c r="E13" s="50">
        <v>0</v>
      </c>
      <c r="F13" s="51">
        <v>0</v>
      </c>
      <c r="G13" s="51">
        <v>0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  <c r="P13" s="51">
        <v>0</v>
      </c>
      <c r="Q13" s="51">
        <v>0</v>
      </c>
      <c r="R13" s="51">
        <v>0</v>
      </c>
      <c r="S13" s="51">
        <v>0</v>
      </c>
      <c r="T13" s="51">
        <v>0</v>
      </c>
      <c r="U13" s="51">
        <v>0</v>
      </c>
      <c r="V13" s="51">
        <v>0</v>
      </c>
      <c r="W13" s="51">
        <v>0</v>
      </c>
      <c r="X13" s="51">
        <v>0</v>
      </c>
      <c r="Y13" s="51">
        <v>0</v>
      </c>
      <c r="Z13" s="51">
        <v>0</v>
      </c>
      <c r="AA13" s="51">
        <v>0</v>
      </c>
      <c r="AB13" s="51">
        <v>0</v>
      </c>
      <c r="AC13" s="51">
        <v>0</v>
      </c>
      <c r="AD13" s="51">
        <v>0</v>
      </c>
      <c r="AE13" s="51">
        <v>0</v>
      </c>
      <c r="AF13" s="51">
        <v>0</v>
      </c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</row>
    <row r="14" spans="1:111" ht="16.5" customHeight="1" x14ac:dyDescent="0.3">
      <c r="A14" s="54"/>
      <c r="B14" s="60" t="s">
        <v>0</v>
      </c>
      <c r="C14" s="60"/>
      <c r="D14" s="8">
        <f t="shared" si="0"/>
        <v>0</v>
      </c>
      <c r="E14" s="50">
        <v>0</v>
      </c>
      <c r="F14" s="51">
        <v>0</v>
      </c>
      <c r="G14" s="51">
        <v>0</v>
      </c>
      <c r="H14" s="51">
        <v>0</v>
      </c>
      <c r="I14" s="51">
        <v>0</v>
      </c>
      <c r="J14" s="51">
        <v>0</v>
      </c>
      <c r="K14" s="51">
        <v>0</v>
      </c>
      <c r="L14" s="51">
        <v>0</v>
      </c>
      <c r="M14" s="51">
        <v>0</v>
      </c>
      <c r="N14" s="51">
        <v>0</v>
      </c>
      <c r="O14" s="51">
        <v>0</v>
      </c>
      <c r="P14" s="51">
        <v>0</v>
      </c>
      <c r="Q14" s="51">
        <v>0</v>
      </c>
      <c r="R14" s="51">
        <v>0</v>
      </c>
      <c r="S14" s="51">
        <v>0</v>
      </c>
      <c r="T14" s="51">
        <v>0</v>
      </c>
      <c r="U14" s="51">
        <v>0</v>
      </c>
      <c r="V14" s="51">
        <v>0</v>
      </c>
      <c r="W14" s="51">
        <v>0</v>
      </c>
      <c r="X14" s="51">
        <v>0</v>
      </c>
      <c r="Y14" s="51">
        <v>0</v>
      </c>
      <c r="Z14" s="51">
        <v>0</v>
      </c>
      <c r="AA14" s="51">
        <v>0</v>
      </c>
      <c r="AB14" s="51">
        <v>0</v>
      </c>
      <c r="AC14" s="51">
        <v>0</v>
      </c>
      <c r="AD14" s="51">
        <v>0</v>
      </c>
      <c r="AE14" s="51">
        <v>0</v>
      </c>
      <c r="AF14" s="51">
        <v>0</v>
      </c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</row>
    <row r="15" spans="1:111" ht="16.5" customHeight="1" x14ac:dyDescent="0.3">
      <c r="A15" s="54"/>
      <c r="B15" s="60" t="s">
        <v>16</v>
      </c>
      <c r="C15" s="60"/>
      <c r="D15" s="8">
        <f t="shared" si="0"/>
        <v>0</v>
      </c>
      <c r="E15" s="50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  <c r="R15" s="51">
        <v>0</v>
      </c>
      <c r="S15" s="51">
        <v>0</v>
      </c>
      <c r="T15" s="51">
        <v>0</v>
      </c>
      <c r="U15" s="51">
        <v>0</v>
      </c>
      <c r="V15" s="51">
        <v>0</v>
      </c>
      <c r="W15" s="51">
        <v>0</v>
      </c>
      <c r="X15" s="51">
        <v>0</v>
      </c>
      <c r="Y15" s="51">
        <v>0</v>
      </c>
      <c r="Z15" s="51">
        <v>0</v>
      </c>
      <c r="AA15" s="51">
        <v>0</v>
      </c>
      <c r="AB15" s="51">
        <v>0</v>
      </c>
      <c r="AC15" s="51">
        <v>0</v>
      </c>
      <c r="AD15" s="51">
        <v>0</v>
      </c>
      <c r="AE15" s="51">
        <v>0</v>
      </c>
      <c r="AF15" s="51">
        <v>0</v>
      </c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</row>
    <row r="16" spans="1:111" ht="16.5" customHeight="1" x14ac:dyDescent="0.3">
      <c r="A16" s="54"/>
      <c r="B16" s="60" t="s">
        <v>44</v>
      </c>
      <c r="C16" s="60"/>
      <c r="D16" s="8">
        <f t="shared" si="0"/>
        <v>0</v>
      </c>
      <c r="E16" s="50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 s="51">
        <v>0</v>
      </c>
      <c r="N16" s="51">
        <v>0</v>
      </c>
      <c r="O16" s="51">
        <v>0</v>
      </c>
      <c r="P16" s="51">
        <v>0</v>
      </c>
      <c r="Q16" s="51">
        <v>0</v>
      </c>
      <c r="R16" s="51">
        <v>0</v>
      </c>
      <c r="S16" s="51">
        <v>0</v>
      </c>
      <c r="T16" s="51">
        <v>0</v>
      </c>
      <c r="U16" s="51">
        <v>0</v>
      </c>
      <c r="V16" s="51">
        <v>0</v>
      </c>
      <c r="W16" s="51">
        <v>0</v>
      </c>
      <c r="X16" s="51">
        <v>0</v>
      </c>
      <c r="Y16" s="51">
        <v>0</v>
      </c>
      <c r="Z16" s="51">
        <v>0</v>
      </c>
      <c r="AA16" s="51">
        <v>0</v>
      </c>
      <c r="AB16" s="51">
        <v>0</v>
      </c>
      <c r="AC16" s="51">
        <v>0</v>
      </c>
      <c r="AD16" s="51">
        <v>0</v>
      </c>
      <c r="AE16" s="51">
        <v>0</v>
      </c>
      <c r="AF16" s="51">
        <v>0</v>
      </c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</row>
    <row r="17" spans="1:111" ht="16.5" customHeight="1" x14ac:dyDescent="0.3">
      <c r="A17" s="54"/>
      <c r="B17" s="60" t="s">
        <v>6</v>
      </c>
      <c r="C17" s="60"/>
      <c r="D17" s="8">
        <f t="shared" si="0"/>
        <v>0</v>
      </c>
      <c r="E17" s="50">
        <v>0</v>
      </c>
      <c r="F17" s="51">
        <v>0</v>
      </c>
      <c r="G17" s="51">
        <v>0</v>
      </c>
      <c r="H17" s="51">
        <v>0</v>
      </c>
      <c r="I17" s="51">
        <v>0</v>
      </c>
      <c r="J17" s="51">
        <v>0</v>
      </c>
      <c r="K17" s="51">
        <v>0</v>
      </c>
      <c r="L17" s="51">
        <v>0</v>
      </c>
      <c r="M17" s="51">
        <v>0</v>
      </c>
      <c r="N17" s="51">
        <v>0</v>
      </c>
      <c r="O17" s="51">
        <v>0</v>
      </c>
      <c r="P17" s="51">
        <v>0</v>
      </c>
      <c r="Q17" s="51">
        <v>0</v>
      </c>
      <c r="R17" s="51">
        <v>0</v>
      </c>
      <c r="S17" s="51">
        <v>0</v>
      </c>
      <c r="T17" s="51">
        <v>0</v>
      </c>
      <c r="U17" s="51">
        <v>0</v>
      </c>
      <c r="V17" s="51">
        <v>0</v>
      </c>
      <c r="W17" s="51">
        <v>0</v>
      </c>
      <c r="X17" s="51">
        <v>0</v>
      </c>
      <c r="Y17" s="51">
        <v>0</v>
      </c>
      <c r="Z17" s="51">
        <v>0</v>
      </c>
      <c r="AA17" s="51">
        <v>0</v>
      </c>
      <c r="AB17" s="51">
        <v>0</v>
      </c>
      <c r="AC17" s="51">
        <v>0</v>
      </c>
      <c r="AD17" s="51">
        <v>0</v>
      </c>
      <c r="AE17" s="51">
        <v>0</v>
      </c>
      <c r="AF17" s="51">
        <v>0</v>
      </c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</row>
    <row r="18" spans="1:111" ht="16.5" customHeight="1" x14ac:dyDescent="0.3">
      <c r="A18" s="54"/>
      <c r="B18" s="60" t="s">
        <v>40</v>
      </c>
      <c r="C18" s="60"/>
      <c r="D18" s="8">
        <f t="shared" si="0"/>
        <v>0</v>
      </c>
      <c r="E18" s="50">
        <v>0</v>
      </c>
      <c r="F18" s="51">
        <v>0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51">
        <v>0</v>
      </c>
      <c r="N18" s="51">
        <v>0</v>
      </c>
      <c r="O18" s="51">
        <v>0</v>
      </c>
      <c r="P18" s="51">
        <v>0</v>
      </c>
      <c r="Q18" s="51">
        <v>0</v>
      </c>
      <c r="R18" s="51">
        <v>0</v>
      </c>
      <c r="S18" s="51">
        <v>0</v>
      </c>
      <c r="T18" s="51">
        <v>0</v>
      </c>
      <c r="U18" s="51">
        <v>0</v>
      </c>
      <c r="V18" s="51">
        <v>0</v>
      </c>
      <c r="W18" s="51">
        <v>0</v>
      </c>
      <c r="X18" s="51">
        <v>0</v>
      </c>
      <c r="Y18" s="51">
        <v>0</v>
      </c>
      <c r="Z18" s="51">
        <v>0</v>
      </c>
      <c r="AA18" s="51">
        <v>0</v>
      </c>
      <c r="AB18" s="51">
        <v>0</v>
      </c>
      <c r="AC18" s="51">
        <v>0</v>
      </c>
      <c r="AD18" s="51">
        <v>0</v>
      </c>
      <c r="AE18" s="51">
        <v>0</v>
      </c>
      <c r="AF18" s="51">
        <v>0</v>
      </c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</row>
    <row r="19" spans="1:111" ht="16.5" customHeight="1" x14ac:dyDescent="0.3">
      <c r="A19" s="54"/>
      <c r="B19" s="60" t="s">
        <v>3</v>
      </c>
      <c r="C19" s="60"/>
      <c r="D19" s="64">
        <f>SUM(E19:AF19)</f>
        <v>92129.699999999983</v>
      </c>
      <c r="E19" s="50">
        <v>1430</v>
      </c>
      <c r="F19" s="51">
        <v>1001</v>
      </c>
      <c r="G19" s="51">
        <v>2015</v>
      </c>
      <c r="H19" s="51">
        <v>6682</v>
      </c>
      <c r="I19" s="51">
        <v>4836</v>
      </c>
      <c r="J19" s="51">
        <v>1747.2</v>
      </c>
      <c r="K19" s="51">
        <v>1820</v>
      </c>
      <c r="L19" s="51">
        <v>3198</v>
      </c>
      <c r="M19" s="51">
        <v>1781</v>
      </c>
      <c r="N19" s="51">
        <v>617.5</v>
      </c>
      <c r="O19" s="51">
        <v>4342</v>
      </c>
      <c r="P19" s="51">
        <v>8512.4</v>
      </c>
      <c r="Q19" s="51">
        <v>5215.6000000000004</v>
      </c>
      <c r="R19" s="51">
        <v>1599</v>
      </c>
      <c r="S19" s="51">
        <v>2340</v>
      </c>
      <c r="T19" s="51">
        <v>2431</v>
      </c>
      <c r="U19" s="51">
        <v>4371.9000000000005</v>
      </c>
      <c r="V19" s="51">
        <v>3763.5</v>
      </c>
      <c r="W19" s="51">
        <v>4069</v>
      </c>
      <c r="X19" s="51">
        <v>2000.7</v>
      </c>
      <c r="Y19" s="51">
        <v>4153.5</v>
      </c>
      <c r="Z19" s="51">
        <v>2278.9</v>
      </c>
      <c r="AA19" s="51">
        <v>2015</v>
      </c>
      <c r="AB19" s="51">
        <v>3783</v>
      </c>
      <c r="AC19" s="51">
        <v>4214.6000000000004</v>
      </c>
      <c r="AD19" s="51">
        <v>3880.5</v>
      </c>
      <c r="AE19" s="51">
        <v>3601</v>
      </c>
      <c r="AF19" s="51">
        <v>4430.4000000000005</v>
      </c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</row>
    <row r="20" spans="1:111" ht="16.5" customHeight="1" x14ac:dyDescent="0.3">
      <c r="A20" s="54"/>
      <c r="B20" s="60" t="s">
        <v>17</v>
      </c>
      <c r="C20" s="60"/>
      <c r="D20" s="64">
        <f>SUM(E20:AF20)</f>
        <v>192.40000000000003</v>
      </c>
      <c r="E20" s="50">
        <v>0</v>
      </c>
      <c r="F20" s="51">
        <v>3.9000000000000004</v>
      </c>
      <c r="G20" s="51">
        <v>0</v>
      </c>
      <c r="H20" s="51">
        <v>31.200000000000003</v>
      </c>
      <c r="I20" s="51">
        <v>6.5</v>
      </c>
      <c r="J20" s="51">
        <v>0</v>
      </c>
      <c r="K20" s="51">
        <v>6.5</v>
      </c>
      <c r="L20" s="51">
        <v>0</v>
      </c>
      <c r="M20" s="51">
        <v>0</v>
      </c>
      <c r="N20" s="51">
        <v>3.9000000000000004</v>
      </c>
      <c r="O20" s="51">
        <v>0</v>
      </c>
      <c r="P20" s="51">
        <v>80.600000000000009</v>
      </c>
      <c r="Q20" s="51">
        <v>6.5</v>
      </c>
      <c r="R20" s="51">
        <v>0</v>
      </c>
      <c r="S20" s="51">
        <v>9.1</v>
      </c>
      <c r="T20" s="51">
        <v>2.6</v>
      </c>
      <c r="U20" s="51">
        <v>0</v>
      </c>
      <c r="V20" s="51">
        <v>3.9000000000000004</v>
      </c>
      <c r="W20" s="51">
        <v>0</v>
      </c>
      <c r="X20" s="51">
        <v>6.5</v>
      </c>
      <c r="Y20" s="51">
        <v>3.9000000000000004</v>
      </c>
      <c r="Z20" s="51">
        <v>0</v>
      </c>
      <c r="AA20" s="51">
        <v>6.5</v>
      </c>
      <c r="AB20" s="51">
        <v>1.3</v>
      </c>
      <c r="AC20" s="51">
        <v>5.2</v>
      </c>
      <c r="AD20" s="51">
        <v>6.5</v>
      </c>
      <c r="AE20" s="51">
        <v>0</v>
      </c>
      <c r="AF20" s="51">
        <v>7.8000000000000007</v>
      </c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</row>
    <row r="21" spans="1:111" ht="16.5" customHeight="1" x14ac:dyDescent="0.3">
      <c r="A21" s="54"/>
      <c r="B21" s="61" t="s">
        <v>64</v>
      </c>
      <c r="C21" s="62"/>
      <c r="D21" s="64">
        <f>SUM(E21:AF21)</f>
        <v>858</v>
      </c>
      <c r="E21" s="50">
        <v>9.1</v>
      </c>
      <c r="F21" s="51">
        <v>29.900000000000002</v>
      </c>
      <c r="G21" s="51">
        <v>7.8000000000000007</v>
      </c>
      <c r="H21" s="51">
        <v>7.8000000000000007</v>
      </c>
      <c r="I21" s="51">
        <v>29.900000000000002</v>
      </c>
      <c r="J21" s="51">
        <v>22.1</v>
      </c>
      <c r="K21" s="51">
        <v>26</v>
      </c>
      <c r="L21" s="51">
        <v>9.1</v>
      </c>
      <c r="M21" s="51">
        <v>3.9000000000000004</v>
      </c>
      <c r="N21" s="51">
        <v>40.300000000000004</v>
      </c>
      <c r="O21" s="51">
        <v>16.900000000000002</v>
      </c>
      <c r="P21" s="51">
        <v>26</v>
      </c>
      <c r="Q21" s="51">
        <v>23.400000000000002</v>
      </c>
      <c r="R21" s="51">
        <v>22.1</v>
      </c>
      <c r="S21" s="51">
        <v>104</v>
      </c>
      <c r="T21" s="51">
        <v>31.200000000000003</v>
      </c>
      <c r="U21" s="51">
        <v>15.600000000000001</v>
      </c>
      <c r="V21" s="51">
        <v>16.900000000000002</v>
      </c>
      <c r="W21" s="51">
        <v>15.600000000000001</v>
      </c>
      <c r="X21" s="51">
        <v>2.6</v>
      </c>
      <c r="Y21" s="51">
        <v>26</v>
      </c>
      <c r="Z21" s="51">
        <v>32.5</v>
      </c>
      <c r="AA21" s="51">
        <v>71.5</v>
      </c>
      <c r="AB21" s="51">
        <v>36.4</v>
      </c>
      <c r="AC21" s="51">
        <v>2.6</v>
      </c>
      <c r="AD21" s="51">
        <v>185.9</v>
      </c>
      <c r="AE21" s="51">
        <v>15.600000000000001</v>
      </c>
      <c r="AF21" s="51">
        <v>27.3</v>
      </c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</row>
    <row r="22" spans="1:111" ht="16.5" customHeight="1" x14ac:dyDescent="0.3">
      <c r="A22" s="54"/>
      <c r="B22" s="54" t="s">
        <v>32</v>
      </c>
      <c r="C22" s="54"/>
      <c r="D22" s="64">
        <f>SUM(E22:AF22)</f>
        <v>10823.800000000003</v>
      </c>
      <c r="E22" s="50">
        <v>362.7</v>
      </c>
      <c r="F22" s="51">
        <v>312</v>
      </c>
      <c r="G22" s="51">
        <v>195</v>
      </c>
      <c r="H22" s="51">
        <v>681.2</v>
      </c>
      <c r="I22" s="51">
        <v>683.80000000000007</v>
      </c>
      <c r="J22" s="51">
        <v>139.1</v>
      </c>
      <c r="K22" s="51">
        <v>234</v>
      </c>
      <c r="L22" s="51">
        <v>208</v>
      </c>
      <c r="M22" s="51">
        <v>370.5</v>
      </c>
      <c r="N22" s="51">
        <v>305.5</v>
      </c>
      <c r="O22" s="51">
        <v>184.6</v>
      </c>
      <c r="P22" s="51">
        <v>954.2</v>
      </c>
      <c r="Q22" s="51">
        <v>566.80000000000007</v>
      </c>
      <c r="R22" s="51">
        <v>139.1</v>
      </c>
      <c r="S22" s="51">
        <v>507</v>
      </c>
      <c r="T22" s="51">
        <v>357.5</v>
      </c>
      <c r="U22" s="51">
        <v>520</v>
      </c>
      <c r="V22" s="51">
        <v>370.5</v>
      </c>
      <c r="W22" s="51">
        <v>132.6</v>
      </c>
      <c r="X22" s="51">
        <v>353.6</v>
      </c>
      <c r="Y22" s="51">
        <v>562.9</v>
      </c>
      <c r="Z22" s="51">
        <v>323.7</v>
      </c>
      <c r="AA22" s="51">
        <v>429</v>
      </c>
      <c r="AB22" s="51">
        <v>325</v>
      </c>
      <c r="AC22" s="51">
        <v>564.20000000000005</v>
      </c>
      <c r="AD22" s="51">
        <v>370.5</v>
      </c>
      <c r="AE22" s="51">
        <v>132.6</v>
      </c>
      <c r="AF22" s="51">
        <v>538.20000000000005</v>
      </c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</row>
    <row r="23" spans="1:111" ht="16.5" customHeight="1" x14ac:dyDescent="0.3">
      <c r="A23" s="54"/>
      <c r="B23" s="54" t="s">
        <v>9</v>
      </c>
      <c r="C23" s="54"/>
      <c r="D23" s="64">
        <f>SUM(E23:AF23)</f>
        <v>109.2</v>
      </c>
      <c r="E23" s="50">
        <v>0</v>
      </c>
      <c r="F23" s="51">
        <v>1.3</v>
      </c>
      <c r="G23" s="51">
        <v>0</v>
      </c>
      <c r="H23" s="51">
        <v>3.9000000000000004</v>
      </c>
      <c r="I23" s="51">
        <v>0</v>
      </c>
      <c r="J23" s="51">
        <v>0</v>
      </c>
      <c r="K23" s="51">
        <v>0</v>
      </c>
      <c r="L23" s="51">
        <v>5.2</v>
      </c>
      <c r="M23" s="51">
        <v>0</v>
      </c>
      <c r="N23" s="51">
        <v>1.3</v>
      </c>
      <c r="O23" s="51">
        <v>0</v>
      </c>
      <c r="P23" s="51">
        <v>78</v>
      </c>
      <c r="Q23" s="51">
        <v>0</v>
      </c>
      <c r="R23" s="51">
        <v>0</v>
      </c>
      <c r="S23" s="51">
        <v>0</v>
      </c>
      <c r="T23" s="51">
        <v>5.2</v>
      </c>
      <c r="U23" s="51">
        <v>0</v>
      </c>
      <c r="V23" s="51">
        <v>3.9000000000000004</v>
      </c>
      <c r="W23" s="51">
        <v>0</v>
      </c>
      <c r="X23" s="51">
        <v>0</v>
      </c>
      <c r="Y23" s="51">
        <v>0</v>
      </c>
      <c r="Z23" s="51">
        <v>0</v>
      </c>
      <c r="AA23" s="51">
        <v>0</v>
      </c>
      <c r="AB23" s="51">
        <v>0</v>
      </c>
      <c r="AC23" s="51">
        <v>2.6</v>
      </c>
      <c r="AD23" s="51">
        <v>7.8000000000000007</v>
      </c>
      <c r="AE23" s="51">
        <v>0</v>
      </c>
      <c r="AF23" s="51">
        <v>0</v>
      </c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</row>
    <row r="24" spans="1:111" ht="16.5" customHeight="1" x14ac:dyDescent="0.3">
      <c r="A24" s="54"/>
      <c r="B24" s="54" t="s">
        <v>39</v>
      </c>
      <c r="C24" s="54"/>
      <c r="D24" s="64">
        <f>SUM(E24:AF24)</f>
        <v>1175.2</v>
      </c>
      <c r="E24" s="50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0</v>
      </c>
      <c r="N24" s="51">
        <v>0</v>
      </c>
      <c r="O24" s="51">
        <v>0</v>
      </c>
      <c r="P24" s="51">
        <v>1170</v>
      </c>
      <c r="Q24" s="51">
        <v>0</v>
      </c>
      <c r="R24" s="51">
        <v>0</v>
      </c>
      <c r="S24" s="51">
        <v>0</v>
      </c>
      <c r="T24" s="51">
        <v>0</v>
      </c>
      <c r="U24" s="51">
        <v>0</v>
      </c>
      <c r="V24" s="51">
        <v>0</v>
      </c>
      <c r="W24" s="51">
        <v>0</v>
      </c>
      <c r="X24" s="51">
        <v>0</v>
      </c>
      <c r="Y24" s="51">
        <v>0</v>
      </c>
      <c r="Z24" s="51">
        <v>0</v>
      </c>
      <c r="AA24" s="51">
        <v>0</v>
      </c>
      <c r="AB24" s="51">
        <v>5.2</v>
      </c>
      <c r="AC24" s="51">
        <v>0</v>
      </c>
      <c r="AD24" s="51">
        <v>0</v>
      </c>
      <c r="AE24" s="51">
        <v>0</v>
      </c>
      <c r="AF24" s="51">
        <v>0</v>
      </c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</row>
    <row r="25" spans="1:111" ht="16.5" customHeight="1" x14ac:dyDescent="0.3">
      <c r="A25" s="55" t="s">
        <v>15</v>
      </c>
      <c r="B25" s="55"/>
      <c r="C25" s="55"/>
      <c r="D25" s="64">
        <f>SUM(D6:D24)</f>
        <v>151436.20000000001</v>
      </c>
      <c r="E25" s="64">
        <f>SUM(E6:E24)</f>
        <v>2866.9999999999995</v>
      </c>
      <c r="F25" s="66">
        <f t="shared" ref="E25:AF25" si="1">SUM(F6:F24)</f>
        <v>2544.1000000000004</v>
      </c>
      <c r="G25" s="66">
        <f t="shared" si="1"/>
        <v>3543.8</v>
      </c>
      <c r="H25" s="66">
        <f t="shared" si="1"/>
        <v>9551.1</v>
      </c>
      <c r="I25" s="66">
        <f t="shared" si="1"/>
        <v>7790.9000000000005</v>
      </c>
      <c r="J25" s="66">
        <f t="shared" si="1"/>
        <v>3521.7</v>
      </c>
      <c r="K25" s="66">
        <f t="shared" si="1"/>
        <v>3351.4</v>
      </c>
      <c r="L25" s="66">
        <f t="shared" si="1"/>
        <v>4722.9000000000005</v>
      </c>
      <c r="M25" s="66">
        <f t="shared" si="1"/>
        <v>3425.5</v>
      </c>
      <c r="N25" s="66">
        <f t="shared" si="1"/>
        <v>2346.5</v>
      </c>
      <c r="O25" s="66">
        <f t="shared" si="1"/>
        <v>6363.5</v>
      </c>
      <c r="P25" s="66">
        <f t="shared" si="1"/>
        <v>13764.4</v>
      </c>
      <c r="Q25" s="66">
        <f t="shared" si="1"/>
        <v>7797.4000000000005</v>
      </c>
      <c r="R25" s="66">
        <f t="shared" si="1"/>
        <v>3213.5999999999995</v>
      </c>
      <c r="S25" s="66">
        <f t="shared" si="1"/>
        <v>4539.6000000000004</v>
      </c>
      <c r="T25" s="66">
        <f t="shared" si="1"/>
        <v>3990.9999999999995</v>
      </c>
      <c r="U25" s="66">
        <f t="shared" si="1"/>
        <v>6597.5000000000009</v>
      </c>
      <c r="V25" s="66">
        <f t="shared" si="1"/>
        <v>5859.0999999999985</v>
      </c>
      <c r="W25" s="66">
        <f t="shared" si="1"/>
        <v>5644.6</v>
      </c>
      <c r="X25" s="66">
        <f t="shared" si="1"/>
        <v>3718</v>
      </c>
      <c r="Y25" s="66">
        <f t="shared" si="1"/>
        <v>6289.4</v>
      </c>
      <c r="Z25" s="66">
        <f t="shared" si="1"/>
        <v>4407</v>
      </c>
      <c r="AA25" s="66">
        <f t="shared" si="1"/>
        <v>3906.5</v>
      </c>
      <c r="AB25" s="66">
        <f t="shared" si="1"/>
        <v>5340.4</v>
      </c>
      <c r="AC25" s="66">
        <f t="shared" si="1"/>
        <v>7302.1</v>
      </c>
      <c r="AD25" s="66">
        <f t="shared" si="1"/>
        <v>6626.0999999999995</v>
      </c>
      <c r="AE25" s="66">
        <f t="shared" si="1"/>
        <v>5163.6000000000004</v>
      </c>
      <c r="AF25" s="66">
        <f t="shared" si="1"/>
        <v>7247.5000000000009</v>
      </c>
      <c r="AG25"/>
    </row>
    <row r="26" spans="1:111" x14ac:dyDescent="0.3">
      <c r="A26" s="57" t="s">
        <v>28</v>
      </c>
      <c r="B26" s="57" t="s">
        <v>20</v>
      </c>
      <c r="C26" s="25" t="s">
        <v>48</v>
      </c>
      <c r="D26" s="64">
        <f>SUM(E26:AF26)</f>
        <v>348.40000000000003</v>
      </c>
      <c r="E26" s="52">
        <v>55.9</v>
      </c>
      <c r="F26" s="52">
        <v>3.9000000000000004</v>
      </c>
      <c r="G26" s="52">
        <v>0</v>
      </c>
      <c r="H26" s="52">
        <v>0</v>
      </c>
      <c r="I26" s="52">
        <v>23.400000000000002</v>
      </c>
      <c r="J26" s="52">
        <v>36.4</v>
      </c>
      <c r="K26" s="52">
        <v>0</v>
      </c>
      <c r="L26" s="52">
        <v>0</v>
      </c>
      <c r="M26" s="52">
        <v>36.4</v>
      </c>
      <c r="N26" s="52">
        <v>2.6</v>
      </c>
      <c r="O26" s="52">
        <v>0</v>
      </c>
      <c r="P26" s="52">
        <v>0</v>
      </c>
      <c r="Q26" s="52">
        <v>23.400000000000002</v>
      </c>
      <c r="R26" s="53">
        <v>36.4</v>
      </c>
      <c r="S26" s="53">
        <v>0</v>
      </c>
      <c r="T26" s="53">
        <v>0</v>
      </c>
      <c r="U26" s="53">
        <v>23.400000000000002</v>
      </c>
      <c r="V26" s="53">
        <v>26</v>
      </c>
      <c r="W26" s="53">
        <v>0</v>
      </c>
      <c r="X26" s="53">
        <v>0</v>
      </c>
      <c r="Y26" s="53">
        <v>23.400000000000002</v>
      </c>
      <c r="Z26" s="53">
        <v>0</v>
      </c>
      <c r="AA26" s="53">
        <v>0</v>
      </c>
      <c r="AB26" s="53">
        <v>0</v>
      </c>
      <c r="AC26" s="53">
        <v>48.1</v>
      </c>
      <c r="AD26" s="53">
        <v>6.5</v>
      </c>
      <c r="AE26" s="53">
        <v>0</v>
      </c>
      <c r="AF26" s="53">
        <v>2.6</v>
      </c>
      <c r="AG26"/>
    </row>
    <row r="27" spans="1:111" x14ac:dyDescent="0.3">
      <c r="A27" s="58"/>
      <c r="B27" s="58"/>
      <c r="C27" s="25" t="s">
        <v>22</v>
      </c>
      <c r="D27" s="64">
        <f>SUM(E27:AF27)</f>
        <v>15.600000000000001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2">
        <v>0</v>
      </c>
      <c r="M27" s="52">
        <v>0</v>
      </c>
      <c r="N27" s="52">
        <v>0</v>
      </c>
      <c r="O27" s="52">
        <v>0</v>
      </c>
      <c r="P27" s="52">
        <v>0</v>
      </c>
      <c r="Q27" s="52">
        <v>0</v>
      </c>
      <c r="R27" s="53">
        <v>0</v>
      </c>
      <c r="S27" s="53">
        <v>0</v>
      </c>
      <c r="T27" s="53">
        <v>0</v>
      </c>
      <c r="U27" s="53">
        <v>0</v>
      </c>
      <c r="V27" s="53">
        <v>15.600000000000001</v>
      </c>
      <c r="W27" s="53">
        <v>0</v>
      </c>
      <c r="X27" s="53">
        <v>0</v>
      </c>
      <c r="Y27" s="53">
        <v>0</v>
      </c>
      <c r="Z27" s="53">
        <v>0</v>
      </c>
      <c r="AA27" s="53">
        <v>0</v>
      </c>
      <c r="AB27" s="53">
        <v>0</v>
      </c>
      <c r="AC27" s="53">
        <v>0</v>
      </c>
      <c r="AD27" s="53">
        <v>0</v>
      </c>
      <c r="AE27" s="53">
        <v>0</v>
      </c>
      <c r="AF27" s="53">
        <v>0</v>
      </c>
      <c r="AG27"/>
    </row>
    <row r="28" spans="1:111" x14ac:dyDescent="0.3">
      <c r="A28" s="58"/>
      <c r="B28" s="58"/>
      <c r="C28" s="25" t="s">
        <v>47</v>
      </c>
      <c r="D28" s="64">
        <f>SUM(E28:AF28)</f>
        <v>6.5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2">
        <v>0</v>
      </c>
      <c r="M28" s="52">
        <v>0</v>
      </c>
      <c r="N28" s="52">
        <v>0</v>
      </c>
      <c r="O28" s="52">
        <v>0</v>
      </c>
      <c r="P28" s="52">
        <v>6.5</v>
      </c>
      <c r="Q28" s="52">
        <v>0</v>
      </c>
      <c r="R28" s="53">
        <v>0</v>
      </c>
      <c r="S28" s="53">
        <v>0</v>
      </c>
      <c r="T28" s="53">
        <v>0</v>
      </c>
      <c r="U28" s="53">
        <v>0</v>
      </c>
      <c r="V28" s="53">
        <v>0</v>
      </c>
      <c r="W28" s="53">
        <v>0</v>
      </c>
      <c r="X28" s="53">
        <v>0</v>
      </c>
      <c r="Y28" s="53">
        <v>0</v>
      </c>
      <c r="Z28" s="53">
        <v>0</v>
      </c>
      <c r="AA28" s="53">
        <v>0</v>
      </c>
      <c r="AB28" s="53">
        <v>0</v>
      </c>
      <c r="AC28" s="53">
        <v>0</v>
      </c>
      <c r="AD28" s="53">
        <v>0</v>
      </c>
      <c r="AE28" s="53">
        <v>0</v>
      </c>
      <c r="AF28" s="53">
        <v>0</v>
      </c>
      <c r="AG28"/>
    </row>
    <row r="29" spans="1:111" x14ac:dyDescent="0.3">
      <c r="A29" s="58"/>
      <c r="B29" s="58"/>
      <c r="C29" s="25" t="s">
        <v>46</v>
      </c>
      <c r="D29" s="64">
        <f>SUM(E29:AF29)</f>
        <v>2407.6000000000004</v>
      </c>
      <c r="E29" s="52">
        <v>81.900000000000006</v>
      </c>
      <c r="F29" s="52">
        <v>28.6</v>
      </c>
      <c r="G29" s="52">
        <v>19.5</v>
      </c>
      <c r="H29" s="52">
        <v>111.8</v>
      </c>
      <c r="I29" s="52">
        <v>81.900000000000006</v>
      </c>
      <c r="J29" s="52">
        <v>57.2</v>
      </c>
      <c r="K29" s="52">
        <v>91</v>
      </c>
      <c r="L29" s="52">
        <v>100.10000000000001</v>
      </c>
      <c r="M29" s="52">
        <v>84.5</v>
      </c>
      <c r="N29" s="52">
        <v>26</v>
      </c>
      <c r="O29" s="52">
        <v>50.7</v>
      </c>
      <c r="P29" s="52">
        <v>221</v>
      </c>
      <c r="Q29" s="52">
        <v>100.10000000000001</v>
      </c>
      <c r="R29" s="53">
        <v>65</v>
      </c>
      <c r="S29" s="53">
        <v>117</v>
      </c>
      <c r="T29" s="53">
        <v>136.5</v>
      </c>
      <c r="U29" s="53">
        <v>111.8</v>
      </c>
      <c r="V29" s="53">
        <v>67.600000000000009</v>
      </c>
      <c r="W29" s="53">
        <v>32.5</v>
      </c>
      <c r="X29" s="53">
        <v>66.3</v>
      </c>
      <c r="Y29" s="53">
        <v>94.9</v>
      </c>
      <c r="Z29" s="53">
        <v>45.5</v>
      </c>
      <c r="AA29" s="53">
        <v>117</v>
      </c>
      <c r="AB29" s="53">
        <v>130</v>
      </c>
      <c r="AC29" s="53">
        <v>126.10000000000001</v>
      </c>
      <c r="AD29" s="53">
        <v>58.5</v>
      </c>
      <c r="AE29" s="53">
        <v>14.3</v>
      </c>
      <c r="AF29" s="53">
        <v>170.3</v>
      </c>
      <c r="AG29"/>
    </row>
    <row r="30" spans="1:111" x14ac:dyDescent="0.3">
      <c r="A30" s="58"/>
      <c r="B30" s="58"/>
      <c r="C30" s="25" t="s">
        <v>50</v>
      </c>
      <c r="D30" s="64">
        <f>SUM(E30:AF30)</f>
        <v>465.39999999999992</v>
      </c>
      <c r="E30" s="52">
        <v>28.6</v>
      </c>
      <c r="F30" s="52">
        <v>3.9000000000000004</v>
      </c>
      <c r="G30" s="52">
        <v>0</v>
      </c>
      <c r="H30" s="52">
        <v>28.6</v>
      </c>
      <c r="I30" s="52">
        <v>13</v>
      </c>
      <c r="J30" s="52">
        <v>19.5</v>
      </c>
      <c r="K30" s="52">
        <v>0</v>
      </c>
      <c r="L30" s="52">
        <v>0</v>
      </c>
      <c r="M30" s="52">
        <v>19.5</v>
      </c>
      <c r="N30" s="52">
        <v>3.9000000000000004</v>
      </c>
      <c r="O30" s="52">
        <v>15.600000000000001</v>
      </c>
      <c r="P30" s="52">
        <v>113.10000000000001</v>
      </c>
      <c r="Q30" s="52">
        <v>2.6</v>
      </c>
      <c r="R30" s="53">
        <v>19.5</v>
      </c>
      <c r="S30" s="53">
        <v>0</v>
      </c>
      <c r="T30" s="53">
        <v>0</v>
      </c>
      <c r="U30" s="53">
        <v>0</v>
      </c>
      <c r="V30" s="53">
        <v>14.3</v>
      </c>
      <c r="W30" s="53">
        <v>18.2</v>
      </c>
      <c r="X30" s="53">
        <v>13</v>
      </c>
      <c r="Y30" s="53">
        <v>0</v>
      </c>
      <c r="Z30" s="53">
        <v>19.5</v>
      </c>
      <c r="AA30" s="53">
        <v>0</v>
      </c>
      <c r="AB30" s="53">
        <v>0</v>
      </c>
      <c r="AC30" s="53">
        <v>19.5</v>
      </c>
      <c r="AD30" s="53">
        <v>16.900000000000002</v>
      </c>
      <c r="AE30" s="53">
        <v>18.2</v>
      </c>
      <c r="AF30" s="53">
        <v>78</v>
      </c>
      <c r="AG30"/>
    </row>
    <row r="31" spans="1:111" x14ac:dyDescent="0.3">
      <c r="A31" s="59"/>
      <c r="B31" s="59"/>
      <c r="C31" s="25" t="s">
        <v>51</v>
      </c>
      <c r="D31" s="64">
        <f>SUM(E31:AF31)</f>
        <v>4648.7999999999993</v>
      </c>
      <c r="E31" s="52">
        <v>94.9</v>
      </c>
      <c r="F31" s="52">
        <v>201.5</v>
      </c>
      <c r="G31" s="52">
        <v>91</v>
      </c>
      <c r="H31" s="52">
        <v>253.5</v>
      </c>
      <c r="I31" s="52">
        <v>286</v>
      </c>
      <c r="J31" s="52">
        <v>167.70000000000002</v>
      </c>
      <c r="K31" s="52">
        <v>65</v>
      </c>
      <c r="L31" s="52">
        <v>182</v>
      </c>
      <c r="M31" s="52">
        <v>94.9</v>
      </c>
      <c r="N31" s="52">
        <v>175.5</v>
      </c>
      <c r="O31" s="52">
        <v>122.2</v>
      </c>
      <c r="P31" s="52">
        <v>279.5</v>
      </c>
      <c r="Q31" s="52">
        <v>273</v>
      </c>
      <c r="R31" s="53">
        <v>167.70000000000002</v>
      </c>
      <c r="S31" s="53">
        <v>78</v>
      </c>
      <c r="T31" s="53">
        <v>136.5</v>
      </c>
      <c r="U31" s="53">
        <v>286</v>
      </c>
      <c r="V31" s="53">
        <v>169</v>
      </c>
      <c r="W31" s="53">
        <v>70.2</v>
      </c>
      <c r="X31" s="53">
        <v>104</v>
      </c>
      <c r="Y31" s="53">
        <v>247</v>
      </c>
      <c r="Z31" s="53">
        <v>196.3</v>
      </c>
      <c r="AA31" s="53">
        <v>52</v>
      </c>
      <c r="AB31" s="53">
        <v>143</v>
      </c>
      <c r="AC31" s="53">
        <v>258.7</v>
      </c>
      <c r="AD31" s="53">
        <v>247</v>
      </c>
      <c r="AE31" s="53">
        <v>70.2</v>
      </c>
      <c r="AF31" s="53">
        <v>136.5</v>
      </c>
      <c r="AG31"/>
    </row>
    <row r="32" spans="1:111" x14ac:dyDescent="0.3">
      <c r="A32" s="55" t="s">
        <v>15</v>
      </c>
      <c r="B32" s="55"/>
      <c r="C32" s="55"/>
      <c r="D32" s="64">
        <f>SUM(D26:D31)</f>
        <v>7892.2999999999993</v>
      </c>
      <c r="E32" s="8">
        <f t="shared" ref="D32:AF32" si="2">SUM(E26:E31)</f>
        <v>261.3</v>
      </c>
      <c r="F32" s="8">
        <f t="shared" si="2"/>
        <v>237.9</v>
      </c>
      <c r="G32" s="8">
        <f t="shared" si="2"/>
        <v>110.5</v>
      </c>
      <c r="H32" s="8">
        <f t="shared" si="2"/>
        <v>393.9</v>
      </c>
      <c r="I32" s="8">
        <f t="shared" si="2"/>
        <v>404.3</v>
      </c>
      <c r="J32" s="8">
        <f t="shared" si="2"/>
        <v>280.8</v>
      </c>
      <c r="K32" s="8">
        <f t="shared" si="2"/>
        <v>156</v>
      </c>
      <c r="L32" s="8">
        <f t="shared" si="2"/>
        <v>282.10000000000002</v>
      </c>
      <c r="M32" s="8">
        <f t="shared" si="2"/>
        <v>235.3</v>
      </c>
      <c r="N32" s="8">
        <f t="shared" si="2"/>
        <v>208</v>
      </c>
      <c r="O32" s="8">
        <f t="shared" si="2"/>
        <v>188.5</v>
      </c>
      <c r="P32" s="8">
        <f t="shared" si="2"/>
        <v>620.1</v>
      </c>
      <c r="Q32" s="8">
        <f t="shared" si="2"/>
        <v>399.1</v>
      </c>
      <c r="R32" s="8">
        <f t="shared" si="2"/>
        <v>288.60000000000002</v>
      </c>
      <c r="S32" s="8">
        <f t="shared" si="2"/>
        <v>195</v>
      </c>
      <c r="T32" s="8">
        <f t="shared" si="2"/>
        <v>273</v>
      </c>
      <c r="U32" s="8">
        <f t="shared" si="2"/>
        <v>421.2</v>
      </c>
      <c r="V32" s="8">
        <f t="shared" si="2"/>
        <v>292.5</v>
      </c>
      <c r="W32" s="8">
        <f t="shared" si="2"/>
        <v>120.9</v>
      </c>
      <c r="X32" s="8">
        <f t="shared" si="2"/>
        <v>183.3</v>
      </c>
      <c r="Y32" s="8">
        <f t="shared" si="2"/>
        <v>365.3</v>
      </c>
      <c r="Z32" s="8">
        <f t="shared" si="2"/>
        <v>261.3</v>
      </c>
      <c r="AA32" s="8">
        <f t="shared" si="2"/>
        <v>169</v>
      </c>
      <c r="AB32" s="8">
        <f t="shared" si="2"/>
        <v>273</v>
      </c>
      <c r="AC32" s="8">
        <f t="shared" si="2"/>
        <v>452.4</v>
      </c>
      <c r="AD32" s="8">
        <f t="shared" si="2"/>
        <v>328.9</v>
      </c>
      <c r="AE32" s="8">
        <f t="shared" si="2"/>
        <v>102.7</v>
      </c>
      <c r="AF32" s="8">
        <f t="shared" si="2"/>
        <v>387.4</v>
      </c>
      <c r="AG32"/>
    </row>
    <row r="33" spans="1:32" x14ac:dyDescent="0.3">
      <c r="A33" s="56" t="s">
        <v>1</v>
      </c>
      <c r="B33" s="56"/>
      <c r="C33" s="56"/>
      <c r="D33" s="65">
        <f>D25+D32</f>
        <v>159328.5</v>
      </c>
      <c r="E33" s="17">
        <f t="shared" ref="D33:O33" si="3">E25+E32</f>
        <v>3128.2999999999997</v>
      </c>
      <c r="F33" s="17">
        <f t="shared" si="3"/>
        <v>2782.0000000000005</v>
      </c>
      <c r="G33" s="17">
        <f t="shared" si="3"/>
        <v>3654.3</v>
      </c>
      <c r="H33" s="17">
        <f t="shared" si="3"/>
        <v>9945</v>
      </c>
      <c r="I33" s="17">
        <f t="shared" si="3"/>
        <v>8195.2000000000007</v>
      </c>
      <c r="J33" s="17">
        <f t="shared" si="3"/>
        <v>3802.5</v>
      </c>
      <c r="K33" s="17">
        <f t="shared" si="3"/>
        <v>3507.4</v>
      </c>
      <c r="L33" s="17">
        <f t="shared" si="3"/>
        <v>5005.0000000000009</v>
      </c>
      <c r="M33" s="17">
        <f t="shared" si="3"/>
        <v>3660.8</v>
      </c>
      <c r="N33" s="17">
        <f t="shared" si="3"/>
        <v>2554.5</v>
      </c>
      <c r="O33" s="17">
        <f t="shared" si="3"/>
        <v>6552</v>
      </c>
      <c r="P33" s="17">
        <f>SUM(P25+P32)</f>
        <v>14384.5</v>
      </c>
      <c r="Q33" s="17">
        <f t="shared" ref="Q33:AF33" si="4">Q25+Q32</f>
        <v>8196.5</v>
      </c>
      <c r="R33" s="17">
        <f t="shared" si="4"/>
        <v>3502.1999999999994</v>
      </c>
      <c r="S33" s="17">
        <f t="shared" si="4"/>
        <v>4734.6000000000004</v>
      </c>
      <c r="T33" s="17">
        <f t="shared" si="4"/>
        <v>4264</v>
      </c>
      <c r="U33" s="17">
        <f t="shared" si="4"/>
        <v>7018.7000000000007</v>
      </c>
      <c r="V33" s="17">
        <f t="shared" si="4"/>
        <v>6151.5999999999985</v>
      </c>
      <c r="W33" s="17">
        <f t="shared" si="4"/>
        <v>5765.5</v>
      </c>
      <c r="X33" s="17">
        <f t="shared" si="4"/>
        <v>3901.3</v>
      </c>
      <c r="Y33" s="17">
        <f t="shared" si="4"/>
        <v>6654.7</v>
      </c>
      <c r="Z33" s="17">
        <f t="shared" si="4"/>
        <v>4668.3</v>
      </c>
      <c r="AA33" s="17">
        <f t="shared" si="4"/>
        <v>4075.5</v>
      </c>
      <c r="AB33" s="17">
        <f t="shared" si="4"/>
        <v>5613.4</v>
      </c>
      <c r="AC33" s="17">
        <f t="shared" si="4"/>
        <v>7754.5</v>
      </c>
      <c r="AD33" s="17">
        <f t="shared" si="4"/>
        <v>6954.9999999999991</v>
      </c>
      <c r="AE33" s="17">
        <f t="shared" si="4"/>
        <v>5266.3</v>
      </c>
      <c r="AF33" s="17">
        <f t="shared" si="4"/>
        <v>7634.9000000000005</v>
      </c>
    </row>
  </sheetData>
  <mergeCells count="29">
    <mergeCell ref="B21:C21"/>
    <mergeCell ref="A32:C32"/>
    <mergeCell ref="A33:C33"/>
    <mergeCell ref="B23:C23"/>
    <mergeCell ref="B24:C24"/>
    <mergeCell ref="A25:C25"/>
    <mergeCell ref="A26:A31"/>
    <mergeCell ref="B26:B31"/>
    <mergeCell ref="B16:C16"/>
    <mergeCell ref="B17:C17"/>
    <mergeCell ref="B18:C18"/>
    <mergeCell ref="B19:C19"/>
    <mergeCell ref="B20:C20"/>
    <mergeCell ref="A3:C3"/>
    <mergeCell ref="D3:D4"/>
    <mergeCell ref="A4:C4"/>
    <mergeCell ref="A5:A24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33"/>
  <sheetViews>
    <sheetView topLeftCell="B1" zoomScaleNormal="100" zoomScaleSheetLayoutView="75" workbookViewId="0">
      <selection activeCell="N13" sqref="N13"/>
    </sheetView>
  </sheetViews>
  <sheetFormatPr defaultColWidth="9" defaultRowHeight="16.5" x14ac:dyDescent="0.3"/>
  <cols>
    <col min="1" max="1" width="20.25" style="1" customWidth="1"/>
    <col min="2" max="2" width="7.375" style="1" customWidth="1"/>
    <col min="3" max="3" width="20.25" style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5" t="s">
        <v>57</v>
      </c>
    </row>
    <row r="2" spans="1:35" ht="14.25" customHeight="1" x14ac:dyDescent="0.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35" ht="16.5" customHeight="1" x14ac:dyDescent="0.3">
      <c r="A3" s="55" t="s">
        <v>30</v>
      </c>
      <c r="B3" s="55"/>
      <c r="C3" s="55"/>
      <c r="D3" s="55" t="s">
        <v>2</v>
      </c>
      <c r="E3" s="16">
        <v>1</v>
      </c>
      <c r="F3" s="16">
        <v>2</v>
      </c>
      <c r="G3" s="16">
        <v>3</v>
      </c>
      <c r="H3" s="16">
        <v>4</v>
      </c>
      <c r="I3" s="16">
        <v>5</v>
      </c>
      <c r="J3" s="16">
        <v>6</v>
      </c>
      <c r="K3" s="16">
        <v>7</v>
      </c>
      <c r="L3" s="16">
        <v>8</v>
      </c>
      <c r="M3" s="16">
        <v>9</v>
      </c>
      <c r="N3" s="16">
        <v>10</v>
      </c>
      <c r="O3" s="16">
        <v>11</v>
      </c>
      <c r="P3" s="16">
        <v>12</v>
      </c>
      <c r="Q3" s="16">
        <v>13</v>
      </c>
      <c r="R3" s="16">
        <v>14</v>
      </c>
      <c r="S3" s="16">
        <v>15</v>
      </c>
      <c r="T3" s="16">
        <v>16</v>
      </c>
      <c r="U3" s="16">
        <v>17</v>
      </c>
      <c r="V3" s="16">
        <v>18</v>
      </c>
      <c r="W3" s="16">
        <v>19</v>
      </c>
      <c r="X3" s="16">
        <v>20</v>
      </c>
      <c r="Y3" s="16">
        <v>21</v>
      </c>
      <c r="Z3" s="16">
        <v>22</v>
      </c>
      <c r="AA3" s="16">
        <v>23</v>
      </c>
      <c r="AB3" s="16">
        <v>24</v>
      </c>
      <c r="AC3" s="16">
        <v>25</v>
      </c>
      <c r="AD3" s="16">
        <v>26</v>
      </c>
      <c r="AE3" s="16">
        <v>27</v>
      </c>
      <c r="AF3" s="16">
        <v>28</v>
      </c>
      <c r="AG3" s="16">
        <v>29</v>
      </c>
      <c r="AH3" s="16">
        <v>30</v>
      </c>
      <c r="AI3" s="16">
        <v>31</v>
      </c>
    </row>
    <row r="4" spans="1:35" ht="16.5" customHeight="1" x14ac:dyDescent="0.3">
      <c r="A4" s="55" t="s">
        <v>29</v>
      </c>
      <c r="B4" s="55"/>
      <c r="C4" s="55"/>
      <c r="D4" s="55"/>
      <c r="E4" s="12" t="s">
        <v>12</v>
      </c>
      <c r="F4" s="12" t="s">
        <v>13</v>
      </c>
      <c r="G4" s="12" t="s">
        <v>7</v>
      </c>
      <c r="H4" s="12" t="s">
        <v>19</v>
      </c>
      <c r="I4" s="12" t="s">
        <v>11</v>
      </c>
      <c r="J4" s="12" t="s">
        <v>4</v>
      </c>
      <c r="K4" s="12" t="s">
        <v>10</v>
      </c>
      <c r="L4" s="12" t="s">
        <v>12</v>
      </c>
      <c r="M4" s="12" t="s">
        <v>13</v>
      </c>
      <c r="N4" s="12" t="s">
        <v>7</v>
      </c>
      <c r="O4" s="12" t="s">
        <v>19</v>
      </c>
      <c r="P4" s="12" t="s">
        <v>11</v>
      </c>
      <c r="Q4" s="12" t="s">
        <v>4</v>
      </c>
      <c r="R4" s="12" t="s">
        <v>10</v>
      </c>
      <c r="S4" s="12" t="s">
        <v>12</v>
      </c>
      <c r="T4" s="12" t="s">
        <v>13</v>
      </c>
      <c r="U4" s="12" t="s">
        <v>7</v>
      </c>
      <c r="V4" s="12" t="s">
        <v>19</v>
      </c>
      <c r="W4" s="12" t="s">
        <v>11</v>
      </c>
      <c r="X4" s="12" t="s">
        <v>4</v>
      </c>
      <c r="Y4" s="12" t="s">
        <v>10</v>
      </c>
      <c r="Z4" s="12" t="s">
        <v>12</v>
      </c>
      <c r="AA4" s="12" t="s">
        <v>13</v>
      </c>
      <c r="AB4" s="12" t="s">
        <v>7</v>
      </c>
      <c r="AC4" s="12" t="s">
        <v>19</v>
      </c>
      <c r="AD4" s="12" t="s">
        <v>11</v>
      </c>
      <c r="AE4" s="12" t="s">
        <v>4</v>
      </c>
      <c r="AF4" s="12" t="s">
        <v>10</v>
      </c>
      <c r="AG4" s="12" t="s">
        <v>12</v>
      </c>
      <c r="AH4" s="12" t="s">
        <v>13</v>
      </c>
      <c r="AI4" s="12" t="s">
        <v>7</v>
      </c>
    </row>
    <row r="5" spans="1:35" ht="16.5" customHeight="1" x14ac:dyDescent="0.3">
      <c r="A5" s="54" t="s">
        <v>37</v>
      </c>
      <c r="B5" s="54" t="s">
        <v>41</v>
      </c>
      <c r="C5" s="54"/>
      <c r="D5" s="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</row>
    <row r="6" spans="1:35" ht="16.5" customHeight="1" x14ac:dyDescent="0.3">
      <c r="A6" s="54"/>
      <c r="B6" s="54" t="s">
        <v>27</v>
      </c>
      <c r="C6" s="54"/>
      <c r="D6" s="16">
        <f t="shared" ref="D6:D31" si="0">SUM(E6:AI6)</f>
        <v>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</row>
    <row r="7" spans="1:35" ht="16.5" customHeight="1" x14ac:dyDescent="0.3">
      <c r="A7" s="54"/>
      <c r="B7" s="60" t="s">
        <v>31</v>
      </c>
      <c r="C7" s="60"/>
      <c r="D7" s="16">
        <f t="shared" si="0"/>
        <v>0</v>
      </c>
      <c r="E7" s="11"/>
      <c r="F7" s="11"/>
      <c r="G7" s="11"/>
      <c r="H7" s="11"/>
      <c r="I7" s="15"/>
      <c r="J7" s="15"/>
      <c r="K7" s="15"/>
      <c r="L7" s="15"/>
      <c r="M7" s="15"/>
      <c r="N7" s="15"/>
      <c r="O7" s="15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 ht="16.5" customHeight="1" x14ac:dyDescent="0.3">
      <c r="A8" s="54"/>
      <c r="B8" s="60" t="s">
        <v>26</v>
      </c>
      <c r="C8" s="60"/>
      <c r="D8" s="16">
        <f t="shared" si="0"/>
        <v>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16.5" customHeight="1" x14ac:dyDescent="0.3">
      <c r="A9" s="54"/>
      <c r="B9" s="60" t="s">
        <v>45</v>
      </c>
      <c r="C9" s="60"/>
      <c r="D9" s="16">
        <f t="shared" si="0"/>
        <v>0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16.5" customHeight="1" x14ac:dyDescent="0.3">
      <c r="A10" s="54"/>
      <c r="B10" s="60" t="s">
        <v>5</v>
      </c>
      <c r="C10" s="60"/>
      <c r="D10" s="16">
        <f t="shared" si="0"/>
        <v>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16.5" customHeight="1" x14ac:dyDescent="0.3">
      <c r="A11" s="54"/>
      <c r="B11" s="60" t="s">
        <v>38</v>
      </c>
      <c r="C11" s="60"/>
      <c r="D11" s="16">
        <f t="shared" si="0"/>
        <v>0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16.5" customHeight="1" x14ac:dyDescent="0.3">
      <c r="A12" s="54"/>
      <c r="B12" s="63" t="s">
        <v>42</v>
      </c>
      <c r="C12" s="63"/>
      <c r="D12" s="16">
        <f t="shared" si="0"/>
        <v>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16.5" customHeight="1" x14ac:dyDescent="0.3">
      <c r="A13" s="54"/>
      <c r="B13" s="60" t="s">
        <v>43</v>
      </c>
      <c r="C13" s="60"/>
      <c r="D13" s="16">
        <f t="shared" si="0"/>
        <v>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16.5" customHeight="1" x14ac:dyDescent="0.3">
      <c r="A14" s="54"/>
      <c r="B14" s="60" t="s">
        <v>0</v>
      </c>
      <c r="C14" s="60"/>
      <c r="D14" s="16">
        <f t="shared" si="0"/>
        <v>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16.5" customHeight="1" x14ac:dyDescent="0.3">
      <c r="A15" s="54"/>
      <c r="B15" s="60" t="s">
        <v>16</v>
      </c>
      <c r="C15" s="60"/>
      <c r="D15" s="16">
        <f t="shared" si="0"/>
        <v>0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16.5" customHeight="1" x14ac:dyDescent="0.3">
      <c r="A16" s="54"/>
      <c r="B16" s="60" t="s">
        <v>44</v>
      </c>
      <c r="C16" s="60"/>
      <c r="D16" s="16">
        <f t="shared" si="0"/>
        <v>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16.5" customHeight="1" x14ac:dyDescent="0.3">
      <c r="A17" s="54"/>
      <c r="B17" s="60" t="s">
        <v>6</v>
      </c>
      <c r="C17" s="60"/>
      <c r="D17" s="16">
        <f t="shared" si="0"/>
        <v>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16.5" customHeight="1" x14ac:dyDescent="0.3">
      <c r="A18" s="54"/>
      <c r="B18" s="60" t="s">
        <v>40</v>
      </c>
      <c r="C18" s="60"/>
      <c r="D18" s="16">
        <f t="shared" si="0"/>
        <v>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16.5" customHeight="1" x14ac:dyDescent="0.3">
      <c r="A19" s="54"/>
      <c r="B19" s="60" t="s">
        <v>3</v>
      </c>
      <c r="C19" s="60"/>
      <c r="D19" s="16">
        <f t="shared" si="0"/>
        <v>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16.5" customHeight="1" x14ac:dyDescent="0.3">
      <c r="A20" s="54"/>
      <c r="B20" s="60" t="s">
        <v>17</v>
      </c>
      <c r="C20" s="60"/>
      <c r="D20" s="16">
        <f t="shared" si="0"/>
        <v>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16.5" customHeight="1" x14ac:dyDescent="0.3">
      <c r="A21" s="54"/>
      <c r="B21" s="61" t="s">
        <v>64</v>
      </c>
      <c r="C21" s="62"/>
      <c r="D21" s="16">
        <f t="shared" si="0"/>
        <v>0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16.5" customHeight="1" x14ac:dyDescent="0.3">
      <c r="A22" s="54"/>
      <c r="B22" s="54" t="s">
        <v>8</v>
      </c>
      <c r="C22" s="54"/>
      <c r="D22" s="16">
        <f t="shared" si="0"/>
        <v>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1"/>
      <c r="X22" s="11"/>
      <c r="Y22" s="11"/>
      <c r="Z22" s="11"/>
      <c r="AA22" s="11"/>
      <c r="AB22" s="11"/>
      <c r="AC22" s="11"/>
      <c r="AD22" s="15"/>
      <c r="AE22" s="15"/>
      <c r="AF22" s="15"/>
      <c r="AG22" s="15"/>
      <c r="AH22" s="15"/>
      <c r="AI22" s="15"/>
    </row>
    <row r="23" spans="1:35" ht="16.5" customHeight="1" x14ac:dyDescent="0.3">
      <c r="A23" s="54"/>
      <c r="B23" s="54" t="s">
        <v>9</v>
      </c>
      <c r="C23" s="54"/>
      <c r="D23" s="16">
        <f t="shared" si="0"/>
        <v>0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5"/>
      <c r="AF23" s="11"/>
      <c r="AG23" s="11"/>
      <c r="AH23" s="11"/>
      <c r="AI23" s="11"/>
    </row>
    <row r="24" spans="1:35" ht="16.5" customHeight="1" x14ac:dyDescent="0.3">
      <c r="A24" s="54"/>
      <c r="B24" s="54" t="s">
        <v>39</v>
      </c>
      <c r="C24" s="54"/>
      <c r="D24" s="16">
        <f t="shared" si="0"/>
        <v>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ht="16.5" customHeight="1" x14ac:dyDescent="0.3">
      <c r="A25" s="55" t="s">
        <v>15</v>
      </c>
      <c r="B25" s="55"/>
      <c r="C25" s="55"/>
      <c r="D25" s="16">
        <f t="shared" si="0"/>
        <v>0</v>
      </c>
      <c r="E25" s="16">
        <f t="shared" ref="E25:AI25" si="1">SUM(E6:E24)</f>
        <v>0</v>
      </c>
      <c r="F25" s="16">
        <f t="shared" si="1"/>
        <v>0</v>
      </c>
      <c r="G25" s="16">
        <f t="shared" si="1"/>
        <v>0</v>
      </c>
      <c r="H25" s="16">
        <f t="shared" si="1"/>
        <v>0</v>
      </c>
      <c r="I25" s="16">
        <f t="shared" si="1"/>
        <v>0</v>
      </c>
      <c r="J25" s="16">
        <f t="shared" si="1"/>
        <v>0</v>
      </c>
      <c r="K25" s="16">
        <f t="shared" si="1"/>
        <v>0</v>
      </c>
      <c r="L25" s="16">
        <f t="shared" si="1"/>
        <v>0</v>
      </c>
      <c r="M25" s="16">
        <f t="shared" si="1"/>
        <v>0</v>
      </c>
      <c r="N25" s="16">
        <f t="shared" si="1"/>
        <v>0</v>
      </c>
      <c r="O25" s="16">
        <f t="shared" si="1"/>
        <v>0</v>
      </c>
      <c r="P25" s="16">
        <f t="shared" si="1"/>
        <v>0</v>
      </c>
      <c r="Q25" s="16">
        <f t="shared" si="1"/>
        <v>0</v>
      </c>
      <c r="R25" s="16">
        <f t="shared" si="1"/>
        <v>0</v>
      </c>
      <c r="S25" s="16">
        <f t="shared" si="1"/>
        <v>0</v>
      </c>
      <c r="T25" s="16">
        <f t="shared" si="1"/>
        <v>0</v>
      </c>
      <c r="U25" s="16">
        <f t="shared" si="1"/>
        <v>0</v>
      </c>
      <c r="V25" s="16">
        <f t="shared" si="1"/>
        <v>0</v>
      </c>
      <c r="W25" s="16">
        <f t="shared" si="1"/>
        <v>0</v>
      </c>
      <c r="X25" s="16">
        <f t="shared" si="1"/>
        <v>0</v>
      </c>
      <c r="Y25" s="16">
        <f t="shared" si="1"/>
        <v>0</v>
      </c>
      <c r="Z25" s="16">
        <f t="shared" si="1"/>
        <v>0</v>
      </c>
      <c r="AA25" s="16">
        <f t="shared" si="1"/>
        <v>0</v>
      </c>
      <c r="AB25" s="16">
        <f t="shared" si="1"/>
        <v>0</v>
      </c>
      <c r="AC25" s="16">
        <f t="shared" si="1"/>
        <v>0</v>
      </c>
      <c r="AD25" s="16">
        <f t="shared" si="1"/>
        <v>0</v>
      </c>
      <c r="AE25" s="16">
        <f t="shared" si="1"/>
        <v>0</v>
      </c>
      <c r="AF25" s="16">
        <f t="shared" si="1"/>
        <v>0</v>
      </c>
      <c r="AG25" s="16">
        <f t="shared" si="1"/>
        <v>0</v>
      </c>
      <c r="AH25" s="16">
        <f t="shared" si="1"/>
        <v>0</v>
      </c>
      <c r="AI25" s="16">
        <f t="shared" si="1"/>
        <v>0</v>
      </c>
    </row>
    <row r="26" spans="1:35" x14ac:dyDescent="0.3">
      <c r="A26" s="57" t="s">
        <v>28</v>
      </c>
      <c r="B26" s="57" t="s">
        <v>14</v>
      </c>
      <c r="C26" s="32" t="s">
        <v>48</v>
      </c>
      <c r="D26" s="16">
        <f t="shared" si="0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58"/>
      <c r="B27" s="58"/>
      <c r="C27" s="32" t="s">
        <v>22</v>
      </c>
      <c r="D27" s="16">
        <f t="shared" si="0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58"/>
      <c r="B28" s="58"/>
      <c r="C28" s="32" t="s">
        <v>47</v>
      </c>
      <c r="D28" s="16">
        <f t="shared" si="0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58"/>
      <c r="B29" s="58"/>
      <c r="C29" s="32" t="s">
        <v>46</v>
      </c>
      <c r="D29" s="16">
        <f t="shared" si="0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58"/>
      <c r="B30" s="58"/>
      <c r="C30" s="32" t="s">
        <v>50</v>
      </c>
      <c r="D30" s="16">
        <f t="shared" si="0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59"/>
      <c r="B31" s="59"/>
      <c r="C31" s="32" t="s">
        <v>51</v>
      </c>
      <c r="D31" s="16">
        <f t="shared" si="0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55" t="s">
        <v>15</v>
      </c>
      <c r="B32" s="55"/>
      <c r="C32" s="55"/>
      <c r="D32" s="30">
        <f t="shared" ref="D32:AI32" si="2">SUM(D26:D31)</f>
        <v>0</v>
      </c>
      <c r="E32" s="30">
        <f t="shared" si="2"/>
        <v>0</v>
      </c>
      <c r="F32" s="30">
        <f t="shared" si="2"/>
        <v>0</v>
      </c>
      <c r="G32" s="30">
        <f t="shared" si="2"/>
        <v>0</v>
      </c>
      <c r="H32" s="30">
        <f t="shared" si="2"/>
        <v>0</v>
      </c>
      <c r="I32" s="30">
        <f t="shared" si="2"/>
        <v>0</v>
      </c>
      <c r="J32" s="30">
        <f t="shared" si="2"/>
        <v>0</v>
      </c>
      <c r="K32" s="30">
        <f t="shared" si="2"/>
        <v>0</v>
      </c>
      <c r="L32" s="30">
        <f t="shared" si="2"/>
        <v>0</v>
      </c>
      <c r="M32" s="30">
        <f t="shared" si="2"/>
        <v>0</v>
      </c>
      <c r="N32" s="30">
        <f t="shared" si="2"/>
        <v>0</v>
      </c>
      <c r="O32" s="30">
        <f t="shared" si="2"/>
        <v>0</v>
      </c>
      <c r="P32" s="30">
        <f t="shared" si="2"/>
        <v>0</v>
      </c>
      <c r="Q32" s="30">
        <f t="shared" si="2"/>
        <v>0</v>
      </c>
      <c r="R32" s="30">
        <f t="shared" si="2"/>
        <v>0</v>
      </c>
      <c r="S32" s="30">
        <f t="shared" si="2"/>
        <v>0</v>
      </c>
      <c r="T32" s="30">
        <f t="shared" si="2"/>
        <v>0</v>
      </c>
      <c r="U32" s="30">
        <f t="shared" si="2"/>
        <v>0</v>
      </c>
      <c r="V32" s="30">
        <f t="shared" si="2"/>
        <v>0</v>
      </c>
      <c r="W32" s="30">
        <f t="shared" si="2"/>
        <v>0</v>
      </c>
      <c r="X32" s="30">
        <f t="shared" si="2"/>
        <v>0</v>
      </c>
      <c r="Y32" s="30">
        <f t="shared" si="2"/>
        <v>0</v>
      </c>
      <c r="Z32" s="30">
        <f t="shared" si="2"/>
        <v>0</v>
      </c>
      <c r="AA32" s="30">
        <f t="shared" si="2"/>
        <v>0</v>
      </c>
      <c r="AB32" s="30">
        <f t="shared" si="2"/>
        <v>0</v>
      </c>
      <c r="AC32" s="30">
        <f t="shared" si="2"/>
        <v>0</v>
      </c>
      <c r="AD32" s="30">
        <f t="shared" si="2"/>
        <v>0</v>
      </c>
      <c r="AE32" s="30">
        <f t="shared" si="2"/>
        <v>0</v>
      </c>
      <c r="AF32" s="30">
        <f t="shared" si="2"/>
        <v>0</v>
      </c>
      <c r="AG32" s="30">
        <f t="shared" si="2"/>
        <v>0</v>
      </c>
      <c r="AH32" s="30">
        <f t="shared" si="2"/>
        <v>0</v>
      </c>
      <c r="AI32" s="30">
        <f t="shared" si="2"/>
        <v>0</v>
      </c>
    </row>
    <row r="33" spans="1:35" x14ac:dyDescent="0.3">
      <c r="A33" s="56" t="s">
        <v>1</v>
      </c>
      <c r="B33" s="56"/>
      <c r="C33" s="56"/>
      <c r="D33" s="31">
        <f t="shared" ref="D33:O33" si="3">D25+D32</f>
        <v>0</v>
      </c>
      <c r="E33" s="31">
        <f t="shared" si="3"/>
        <v>0</v>
      </c>
      <c r="F33" s="31">
        <f t="shared" si="3"/>
        <v>0</v>
      </c>
      <c r="G33" s="31">
        <f t="shared" si="3"/>
        <v>0</v>
      </c>
      <c r="H33" s="31">
        <f t="shared" si="3"/>
        <v>0</v>
      </c>
      <c r="I33" s="31">
        <f t="shared" si="3"/>
        <v>0</v>
      </c>
      <c r="J33" s="31">
        <f t="shared" si="3"/>
        <v>0</v>
      </c>
      <c r="K33" s="31">
        <f t="shared" si="3"/>
        <v>0</v>
      </c>
      <c r="L33" s="31">
        <f t="shared" si="3"/>
        <v>0</v>
      </c>
      <c r="M33" s="31">
        <f t="shared" si="3"/>
        <v>0</v>
      </c>
      <c r="N33" s="31">
        <f t="shared" si="3"/>
        <v>0</v>
      </c>
      <c r="O33" s="31">
        <f t="shared" si="3"/>
        <v>0</v>
      </c>
      <c r="P33" s="31">
        <f>SUM(P25+P32)</f>
        <v>0</v>
      </c>
      <c r="Q33" s="31">
        <f t="shared" ref="Q33:AI33" si="4">Q25+Q32</f>
        <v>0</v>
      </c>
      <c r="R33" s="31">
        <f t="shared" si="4"/>
        <v>0</v>
      </c>
      <c r="S33" s="31">
        <f t="shared" si="4"/>
        <v>0</v>
      </c>
      <c r="T33" s="31">
        <f t="shared" si="4"/>
        <v>0</v>
      </c>
      <c r="U33" s="31">
        <f t="shared" si="4"/>
        <v>0</v>
      </c>
      <c r="V33" s="31">
        <f t="shared" si="4"/>
        <v>0</v>
      </c>
      <c r="W33" s="31">
        <f t="shared" si="4"/>
        <v>0</v>
      </c>
      <c r="X33" s="31">
        <f t="shared" si="4"/>
        <v>0</v>
      </c>
      <c r="Y33" s="31">
        <f t="shared" si="4"/>
        <v>0</v>
      </c>
      <c r="Z33" s="31">
        <f t="shared" si="4"/>
        <v>0</v>
      </c>
      <c r="AA33" s="31">
        <f t="shared" si="4"/>
        <v>0</v>
      </c>
      <c r="AB33" s="31">
        <f t="shared" si="4"/>
        <v>0</v>
      </c>
      <c r="AC33" s="31">
        <f t="shared" si="4"/>
        <v>0</v>
      </c>
      <c r="AD33" s="31">
        <f t="shared" si="4"/>
        <v>0</v>
      </c>
      <c r="AE33" s="31">
        <f t="shared" si="4"/>
        <v>0</v>
      </c>
      <c r="AF33" s="31">
        <f t="shared" si="4"/>
        <v>0</v>
      </c>
      <c r="AG33" s="31">
        <f t="shared" si="4"/>
        <v>0</v>
      </c>
      <c r="AH33" s="31">
        <f t="shared" si="4"/>
        <v>0</v>
      </c>
      <c r="AI33" s="31">
        <f t="shared" si="4"/>
        <v>0</v>
      </c>
    </row>
  </sheetData>
  <mergeCells count="29">
    <mergeCell ref="A32:C32"/>
    <mergeCell ref="A33:C33"/>
    <mergeCell ref="B21:C21"/>
    <mergeCell ref="B23:C23"/>
    <mergeCell ref="B24:C24"/>
    <mergeCell ref="A25:C25"/>
    <mergeCell ref="A26:A31"/>
    <mergeCell ref="B26:B31"/>
    <mergeCell ref="B16:C16"/>
    <mergeCell ref="B17:C17"/>
    <mergeCell ref="B18:C18"/>
    <mergeCell ref="B19:C19"/>
    <mergeCell ref="B20:C20"/>
    <mergeCell ref="A3:C3"/>
    <mergeCell ref="D3:D4"/>
    <mergeCell ref="A4:C4"/>
    <mergeCell ref="A5:A24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I33"/>
  <sheetViews>
    <sheetView topLeftCell="K1" zoomScaleNormal="100" zoomScaleSheetLayoutView="75" workbookViewId="0">
      <selection activeCell="K9" sqref="K9"/>
    </sheetView>
  </sheetViews>
  <sheetFormatPr defaultColWidth="9" defaultRowHeight="16.5" x14ac:dyDescent="0.3"/>
  <cols>
    <col min="1" max="1" width="20.25" style="1" customWidth="1"/>
    <col min="2" max="2" width="7.375" style="1" customWidth="1"/>
    <col min="3" max="3" width="20.25" style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5" t="s">
        <v>62</v>
      </c>
    </row>
    <row r="2" spans="1:35" ht="14.25" customHeight="1" x14ac:dyDescent="0.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35" ht="16.5" customHeight="1" x14ac:dyDescent="0.3">
      <c r="A3" s="55" t="s">
        <v>30</v>
      </c>
      <c r="B3" s="55"/>
      <c r="C3" s="55"/>
      <c r="D3" s="55" t="s">
        <v>2</v>
      </c>
      <c r="E3" s="18">
        <v>1</v>
      </c>
      <c r="F3" s="18">
        <v>2</v>
      </c>
      <c r="G3" s="18">
        <v>3</v>
      </c>
      <c r="H3" s="18">
        <v>4</v>
      </c>
      <c r="I3" s="18">
        <v>5</v>
      </c>
      <c r="J3" s="18">
        <v>6</v>
      </c>
      <c r="K3" s="18">
        <v>7</v>
      </c>
      <c r="L3" s="18">
        <v>8</v>
      </c>
      <c r="M3" s="18">
        <v>9</v>
      </c>
      <c r="N3" s="18">
        <v>10</v>
      </c>
      <c r="O3" s="18">
        <v>11</v>
      </c>
      <c r="P3" s="18">
        <v>12</v>
      </c>
      <c r="Q3" s="18">
        <v>13</v>
      </c>
      <c r="R3" s="18">
        <v>14</v>
      </c>
      <c r="S3" s="18">
        <v>15</v>
      </c>
      <c r="T3" s="18">
        <v>16</v>
      </c>
      <c r="U3" s="18">
        <v>17</v>
      </c>
      <c r="V3" s="18">
        <v>18</v>
      </c>
      <c r="W3" s="18">
        <v>19</v>
      </c>
      <c r="X3" s="18">
        <v>20</v>
      </c>
      <c r="Y3" s="18">
        <v>21</v>
      </c>
      <c r="Z3" s="18">
        <v>22</v>
      </c>
      <c r="AA3" s="18">
        <v>23</v>
      </c>
      <c r="AB3" s="18">
        <v>24</v>
      </c>
      <c r="AC3" s="18">
        <v>25</v>
      </c>
      <c r="AD3" s="18">
        <v>26</v>
      </c>
      <c r="AE3" s="18">
        <v>27</v>
      </c>
      <c r="AF3" s="18">
        <v>28</v>
      </c>
      <c r="AG3" s="18">
        <v>29</v>
      </c>
      <c r="AH3" s="18">
        <v>30</v>
      </c>
      <c r="AI3" s="18"/>
    </row>
    <row r="4" spans="1:35" ht="16.5" customHeight="1" x14ac:dyDescent="0.3">
      <c r="A4" s="55" t="s">
        <v>29</v>
      </c>
      <c r="B4" s="55"/>
      <c r="C4" s="55"/>
      <c r="D4" s="55"/>
      <c r="E4" s="12" t="s">
        <v>19</v>
      </c>
      <c r="F4" s="12" t="s">
        <v>11</v>
      </c>
      <c r="G4" s="12" t="s">
        <v>4</v>
      </c>
      <c r="H4" s="12" t="s">
        <v>10</v>
      </c>
      <c r="I4" s="12" t="s">
        <v>12</v>
      </c>
      <c r="J4" s="12" t="s">
        <v>13</v>
      </c>
      <c r="K4" s="12" t="s">
        <v>7</v>
      </c>
      <c r="L4" s="12" t="s">
        <v>19</v>
      </c>
      <c r="M4" s="12" t="s">
        <v>11</v>
      </c>
      <c r="N4" s="12" t="s">
        <v>4</v>
      </c>
      <c r="O4" s="12" t="s">
        <v>10</v>
      </c>
      <c r="P4" s="12" t="s">
        <v>12</v>
      </c>
      <c r="Q4" s="12" t="s">
        <v>13</v>
      </c>
      <c r="R4" s="12" t="s">
        <v>7</v>
      </c>
      <c r="S4" s="12" t="s">
        <v>19</v>
      </c>
      <c r="T4" s="12" t="s">
        <v>11</v>
      </c>
      <c r="U4" s="12" t="s">
        <v>4</v>
      </c>
      <c r="V4" s="12" t="s">
        <v>10</v>
      </c>
      <c r="W4" s="12" t="s">
        <v>12</v>
      </c>
      <c r="X4" s="12" t="s">
        <v>13</v>
      </c>
      <c r="Y4" s="12" t="s">
        <v>7</v>
      </c>
      <c r="Z4" s="12" t="s">
        <v>19</v>
      </c>
      <c r="AA4" s="12" t="s">
        <v>11</v>
      </c>
      <c r="AB4" s="12" t="s">
        <v>4</v>
      </c>
      <c r="AC4" s="12" t="s">
        <v>10</v>
      </c>
      <c r="AD4" s="12" t="s">
        <v>12</v>
      </c>
      <c r="AE4" s="12" t="s">
        <v>13</v>
      </c>
      <c r="AF4" s="12" t="s">
        <v>7</v>
      </c>
      <c r="AG4" s="12" t="s">
        <v>19</v>
      </c>
      <c r="AH4" s="12" t="s">
        <v>11</v>
      </c>
      <c r="AI4" s="12"/>
    </row>
    <row r="5" spans="1:35" ht="16.5" customHeight="1" x14ac:dyDescent="0.3">
      <c r="A5" s="54" t="s">
        <v>37</v>
      </c>
      <c r="B5" s="54" t="s">
        <v>41</v>
      </c>
      <c r="C5" s="54"/>
      <c r="D5" s="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39"/>
      <c r="Z5" s="14"/>
      <c r="AA5" s="39"/>
      <c r="AB5" s="39"/>
      <c r="AC5" s="14"/>
      <c r="AD5" s="14"/>
      <c r="AE5" s="14"/>
      <c r="AF5" s="14"/>
      <c r="AG5" s="14"/>
      <c r="AH5" s="14"/>
      <c r="AI5" s="14"/>
    </row>
    <row r="6" spans="1:35" ht="16.5" customHeight="1" x14ac:dyDescent="0.3">
      <c r="A6" s="54"/>
      <c r="B6" s="54" t="s">
        <v>27</v>
      </c>
      <c r="C6" s="54"/>
      <c r="D6" s="18">
        <f t="shared" ref="D6:D31" si="0">SUM(E6:AI6)</f>
        <v>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</row>
    <row r="7" spans="1:35" ht="16.5" customHeight="1" x14ac:dyDescent="0.3">
      <c r="A7" s="54"/>
      <c r="B7" s="60" t="s">
        <v>31</v>
      </c>
      <c r="C7" s="60"/>
      <c r="D7" s="18">
        <f t="shared" si="0"/>
        <v>0</v>
      </c>
      <c r="E7" s="11"/>
      <c r="F7" s="15"/>
      <c r="G7" s="15"/>
      <c r="H7" s="15"/>
      <c r="I7" s="15"/>
      <c r="J7" s="15"/>
      <c r="K7" s="15"/>
      <c r="L7" s="15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 ht="16.5" customHeight="1" x14ac:dyDescent="0.3">
      <c r="A8" s="54"/>
      <c r="B8" s="60" t="s">
        <v>26</v>
      </c>
      <c r="C8" s="60"/>
      <c r="D8" s="18">
        <f t="shared" si="0"/>
        <v>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16.5" customHeight="1" x14ac:dyDescent="0.3">
      <c r="A9" s="54"/>
      <c r="B9" s="60" t="s">
        <v>45</v>
      </c>
      <c r="C9" s="60"/>
      <c r="D9" s="18">
        <f t="shared" si="0"/>
        <v>0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16.5" customHeight="1" x14ac:dyDescent="0.3">
      <c r="A10" s="54"/>
      <c r="B10" s="60" t="s">
        <v>5</v>
      </c>
      <c r="C10" s="60"/>
      <c r="D10" s="18">
        <f t="shared" si="0"/>
        <v>0</v>
      </c>
      <c r="E10" s="15"/>
      <c r="F10" s="15"/>
      <c r="G10" s="15"/>
      <c r="H10" s="15"/>
      <c r="I10" s="15"/>
      <c r="J10" s="15"/>
      <c r="K10" s="15"/>
      <c r="L10" s="15"/>
      <c r="M10" s="37"/>
      <c r="N10" s="37"/>
      <c r="O10" s="37"/>
      <c r="P10" s="37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16.5" customHeight="1" x14ac:dyDescent="0.3">
      <c r="A11" s="54"/>
      <c r="B11" s="60" t="s">
        <v>38</v>
      </c>
      <c r="C11" s="60"/>
      <c r="D11" s="18">
        <f t="shared" si="0"/>
        <v>0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16.5" customHeight="1" x14ac:dyDescent="0.3">
      <c r="A12" s="54"/>
      <c r="B12" s="63" t="s">
        <v>42</v>
      </c>
      <c r="C12" s="63"/>
      <c r="D12" s="18">
        <f t="shared" si="0"/>
        <v>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16.5" customHeight="1" x14ac:dyDescent="0.3">
      <c r="A13" s="54"/>
      <c r="B13" s="60" t="s">
        <v>43</v>
      </c>
      <c r="C13" s="60"/>
      <c r="D13" s="18">
        <f t="shared" si="0"/>
        <v>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16.5" customHeight="1" x14ac:dyDescent="0.3">
      <c r="A14" s="54"/>
      <c r="B14" s="60" t="s">
        <v>0</v>
      </c>
      <c r="C14" s="60"/>
      <c r="D14" s="18">
        <f t="shared" si="0"/>
        <v>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16.5" customHeight="1" x14ac:dyDescent="0.3">
      <c r="A15" s="54"/>
      <c r="B15" s="60" t="s">
        <v>16</v>
      </c>
      <c r="C15" s="60"/>
      <c r="D15" s="18">
        <f t="shared" si="0"/>
        <v>0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16.5" customHeight="1" x14ac:dyDescent="0.3">
      <c r="A16" s="54"/>
      <c r="B16" s="60" t="s">
        <v>44</v>
      </c>
      <c r="C16" s="60"/>
      <c r="D16" s="18">
        <f t="shared" si="0"/>
        <v>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16.5" customHeight="1" x14ac:dyDescent="0.3">
      <c r="A17" s="54"/>
      <c r="B17" s="60" t="s">
        <v>6</v>
      </c>
      <c r="C17" s="60"/>
      <c r="D17" s="18">
        <f t="shared" si="0"/>
        <v>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16.5" customHeight="1" x14ac:dyDescent="0.3">
      <c r="A18" s="54"/>
      <c r="B18" s="60" t="s">
        <v>40</v>
      </c>
      <c r="C18" s="60"/>
      <c r="D18" s="18">
        <f t="shared" si="0"/>
        <v>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16.5" customHeight="1" x14ac:dyDescent="0.3">
      <c r="A19" s="54"/>
      <c r="B19" s="60" t="s">
        <v>3</v>
      </c>
      <c r="C19" s="60"/>
      <c r="D19" s="18">
        <f t="shared" si="0"/>
        <v>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16.5" customHeight="1" x14ac:dyDescent="0.3">
      <c r="A20" s="54"/>
      <c r="B20" s="60" t="s">
        <v>17</v>
      </c>
      <c r="C20" s="60"/>
      <c r="D20" s="18">
        <f t="shared" si="0"/>
        <v>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16.5" customHeight="1" x14ac:dyDescent="0.3">
      <c r="A21" s="54"/>
      <c r="B21" s="61" t="s">
        <v>64</v>
      </c>
      <c r="C21" s="62"/>
      <c r="D21" s="18">
        <f t="shared" si="0"/>
        <v>0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16.5" customHeight="1" x14ac:dyDescent="0.3">
      <c r="A22" s="54"/>
      <c r="B22" s="54" t="s">
        <v>8</v>
      </c>
      <c r="C22" s="54"/>
      <c r="D22" s="18">
        <f t="shared" si="0"/>
        <v>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1"/>
      <c r="U22" s="11"/>
      <c r="V22" s="11"/>
      <c r="W22" s="11"/>
      <c r="X22" s="11"/>
      <c r="Y22" s="11"/>
      <c r="Z22" s="11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16.5" customHeight="1" x14ac:dyDescent="0.3">
      <c r="A23" s="54"/>
      <c r="B23" s="54" t="s">
        <v>9</v>
      </c>
      <c r="C23" s="54"/>
      <c r="D23" s="18">
        <f t="shared" si="0"/>
        <v>0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5"/>
      <c r="AC23" s="11"/>
      <c r="AD23" s="11"/>
      <c r="AE23" s="11"/>
      <c r="AF23" s="11"/>
      <c r="AG23" s="11"/>
      <c r="AH23" s="11"/>
      <c r="AI23" s="11"/>
    </row>
    <row r="24" spans="1:35" ht="16.5" customHeight="1" x14ac:dyDescent="0.3">
      <c r="A24" s="54"/>
      <c r="B24" s="54" t="s">
        <v>39</v>
      </c>
      <c r="C24" s="54"/>
      <c r="D24" s="18">
        <f t="shared" si="0"/>
        <v>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ht="16.5" customHeight="1" x14ac:dyDescent="0.3">
      <c r="A25" s="55" t="s">
        <v>15</v>
      </c>
      <c r="B25" s="55"/>
      <c r="C25" s="55"/>
      <c r="D25" s="18">
        <f t="shared" si="0"/>
        <v>0</v>
      </c>
      <c r="E25" s="18">
        <f t="shared" ref="E25:AH25" si="1">SUM(E6:E24)</f>
        <v>0</v>
      </c>
      <c r="F25" s="18">
        <f t="shared" si="1"/>
        <v>0</v>
      </c>
      <c r="G25" s="18">
        <f t="shared" si="1"/>
        <v>0</v>
      </c>
      <c r="H25" s="18">
        <f t="shared" si="1"/>
        <v>0</v>
      </c>
      <c r="I25" s="18">
        <f t="shared" si="1"/>
        <v>0</v>
      </c>
      <c r="J25" s="18">
        <f t="shared" si="1"/>
        <v>0</v>
      </c>
      <c r="K25" s="18">
        <f t="shared" si="1"/>
        <v>0</v>
      </c>
      <c r="L25" s="18">
        <f t="shared" si="1"/>
        <v>0</v>
      </c>
      <c r="M25" s="18">
        <f t="shared" si="1"/>
        <v>0</v>
      </c>
      <c r="N25" s="18">
        <f t="shared" si="1"/>
        <v>0</v>
      </c>
      <c r="O25" s="18">
        <f t="shared" si="1"/>
        <v>0</v>
      </c>
      <c r="P25" s="18">
        <f t="shared" si="1"/>
        <v>0</v>
      </c>
      <c r="Q25" s="18">
        <f t="shared" si="1"/>
        <v>0</v>
      </c>
      <c r="R25" s="18">
        <f t="shared" si="1"/>
        <v>0</v>
      </c>
      <c r="S25" s="18">
        <f t="shared" si="1"/>
        <v>0</v>
      </c>
      <c r="T25" s="18">
        <f t="shared" si="1"/>
        <v>0</v>
      </c>
      <c r="U25" s="18">
        <f t="shared" si="1"/>
        <v>0</v>
      </c>
      <c r="V25" s="18">
        <f t="shared" si="1"/>
        <v>0</v>
      </c>
      <c r="W25" s="18">
        <f t="shared" si="1"/>
        <v>0</v>
      </c>
      <c r="X25" s="18">
        <f t="shared" si="1"/>
        <v>0</v>
      </c>
      <c r="Y25" s="18">
        <f t="shared" si="1"/>
        <v>0</v>
      </c>
      <c r="Z25" s="18">
        <f t="shared" si="1"/>
        <v>0</v>
      </c>
      <c r="AA25" s="18">
        <f t="shared" si="1"/>
        <v>0</v>
      </c>
      <c r="AB25" s="18">
        <f t="shared" si="1"/>
        <v>0</v>
      </c>
      <c r="AC25" s="18">
        <f t="shared" si="1"/>
        <v>0</v>
      </c>
      <c r="AD25" s="26">
        <f>SUM(AD6:AD24)</f>
        <v>0</v>
      </c>
      <c r="AE25" s="18">
        <f t="shared" si="1"/>
        <v>0</v>
      </c>
      <c r="AF25" s="26">
        <f>SUM(AF6:AF24)</f>
        <v>0</v>
      </c>
      <c r="AG25" s="18">
        <f t="shared" si="1"/>
        <v>0</v>
      </c>
      <c r="AH25" s="18">
        <f t="shared" si="1"/>
        <v>0</v>
      </c>
      <c r="AI25" s="26">
        <f>SUM(AI6:AI24)</f>
        <v>0</v>
      </c>
    </row>
    <row r="26" spans="1:35" x14ac:dyDescent="0.3">
      <c r="A26" s="57" t="s">
        <v>28</v>
      </c>
      <c r="B26" s="57" t="s">
        <v>20</v>
      </c>
      <c r="C26" s="33" t="s">
        <v>48</v>
      </c>
      <c r="D26" s="18">
        <f t="shared" si="0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58"/>
      <c r="B27" s="58"/>
      <c r="C27" s="33" t="s">
        <v>22</v>
      </c>
      <c r="D27" s="18">
        <f t="shared" si="0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58"/>
      <c r="B28" s="58"/>
      <c r="C28" s="33" t="s">
        <v>47</v>
      </c>
      <c r="D28" s="18">
        <f t="shared" si="0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58"/>
      <c r="B29" s="58"/>
      <c r="C29" s="33" t="s">
        <v>46</v>
      </c>
      <c r="D29" s="18">
        <f t="shared" si="0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58"/>
      <c r="B30" s="58"/>
      <c r="C30" s="33" t="s">
        <v>50</v>
      </c>
      <c r="D30" s="18">
        <f t="shared" si="0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59"/>
      <c r="B31" s="59"/>
      <c r="C31" s="33" t="s">
        <v>51</v>
      </c>
      <c r="D31" s="18">
        <f t="shared" si="0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ht="16.5" customHeight="1" x14ac:dyDescent="0.3">
      <c r="A32" s="55" t="s">
        <v>15</v>
      </c>
      <c r="B32" s="55"/>
      <c r="C32" s="55"/>
      <c r="D32" s="18">
        <f>SUM(D26:D31)</f>
        <v>0</v>
      </c>
      <c r="E32" s="18">
        <f t="shared" ref="E32:J32" si="2">SUM(E26:E31)</f>
        <v>0</v>
      </c>
      <c r="F32" s="18">
        <f t="shared" si="2"/>
        <v>0</v>
      </c>
      <c r="G32" s="18">
        <f t="shared" si="2"/>
        <v>0</v>
      </c>
      <c r="H32" s="18">
        <f t="shared" si="2"/>
        <v>0</v>
      </c>
      <c r="I32" s="18">
        <f t="shared" si="2"/>
        <v>0</v>
      </c>
      <c r="J32" s="18">
        <f t="shared" si="2"/>
        <v>0</v>
      </c>
      <c r="K32" s="18">
        <f>K28+K29+K30+K31</f>
        <v>0</v>
      </c>
      <c r="L32" s="18">
        <f>L29+L31</f>
        <v>0</v>
      </c>
      <c r="M32" s="18"/>
      <c r="N32" s="18"/>
      <c r="O32" s="18"/>
      <c r="P32" s="18"/>
      <c r="Q32" s="18">
        <f>Q29+Q31</f>
        <v>0</v>
      </c>
      <c r="R32" s="18">
        <f>R29+R31</f>
        <v>0</v>
      </c>
      <c r="S32" s="18">
        <f>S29+S30+S31</f>
        <v>0</v>
      </c>
      <c r="T32" s="18">
        <f>T28+T29+T30+T31</f>
        <v>0</v>
      </c>
      <c r="U32" s="18">
        <f>U26+U28+U29+U30+U31</f>
        <v>0</v>
      </c>
      <c r="V32" s="18">
        <f>V28+V29+V30+V31</f>
        <v>0</v>
      </c>
      <c r="W32" s="18">
        <f>W28+W31</f>
        <v>0</v>
      </c>
      <c r="X32" s="18">
        <f>X26+X28+X29+X30+X31</f>
        <v>0</v>
      </c>
      <c r="Y32" s="18">
        <f>Y28+Y29+Y30+Y31</f>
        <v>0</v>
      </c>
      <c r="Z32" s="18">
        <f>Z29+Z30+Z31</f>
        <v>0</v>
      </c>
      <c r="AA32" s="18">
        <f>AA28+AA29+AA30+AA31</f>
        <v>0</v>
      </c>
      <c r="AB32" s="18">
        <f>AB28+AB29+AB31</f>
        <v>0</v>
      </c>
      <c r="AC32" s="18">
        <f>AC28+AC29+AC31</f>
        <v>0</v>
      </c>
      <c r="AD32" s="18">
        <f>AD28+AD29+AD30+AD31</f>
        <v>0</v>
      </c>
      <c r="AE32" s="18">
        <f>AE28+AE29+AE30+AE31</f>
        <v>0</v>
      </c>
      <c r="AF32" s="18">
        <f>SUM(AF26:AF31)</f>
        <v>0</v>
      </c>
      <c r="AG32" s="18">
        <f>SUM(AG29:AG31)</f>
        <v>0</v>
      </c>
      <c r="AH32" s="18">
        <v>45</v>
      </c>
      <c r="AI32" s="38"/>
    </row>
    <row r="33" spans="1:35" ht="16.5" customHeight="1" x14ac:dyDescent="0.3">
      <c r="A33" s="56" t="s">
        <v>1</v>
      </c>
      <c r="B33" s="56"/>
      <c r="C33" s="56"/>
      <c r="D33" s="19">
        <f>D25+D32</f>
        <v>0</v>
      </c>
      <c r="E33" s="19">
        <f t="shared" ref="E33:L33" si="3">E25+E32</f>
        <v>0</v>
      </c>
      <c r="F33" s="19">
        <f t="shared" si="3"/>
        <v>0</v>
      </c>
      <c r="G33" s="19">
        <f t="shared" si="3"/>
        <v>0</v>
      </c>
      <c r="H33" s="19">
        <f t="shared" si="3"/>
        <v>0</v>
      </c>
      <c r="I33" s="19">
        <f t="shared" si="3"/>
        <v>0</v>
      </c>
      <c r="J33" s="19">
        <f t="shared" si="3"/>
        <v>0</v>
      </c>
      <c r="K33" s="19">
        <f t="shared" si="3"/>
        <v>0</v>
      </c>
      <c r="L33" s="19">
        <f t="shared" si="3"/>
        <v>0</v>
      </c>
      <c r="M33" s="19"/>
      <c r="N33" s="19"/>
      <c r="O33" s="19"/>
      <c r="P33" s="19">
        <f t="shared" ref="P33:AD33" si="4">P25+P32</f>
        <v>0</v>
      </c>
      <c r="Q33" s="19">
        <f t="shared" si="4"/>
        <v>0</v>
      </c>
      <c r="R33" s="19">
        <f t="shared" si="4"/>
        <v>0</v>
      </c>
      <c r="S33" s="19">
        <f t="shared" si="4"/>
        <v>0</v>
      </c>
      <c r="T33" s="19">
        <f t="shared" si="4"/>
        <v>0</v>
      </c>
      <c r="U33" s="19">
        <f t="shared" si="4"/>
        <v>0</v>
      </c>
      <c r="V33" s="19">
        <f t="shared" si="4"/>
        <v>0</v>
      </c>
      <c r="W33" s="19">
        <f t="shared" si="4"/>
        <v>0</v>
      </c>
      <c r="X33" s="19">
        <f t="shared" si="4"/>
        <v>0</v>
      </c>
      <c r="Y33" s="19">
        <f t="shared" si="4"/>
        <v>0</v>
      </c>
      <c r="Z33" s="19">
        <f t="shared" si="4"/>
        <v>0</v>
      </c>
      <c r="AA33" s="19">
        <f t="shared" si="4"/>
        <v>0</v>
      </c>
      <c r="AB33" s="19">
        <f t="shared" si="4"/>
        <v>0</v>
      </c>
      <c r="AC33" s="19">
        <f t="shared" si="4"/>
        <v>0</v>
      </c>
      <c r="AD33" s="28">
        <f t="shared" si="4"/>
        <v>0</v>
      </c>
      <c r="AE33" s="19">
        <f>AE25+AE32</f>
        <v>0</v>
      </c>
      <c r="AF33" s="28">
        <f>AF25+AF32</f>
        <v>0</v>
      </c>
      <c r="AG33" s="19">
        <f>AG25+AG32</f>
        <v>0</v>
      </c>
      <c r="AH33" s="19">
        <f>AH25+AH32</f>
        <v>45</v>
      </c>
      <c r="AI33" s="28">
        <f>AI25+AI32</f>
        <v>0</v>
      </c>
    </row>
  </sheetData>
  <mergeCells count="29">
    <mergeCell ref="A3:C3"/>
    <mergeCell ref="D3:D4"/>
    <mergeCell ref="A4:C4"/>
    <mergeCell ref="A5:A24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A32:C32"/>
    <mergeCell ref="A33:C33"/>
    <mergeCell ref="B23:C23"/>
    <mergeCell ref="B24:C24"/>
    <mergeCell ref="A25:C25"/>
    <mergeCell ref="A26:A31"/>
    <mergeCell ref="B26:B31"/>
  </mergeCells>
  <phoneticPr fontId="7" type="noConversion"/>
  <pageMargins left="0.25" right="0.25" top="0.75" bottom="0.75" header="0.30000001192092896" footer="0.30000001192092896"/>
  <pageSetup paperSize="12" fitToWidth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33"/>
  <sheetViews>
    <sheetView topLeftCell="A7" zoomScaleNormal="100" zoomScaleSheetLayoutView="75" workbookViewId="0">
      <selection activeCell="F12" sqref="F12"/>
    </sheetView>
  </sheetViews>
  <sheetFormatPr defaultColWidth="9" defaultRowHeight="16.5" x14ac:dyDescent="0.3"/>
  <cols>
    <col min="1" max="1" width="20.25" style="1" customWidth="1"/>
    <col min="2" max="2" width="7.375" style="1" customWidth="1"/>
    <col min="3" max="3" width="20.25" style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42" t="s">
        <v>53</v>
      </c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</row>
    <row r="2" spans="1:35" ht="14.25" customHeight="1" x14ac:dyDescent="0.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35" ht="16.5" customHeight="1" x14ac:dyDescent="0.3">
      <c r="A3" s="55" t="s">
        <v>30</v>
      </c>
      <c r="B3" s="55"/>
      <c r="C3" s="55"/>
      <c r="D3" s="55" t="s">
        <v>2</v>
      </c>
      <c r="E3" s="20">
        <v>1</v>
      </c>
      <c r="F3" s="20">
        <v>2</v>
      </c>
      <c r="G3" s="20">
        <v>3</v>
      </c>
      <c r="H3" s="20">
        <v>4</v>
      </c>
      <c r="I3" s="20">
        <v>5</v>
      </c>
      <c r="J3" s="20">
        <v>6</v>
      </c>
      <c r="K3" s="20">
        <v>7</v>
      </c>
      <c r="L3" s="20">
        <v>8</v>
      </c>
      <c r="M3" s="20">
        <v>9</v>
      </c>
      <c r="N3" s="20">
        <v>10</v>
      </c>
      <c r="O3" s="20">
        <v>11</v>
      </c>
      <c r="P3" s="20">
        <v>12</v>
      </c>
      <c r="Q3" s="20">
        <v>13</v>
      </c>
      <c r="R3" s="20">
        <v>14</v>
      </c>
      <c r="S3" s="20">
        <v>15</v>
      </c>
      <c r="T3" s="20">
        <v>16</v>
      </c>
      <c r="U3" s="20">
        <v>17</v>
      </c>
      <c r="V3" s="20">
        <v>18</v>
      </c>
      <c r="W3" s="20">
        <v>19</v>
      </c>
      <c r="X3" s="20">
        <v>20</v>
      </c>
      <c r="Y3" s="20">
        <v>21</v>
      </c>
      <c r="Z3" s="20">
        <v>22</v>
      </c>
      <c r="AA3" s="20">
        <v>23</v>
      </c>
      <c r="AB3" s="20">
        <v>24</v>
      </c>
      <c r="AC3" s="20">
        <v>25</v>
      </c>
      <c r="AD3" s="20">
        <v>26</v>
      </c>
      <c r="AE3" s="20">
        <v>27</v>
      </c>
      <c r="AF3" s="20">
        <v>28</v>
      </c>
      <c r="AG3" s="20">
        <v>29</v>
      </c>
      <c r="AH3" s="20">
        <v>30</v>
      </c>
      <c r="AI3" s="20">
        <v>31</v>
      </c>
    </row>
    <row r="4" spans="1:35" ht="16.5" customHeight="1" x14ac:dyDescent="0.3">
      <c r="A4" s="55" t="s">
        <v>29</v>
      </c>
      <c r="B4" s="55"/>
      <c r="C4" s="55"/>
      <c r="D4" s="55"/>
      <c r="E4" s="12" t="s">
        <v>4</v>
      </c>
      <c r="F4" s="12" t="s">
        <v>10</v>
      </c>
      <c r="G4" s="12" t="s">
        <v>12</v>
      </c>
      <c r="H4" s="12" t="s">
        <v>13</v>
      </c>
      <c r="I4" s="12" t="s">
        <v>7</v>
      </c>
      <c r="J4" s="12" t="s">
        <v>19</v>
      </c>
      <c r="K4" s="12" t="s">
        <v>11</v>
      </c>
      <c r="L4" s="12" t="s">
        <v>4</v>
      </c>
      <c r="M4" s="12" t="s">
        <v>10</v>
      </c>
      <c r="N4" s="12" t="s">
        <v>12</v>
      </c>
      <c r="O4" s="12" t="s">
        <v>13</v>
      </c>
      <c r="P4" s="12" t="s">
        <v>7</v>
      </c>
      <c r="Q4" s="12" t="s">
        <v>19</v>
      </c>
      <c r="R4" s="12" t="s">
        <v>11</v>
      </c>
      <c r="S4" s="12" t="s">
        <v>4</v>
      </c>
      <c r="T4" s="12" t="s">
        <v>10</v>
      </c>
      <c r="U4" s="12" t="s">
        <v>12</v>
      </c>
      <c r="V4" s="12" t="s">
        <v>13</v>
      </c>
      <c r="W4" s="12" t="s">
        <v>7</v>
      </c>
      <c r="X4" s="12" t="s">
        <v>19</v>
      </c>
      <c r="Y4" s="12" t="s">
        <v>11</v>
      </c>
      <c r="Z4" s="12" t="s">
        <v>4</v>
      </c>
      <c r="AA4" s="12" t="s">
        <v>10</v>
      </c>
      <c r="AB4" s="12" t="s">
        <v>12</v>
      </c>
      <c r="AC4" s="12" t="s">
        <v>13</v>
      </c>
      <c r="AD4" s="12" t="s">
        <v>7</v>
      </c>
      <c r="AE4" s="12" t="s">
        <v>19</v>
      </c>
      <c r="AF4" s="12" t="s">
        <v>11</v>
      </c>
      <c r="AG4" s="12" t="s">
        <v>4</v>
      </c>
      <c r="AH4" s="12" t="s">
        <v>10</v>
      </c>
      <c r="AI4" s="12" t="s">
        <v>12</v>
      </c>
    </row>
    <row r="5" spans="1:35" ht="16.5" customHeight="1" x14ac:dyDescent="0.3">
      <c r="A5" s="54" t="s">
        <v>37</v>
      </c>
      <c r="B5" s="54" t="s">
        <v>41</v>
      </c>
      <c r="C5" s="54"/>
      <c r="D5" s="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</row>
    <row r="6" spans="1:35" ht="16.5" customHeight="1" x14ac:dyDescent="0.3">
      <c r="A6" s="54"/>
      <c r="B6" s="54" t="s">
        <v>27</v>
      </c>
      <c r="C6" s="54"/>
      <c r="D6" s="20">
        <f t="shared" ref="D6:D31" si="0">SUM(E6:AI6)</f>
        <v>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</row>
    <row r="7" spans="1:35" ht="16.5" customHeight="1" x14ac:dyDescent="0.3">
      <c r="A7" s="54"/>
      <c r="B7" s="60" t="s">
        <v>31</v>
      </c>
      <c r="C7" s="60"/>
      <c r="D7" s="20">
        <f t="shared" si="0"/>
        <v>0</v>
      </c>
      <c r="E7" s="11"/>
      <c r="F7" s="15"/>
      <c r="G7" s="15"/>
      <c r="H7" s="15"/>
      <c r="I7" s="15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5"/>
      <c r="AF7" s="15"/>
      <c r="AG7" s="15"/>
      <c r="AH7" s="15"/>
      <c r="AI7" s="11"/>
    </row>
    <row r="8" spans="1:35" ht="16.5" customHeight="1" x14ac:dyDescent="0.3">
      <c r="A8" s="54"/>
      <c r="B8" s="60" t="s">
        <v>26</v>
      </c>
      <c r="C8" s="60"/>
      <c r="D8" s="20">
        <f t="shared" si="0"/>
        <v>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16.5" customHeight="1" x14ac:dyDescent="0.3">
      <c r="A9" s="54"/>
      <c r="B9" s="60" t="s">
        <v>45</v>
      </c>
      <c r="C9" s="60"/>
      <c r="D9" s="20">
        <f t="shared" si="0"/>
        <v>0</v>
      </c>
      <c r="E9" s="15"/>
      <c r="F9" s="15"/>
      <c r="G9" s="15"/>
      <c r="H9" s="15"/>
      <c r="I9" s="15"/>
      <c r="J9" s="37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16.5" customHeight="1" x14ac:dyDescent="0.3">
      <c r="A10" s="54"/>
      <c r="B10" s="60" t="s">
        <v>5</v>
      </c>
      <c r="C10" s="60"/>
      <c r="D10" s="20">
        <f t="shared" si="0"/>
        <v>0</v>
      </c>
      <c r="E10" s="15"/>
      <c r="F10" s="15"/>
      <c r="G10" s="15"/>
      <c r="H10" s="15"/>
      <c r="I10" s="15"/>
      <c r="J10" s="37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16.5" customHeight="1" x14ac:dyDescent="0.3">
      <c r="A11" s="54"/>
      <c r="B11" s="60" t="s">
        <v>38</v>
      </c>
      <c r="C11" s="60"/>
      <c r="D11" s="20">
        <f t="shared" si="0"/>
        <v>0</v>
      </c>
      <c r="E11" s="15"/>
      <c r="F11" s="15"/>
      <c r="G11" s="15"/>
      <c r="H11" s="15"/>
      <c r="I11" s="15"/>
      <c r="J11" s="37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16.5" customHeight="1" x14ac:dyDescent="0.3">
      <c r="A12" s="54"/>
      <c r="B12" s="63" t="s">
        <v>42</v>
      </c>
      <c r="C12" s="63"/>
      <c r="D12" s="20">
        <f t="shared" si="0"/>
        <v>0</v>
      </c>
      <c r="E12" s="40"/>
      <c r="F12" s="40"/>
      <c r="G12" s="40"/>
      <c r="H12" s="40"/>
      <c r="I12" s="40"/>
      <c r="J12" s="41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</row>
    <row r="13" spans="1:35" ht="16.5" customHeight="1" x14ac:dyDescent="0.3">
      <c r="A13" s="54"/>
      <c r="B13" s="60" t="s">
        <v>43</v>
      </c>
      <c r="C13" s="60"/>
      <c r="D13" s="20">
        <f t="shared" si="0"/>
        <v>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16.5" customHeight="1" x14ac:dyDescent="0.3">
      <c r="A14" s="54"/>
      <c r="B14" s="60" t="s">
        <v>0</v>
      </c>
      <c r="C14" s="60"/>
      <c r="D14" s="20">
        <f t="shared" si="0"/>
        <v>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16.5" customHeight="1" x14ac:dyDescent="0.3">
      <c r="A15" s="54"/>
      <c r="B15" s="60" t="s">
        <v>16</v>
      </c>
      <c r="C15" s="60"/>
      <c r="D15" s="20">
        <f t="shared" si="0"/>
        <v>0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16.5" customHeight="1" x14ac:dyDescent="0.3">
      <c r="A16" s="54"/>
      <c r="B16" s="60" t="s">
        <v>44</v>
      </c>
      <c r="C16" s="60"/>
      <c r="D16" s="20">
        <f t="shared" si="0"/>
        <v>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16.5" customHeight="1" x14ac:dyDescent="0.3">
      <c r="A17" s="54"/>
      <c r="B17" s="60" t="s">
        <v>6</v>
      </c>
      <c r="C17" s="60"/>
      <c r="D17" s="20">
        <f t="shared" si="0"/>
        <v>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16.5" customHeight="1" x14ac:dyDescent="0.3">
      <c r="A18" s="54"/>
      <c r="B18" s="60" t="s">
        <v>40</v>
      </c>
      <c r="C18" s="60"/>
      <c r="D18" s="20">
        <f t="shared" si="0"/>
        <v>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16.5" customHeight="1" x14ac:dyDescent="0.3">
      <c r="A19" s="54"/>
      <c r="B19" s="60" t="s">
        <v>3</v>
      </c>
      <c r="C19" s="60"/>
      <c r="D19" s="20">
        <f t="shared" si="0"/>
        <v>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16.5" customHeight="1" x14ac:dyDescent="0.3">
      <c r="A20" s="54"/>
      <c r="B20" s="60" t="s">
        <v>17</v>
      </c>
      <c r="C20" s="60"/>
      <c r="D20" s="20">
        <f t="shared" si="0"/>
        <v>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16.5" customHeight="1" x14ac:dyDescent="0.3">
      <c r="A21" s="54"/>
      <c r="B21" s="61" t="s">
        <v>64</v>
      </c>
      <c r="C21" s="62"/>
      <c r="D21" s="20">
        <f t="shared" si="0"/>
        <v>0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16.5" customHeight="1" x14ac:dyDescent="0.3">
      <c r="A22" s="54"/>
      <c r="B22" s="54" t="s">
        <v>8</v>
      </c>
      <c r="C22" s="54"/>
      <c r="D22" s="20">
        <f t="shared" si="0"/>
        <v>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1"/>
      <c r="R22" s="11"/>
      <c r="S22" s="11"/>
      <c r="T22" s="11"/>
      <c r="U22" s="11"/>
      <c r="V22" s="11"/>
      <c r="W22" s="11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16.5" customHeight="1" x14ac:dyDescent="0.3">
      <c r="A23" s="54"/>
      <c r="B23" s="54" t="s">
        <v>9</v>
      </c>
      <c r="C23" s="54"/>
      <c r="D23" s="20">
        <f t="shared" si="0"/>
        <v>0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5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 ht="16.5" customHeight="1" x14ac:dyDescent="0.3">
      <c r="A24" s="54"/>
      <c r="B24" s="54" t="s">
        <v>39</v>
      </c>
      <c r="C24" s="54"/>
      <c r="D24" s="20">
        <f t="shared" si="0"/>
        <v>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ht="16.5" customHeight="1" x14ac:dyDescent="0.3">
      <c r="A25" s="55" t="s">
        <v>15</v>
      </c>
      <c r="B25" s="55"/>
      <c r="C25" s="55"/>
      <c r="D25" s="20">
        <f t="shared" si="0"/>
        <v>0</v>
      </c>
      <c r="E25" s="20">
        <f t="shared" ref="E25:AI25" si="1">SUM(E6:E24)</f>
        <v>0</v>
      </c>
      <c r="F25" s="20">
        <f t="shared" si="1"/>
        <v>0</v>
      </c>
      <c r="G25" s="20">
        <f t="shared" si="1"/>
        <v>0</v>
      </c>
      <c r="H25" s="20">
        <f t="shared" si="1"/>
        <v>0</v>
      </c>
      <c r="I25" s="20">
        <f t="shared" si="1"/>
        <v>0</v>
      </c>
      <c r="J25" s="20">
        <f t="shared" si="1"/>
        <v>0</v>
      </c>
      <c r="K25" s="20">
        <f t="shared" si="1"/>
        <v>0</v>
      </c>
      <c r="L25" s="20">
        <f t="shared" si="1"/>
        <v>0</v>
      </c>
      <c r="M25" s="20">
        <f t="shared" si="1"/>
        <v>0</v>
      </c>
      <c r="N25" s="20">
        <f t="shared" si="1"/>
        <v>0</v>
      </c>
      <c r="O25" s="20">
        <f t="shared" si="1"/>
        <v>0</v>
      </c>
      <c r="P25" s="20">
        <f t="shared" si="1"/>
        <v>0</v>
      </c>
      <c r="Q25" s="20">
        <f t="shared" si="1"/>
        <v>0</v>
      </c>
      <c r="R25" s="26">
        <f>SUM(R6:R24)</f>
        <v>0</v>
      </c>
      <c r="S25" s="20">
        <f t="shared" si="1"/>
        <v>0</v>
      </c>
      <c r="T25" s="20">
        <f t="shared" si="1"/>
        <v>0</v>
      </c>
      <c r="U25" s="20">
        <f t="shared" si="1"/>
        <v>0</v>
      </c>
      <c r="V25" s="20">
        <f t="shared" si="1"/>
        <v>0</v>
      </c>
      <c r="W25" s="20">
        <f t="shared" si="1"/>
        <v>0</v>
      </c>
      <c r="X25" s="20">
        <f t="shared" si="1"/>
        <v>0</v>
      </c>
      <c r="Y25" s="20">
        <f t="shared" si="1"/>
        <v>0</v>
      </c>
      <c r="Z25" s="20">
        <f t="shared" si="1"/>
        <v>0</v>
      </c>
      <c r="AA25" s="20">
        <f t="shared" si="1"/>
        <v>0</v>
      </c>
      <c r="AB25" s="20">
        <f t="shared" si="1"/>
        <v>0</v>
      </c>
      <c r="AC25" s="20">
        <f t="shared" si="1"/>
        <v>0</v>
      </c>
      <c r="AD25" s="20">
        <f t="shared" si="1"/>
        <v>0</v>
      </c>
      <c r="AE25" s="20">
        <f t="shared" si="1"/>
        <v>0</v>
      </c>
      <c r="AF25" s="20">
        <f t="shared" si="1"/>
        <v>0</v>
      </c>
      <c r="AG25" s="20">
        <f t="shared" si="1"/>
        <v>0</v>
      </c>
      <c r="AH25" s="20">
        <f t="shared" si="1"/>
        <v>0</v>
      </c>
      <c r="AI25" s="47">
        <f t="shared" si="1"/>
        <v>0</v>
      </c>
    </row>
    <row r="26" spans="1:35" x14ac:dyDescent="0.3">
      <c r="A26" s="57" t="s">
        <v>28</v>
      </c>
      <c r="B26" s="57" t="s">
        <v>20</v>
      </c>
      <c r="C26" s="33" t="s">
        <v>48</v>
      </c>
      <c r="D26" s="20">
        <f t="shared" si="0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58"/>
      <c r="B27" s="58"/>
      <c r="C27" s="33" t="s">
        <v>22</v>
      </c>
      <c r="D27" s="20">
        <f t="shared" si="0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58"/>
      <c r="B28" s="58"/>
      <c r="C28" s="33" t="s">
        <v>47</v>
      </c>
      <c r="D28" s="20">
        <f t="shared" si="0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43"/>
      <c r="AD28" s="2"/>
      <c r="AE28" s="2"/>
      <c r="AF28" s="2"/>
      <c r="AG28" s="2"/>
      <c r="AH28" s="2"/>
      <c r="AI28" s="2"/>
    </row>
    <row r="29" spans="1:35" x14ac:dyDescent="0.3">
      <c r="A29" s="58"/>
      <c r="B29" s="58"/>
      <c r="C29" s="33" t="s">
        <v>46</v>
      </c>
      <c r="D29" s="20">
        <f t="shared" si="0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58"/>
      <c r="B30" s="58"/>
      <c r="C30" s="33" t="s">
        <v>50</v>
      </c>
      <c r="D30" s="20">
        <f t="shared" si="0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59"/>
      <c r="B31" s="59"/>
      <c r="C31" s="33" t="s">
        <v>51</v>
      </c>
      <c r="D31" s="20">
        <f t="shared" si="0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ht="16.5" customHeight="1" x14ac:dyDescent="0.3">
      <c r="A32" s="55" t="s">
        <v>15</v>
      </c>
      <c r="B32" s="55"/>
      <c r="C32" s="55"/>
      <c r="D32" s="20">
        <f>SUM(D26:D31)</f>
        <v>0</v>
      </c>
      <c r="E32" s="20">
        <f>SUM(E26:E31)</f>
        <v>0</v>
      </c>
      <c r="F32" s="20">
        <f>SUM(F26:F31)</f>
        <v>0</v>
      </c>
      <c r="G32" s="20">
        <f>SUM(G26:G31)</f>
        <v>0</v>
      </c>
      <c r="H32" s="20">
        <f>SUM(H26:H31)</f>
        <v>0</v>
      </c>
      <c r="I32" s="20">
        <v>1</v>
      </c>
      <c r="J32" s="20"/>
      <c r="K32" s="20">
        <f>SUM(K26:K31)</f>
        <v>0</v>
      </c>
      <c r="L32" s="20">
        <f>SUM(L28:L31)</f>
        <v>0</v>
      </c>
      <c r="M32" s="20">
        <f>SUM(M28:M31)</f>
        <v>0</v>
      </c>
      <c r="N32" s="20">
        <f>SUM(N26:N31)</f>
        <v>0</v>
      </c>
      <c r="O32" s="20">
        <f>SUM(O28:O31)</f>
        <v>0</v>
      </c>
      <c r="P32" s="20">
        <f>SUM(P29:P31)</f>
        <v>0</v>
      </c>
      <c r="Q32" s="20">
        <f>SUM(Q26:Q31)</f>
        <v>0</v>
      </c>
      <c r="R32" s="20">
        <f>SUM(R26:R31)</f>
        <v>0</v>
      </c>
      <c r="S32" s="20">
        <f>SUM(S29:S31)</f>
        <v>0</v>
      </c>
      <c r="T32" s="20">
        <f>SUM(T28:T31)</f>
        <v>0</v>
      </c>
      <c r="U32" s="20"/>
      <c r="V32" s="20">
        <f>SUM(V26:V31)</f>
        <v>0</v>
      </c>
      <c r="W32" s="20">
        <f>SUM(W29:W31)</f>
        <v>0</v>
      </c>
      <c r="X32" s="20">
        <f>SUM(X26:X31)</f>
        <v>0</v>
      </c>
      <c r="Y32" s="20">
        <f>SUM(Y26:Y31)</f>
        <v>0</v>
      </c>
      <c r="Z32" s="20">
        <f>SUM(Z26:Z31)</f>
        <v>0</v>
      </c>
      <c r="AA32" s="20">
        <f>SUM(AA26:AA31)</f>
        <v>0</v>
      </c>
      <c r="AB32" s="20">
        <f>SUM(AB28:AB31)</f>
        <v>0</v>
      </c>
      <c r="AC32" s="20">
        <f t="shared" ref="AC32:AI32" si="2">SUM(AC26:AC31)</f>
        <v>0</v>
      </c>
      <c r="AD32" s="20">
        <f t="shared" si="2"/>
        <v>0</v>
      </c>
      <c r="AE32" s="20">
        <f t="shared" si="2"/>
        <v>0</v>
      </c>
      <c r="AF32" s="20">
        <f t="shared" si="2"/>
        <v>0</v>
      </c>
      <c r="AG32" s="20">
        <f t="shared" si="2"/>
        <v>0</v>
      </c>
      <c r="AH32" s="20">
        <f t="shared" si="2"/>
        <v>0</v>
      </c>
      <c r="AI32" s="47">
        <f t="shared" si="2"/>
        <v>0</v>
      </c>
    </row>
    <row r="33" spans="1:35" ht="16.5" customHeight="1" x14ac:dyDescent="0.3">
      <c r="A33" s="56" t="s">
        <v>1</v>
      </c>
      <c r="B33" s="56"/>
      <c r="C33" s="56"/>
      <c r="D33" s="21">
        <f t="shared" ref="D33:I33" si="3">D25+D32</f>
        <v>0</v>
      </c>
      <c r="E33" s="21">
        <f t="shared" si="3"/>
        <v>0</v>
      </c>
      <c r="F33" s="21">
        <f t="shared" si="3"/>
        <v>0</v>
      </c>
      <c r="G33" s="21">
        <f t="shared" si="3"/>
        <v>0</v>
      </c>
      <c r="H33" s="21">
        <f t="shared" si="3"/>
        <v>0</v>
      </c>
      <c r="I33" s="21">
        <f t="shared" si="3"/>
        <v>1</v>
      </c>
      <c r="J33" s="21"/>
      <c r="K33" s="21">
        <f t="shared" ref="K33:P33" si="4">K25+K32</f>
        <v>0</v>
      </c>
      <c r="L33" s="21">
        <f t="shared" si="4"/>
        <v>0</v>
      </c>
      <c r="M33" s="21">
        <f t="shared" si="4"/>
        <v>0</v>
      </c>
      <c r="N33" s="21">
        <f t="shared" si="4"/>
        <v>0</v>
      </c>
      <c r="O33" s="21">
        <f t="shared" si="4"/>
        <v>0</v>
      </c>
      <c r="P33" s="21">
        <f t="shared" si="4"/>
        <v>0</v>
      </c>
      <c r="Q33" s="21">
        <f t="shared" ref="Q33:Y33" si="5">Q25+Q32</f>
        <v>0</v>
      </c>
      <c r="R33" s="28">
        <f t="shared" si="5"/>
        <v>0</v>
      </c>
      <c r="S33" s="21">
        <f t="shared" si="5"/>
        <v>0</v>
      </c>
      <c r="T33" s="21">
        <f t="shared" si="5"/>
        <v>0</v>
      </c>
      <c r="U33" s="21">
        <f t="shared" si="5"/>
        <v>0</v>
      </c>
      <c r="V33" s="21">
        <f t="shared" si="5"/>
        <v>0</v>
      </c>
      <c r="W33" s="21">
        <f t="shared" si="5"/>
        <v>0</v>
      </c>
      <c r="X33" s="21">
        <f t="shared" si="5"/>
        <v>0</v>
      </c>
      <c r="Y33" s="21">
        <f t="shared" si="5"/>
        <v>0</v>
      </c>
      <c r="Z33" s="21">
        <f t="shared" ref="Z33:AI33" si="6">Z25+Z32</f>
        <v>0</v>
      </c>
      <c r="AA33" s="21">
        <f t="shared" si="6"/>
        <v>0</v>
      </c>
      <c r="AB33" s="21">
        <f t="shared" si="6"/>
        <v>0</v>
      </c>
      <c r="AC33" s="21">
        <f t="shared" si="6"/>
        <v>0</v>
      </c>
      <c r="AD33" s="21">
        <f t="shared" si="6"/>
        <v>0</v>
      </c>
      <c r="AE33" s="21">
        <f t="shared" si="6"/>
        <v>0</v>
      </c>
      <c r="AF33" s="21">
        <f t="shared" si="6"/>
        <v>0</v>
      </c>
      <c r="AG33" s="21">
        <f t="shared" si="6"/>
        <v>0</v>
      </c>
      <c r="AH33" s="21">
        <f t="shared" si="6"/>
        <v>0</v>
      </c>
      <c r="AI33" s="49">
        <f t="shared" si="6"/>
        <v>0</v>
      </c>
    </row>
  </sheetData>
  <mergeCells count="29">
    <mergeCell ref="B21:C21"/>
    <mergeCell ref="A32:C32"/>
    <mergeCell ref="A33:C33"/>
    <mergeCell ref="B23:C23"/>
    <mergeCell ref="B24:C24"/>
    <mergeCell ref="A25:C25"/>
    <mergeCell ref="A26:A31"/>
    <mergeCell ref="B26:B31"/>
    <mergeCell ref="B16:C16"/>
    <mergeCell ref="B17:C17"/>
    <mergeCell ref="B18:C18"/>
    <mergeCell ref="B19:C19"/>
    <mergeCell ref="B20:C20"/>
    <mergeCell ref="A3:C3"/>
    <mergeCell ref="D3:D4"/>
    <mergeCell ref="A4:C4"/>
    <mergeCell ref="A5:A24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I33"/>
  <sheetViews>
    <sheetView zoomScaleNormal="100" zoomScaleSheetLayoutView="75" workbookViewId="0">
      <selection activeCell="E6" sqref="E6"/>
    </sheetView>
  </sheetViews>
  <sheetFormatPr defaultColWidth="9" defaultRowHeight="16.5" x14ac:dyDescent="0.3"/>
  <cols>
    <col min="1" max="1" width="20.25" style="1" customWidth="1"/>
    <col min="2" max="2" width="7.375" style="1" customWidth="1"/>
    <col min="3" max="3" width="20.25" style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5" t="s">
        <v>52</v>
      </c>
    </row>
    <row r="2" spans="1:35" ht="14.25" customHeight="1" x14ac:dyDescent="0.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35" ht="16.5" customHeight="1" x14ac:dyDescent="0.3">
      <c r="A3" s="55" t="s">
        <v>30</v>
      </c>
      <c r="B3" s="55"/>
      <c r="C3" s="55"/>
      <c r="D3" s="55" t="s">
        <v>2</v>
      </c>
      <c r="E3" s="22">
        <v>1</v>
      </c>
      <c r="F3" s="22">
        <v>2</v>
      </c>
      <c r="G3" s="22">
        <v>3</v>
      </c>
      <c r="H3" s="22">
        <v>4</v>
      </c>
      <c r="I3" s="22">
        <v>5</v>
      </c>
      <c r="J3" s="22">
        <v>6</v>
      </c>
      <c r="K3" s="22">
        <v>7</v>
      </c>
      <c r="L3" s="22">
        <v>8</v>
      </c>
      <c r="M3" s="22">
        <v>9</v>
      </c>
      <c r="N3" s="22">
        <v>10</v>
      </c>
      <c r="O3" s="22">
        <v>11</v>
      </c>
      <c r="P3" s="22">
        <v>12</v>
      </c>
      <c r="Q3" s="22">
        <v>13</v>
      </c>
      <c r="R3" s="22">
        <v>14</v>
      </c>
      <c r="S3" s="22">
        <v>15</v>
      </c>
      <c r="T3" s="22">
        <v>16</v>
      </c>
      <c r="U3" s="22">
        <v>17</v>
      </c>
      <c r="V3" s="22">
        <v>18</v>
      </c>
      <c r="W3" s="22">
        <v>19</v>
      </c>
      <c r="X3" s="22">
        <v>20</v>
      </c>
      <c r="Y3" s="22">
        <v>21</v>
      </c>
      <c r="Z3" s="22">
        <v>22</v>
      </c>
      <c r="AA3" s="22">
        <v>23</v>
      </c>
      <c r="AB3" s="22">
        <v>24</v>
      </c>
      <c r="AC3" s="22">
        <v>25</v>
      </c>
      <c r="AD3" s="22">
        <v>26</v>
      </c>
      <c r="AE3" s="22">
        <v>27</v>
      </c>
      <c r="AF3" s="22">
        <v>28</v>
      </c>
      <c r="AG3" s="22">
        <v>29</v>
      </c>
      <c r="AH3" s="22">
        <v>30</v>
      </c>
      <c r="AI3" s="22"/>
    </row>
    <row r="4" spans="1:35" ht="16.5" customHeight="1" x14ac:dyDescent="0.3">
      <c r="A4" s="55" t="s">
        <v>29</v>
      </c>
      <c r="B4" s="55"/>
      <c r="C4" s="55"/>
      <c r="D4" s="55"/>
      <c r="E4" s="12" t="s">
        <v>13</v>
      </c>
      <c r="F4" s="12" t="s">
        <v>7</v>
      </c>
      <c r="G4" s="12" t="s">
        <v>19</v>
      </c>
      <c r="H4" s="12" t="s">
        <v>11</v>
      </c>
      <c r="I4" s="12" t="s">
        <v>4</v>
      </c>
      <c r="J4" s="12" t="s">
        <v>10</v>
      </c>
      <c r="K4" s="12" t="s">
        <v>12</v>
      </c>
      <c r="L4" s="12" t="s">
        <v>13</v>
      </c>
      <c r="M4" s="12" t="s">
        <v>7</v>
      </c>
      <c r="N4" s="12" t="s">
        <v>19</v>
      </c>
      <c r="O4" s="12" t="s">
        <v>11</v>
      </c>
      <c r="P4" s="12" t="s">
        <v>4</v>
      </c>
      <c r="Q4" s="12" t="s">
        <v>10</v>
      </c>
      <c r="R4" s="12" t="s">
        <v>12</v>
      </c>
      <c r="S4" s="12" t="s">
        <v>13</v>
      </c>
      <c r="T4" s="12" t="s">
        <v>7</v>
      </c>
      <c r="U4" s="12" t="s">
        <v>19</v>
      </c>
      <c r="V4" s="12" t="s">
        <v>11</v>
      </c>
      <c r="W4" s="12" t="s">
        <v>4</v>
      </c>
      <c r="X4" s="12" t="s">
        <v>10</v>
      </c>
      <c r="Y4" s="12" t="s">
        <v>12</v>
      </c>
      <c r="Z4" s="12" t="s">
        <v>13</v>
      </c>
      <c r="AA4" s="12" t="s">
        <v>7</v>
      </c>
      <c r="AB4" s="12" t="s">
        <v>19</v>
      </c>
      <c r="AC4" s="12" t="s">
        <v>11</v>
      </c>
      <c r="AD4" s="12" t="s">
        <v>4</v>
      </c>
      <c r="AE4" s="12" t="s">
        <v>10</v>
      </c>
      <c r="AF4" s="12" t="s">
        <v>12</v>
      </c>
      <c r="AG4" s="12" t="s">
        <v>13</v>
      </c>
      <c r="AH4" s="12" t="s">
        <v>7</v>
      </c>
      <c r="AI4" s="12"/>
    </row>
    <row r="5" spans="1:35" ht="16.5" customHeight="1" x14ac:dyDescent="0.3">
      <c r="A5" s="54" t="s">
        <v>37</v>
      </c>
      <c r="B5" s="54" t="s">
        <v>41</v>
      </c>
      <c r="C5" s="54"/>
      <c r="D5" s="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</row>
    <row r="6" spans="1:35" ht="16.5" customHeight="1" x14ac:dyDescent="0.3">
      <c r="A6" s="54"/>
      <c r="B6" s="54" t="s">
        <v>27</v>
      </c>
      <c r="C6" s="54"/>
      <c r="D6" s="22">
        <f t="shared" ref="D6:D31" si="0">SUM(E6:AI6)</f>
        <v>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</row>
    <row r="7" spans="1:35" ht="16.5" customHeight="1" x14ac:dyDescent="0.3">
      <c r="A7" s="54"/>
      <c r="B7" s="60" t="s">
        <v>31</v>
      </c>
      <c r="C7" s="60"/>
      <c r="D7" s="22">
        <f t="shared" si="0"/>
        <v>0</v>
      </c>
      <c r="E7" s="15"/>
      <c r="F7" s="15"/>
      <c r="G7" s="15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5"/>
      <c r="AD7" s="15"/>
      <c r="AE7" s="15"/>
      <c r="AF7" s="15"/>
      <c r="AG7" s="15"/>
      <c r="AH7" s="15"/>
      <c r="AI7" s="15"/>
    </row>
    <row r="8" spans="1:35" ht="16.5" customHeight="1" x14ac:dyDescent="0.3">
      <c r="A8" s="54"/>
      <c r="B8" s="60" t="s">
        <v>26</v>
      </c>
      <c r="C8" s="60"/>
      <c r="D8" s="22">
        <f t="shared" si="0"/>
        <v>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16.5" customHeight="1" x14ac:dyDescent="0.3">
      <c r="A9" s="54"/>
      <c r="B9" s="60" t="s">
        <v>45</v>
      </c>
      <c r="C9" s="60"/>
      <c r="D9" s="22">
        <f t="shared" si="0"/>
        <v>0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16.5" customHeight="1" x14ac:dyDescent="0.3">
      <c r="A10" s="54"/>
      <c r="B10" s="60" t="s">
        <v>5</v>
      </c>
      <c r="C10" s="60"/>
      <c r="D10" s="22">
        <f t="shared" si="0"/>
        <v>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16.5" customHeight="1" x14ac:dyDescent="0.3">
      <c r="A11" s="54"/>
      <c r="B11" s="60" t="s">
        <v>38</v>
      </c>
      <c r="C11" s="60"/>
      <c r="D11" s="22">
        <f t="shared" si="0"/>
        <v>0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16.5" customHeight="1" x14ac:dyDescent="0.3">
      <c r="A12" s="54"/>
      <c r="B12" s="63" t="s">
        <v>42</v>
      </c>
      <c r="C12" s="63"/>
      <c r="D12" s="22">
        <f t="shared" si="0"/>
        <v>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16.5" customHeight="1" x14ac:dyDescent="0.3">
      <c r="A13" s="54"/>
      <c r="B13" s="60" t="s">
        <v>43</v>
      </c>
      <c r="C13" s="60"/>
      <c r="D13" s="22">
        <f t="shared" si="0"/>
        <v>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16.5" customHeight="1" x14ac:dyDescent="0.3">
      <c r="A14" s="54"/>
      <c r="B14" s="60" t="s">
        <v>0</v>
      </c>
      <c r="C14" s="60"/>
      <c r="D14" s="22">
        <f t="shared" si="0"/>
        <v>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16.5" customHeight="1" x14ac:dyDescent="0.3">
      <c r="A15" s="54"/>
      <c r="B15" s="60" t="s">
        <v>16</v>
      </c>
      <c r="C15" s="60"/>
      <c r="D15" s="22">
        <f t="shared" si="0"/>
        <v>0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16.5" customHeight="1" x14ac:dyDescent="0.3">
      <c r="A16" s="54"/>
      <c r="B16" s="60" t="s">
        <v>44</v>
      </c>
      <c r="C16" s="60"/>
      <c r="D16" s="22">
        <f t="shared" si="0"/>
        <v>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16.5" customHeight="1" x14ac:dyDescent="0.3">
      <c r="A17" s="54"/>
      <c r="B17" s="60" t="s">
        <v>6</v>
      </c>
      <c r="C17" s="60"/>
      <c r="D17" s="22">
        <f t="shared" si="0"/>
        <v>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16.5" customHeight="1" x14ac:dyDescent="0.3">
      <c r="A18" s="54"/>
      <c r="B18" s="60" t="s">
        <v>40</v>
      </c>
      <c r="C18" s="60"/>
      <c r="D18" s="22">
        <f t="shared" si="0"/>
        <v>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16.5" customHeight="1" x14ac:dyDescent="0.3">
      <c r="A19" s="54"/>
      <c r="B19" s="60" t="s">
        <v>3</v>
      </c>
      <c r="C19" s="60"/>
      <c r="D19" s="22">
        <f t="shared" si="0"/>
        <v>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16.5" customHeight="1" x14ac:dyDescent="0.3">
      <c r="A20" s="54"/>
      <c r="B20" s="60" t="s">
        <v>17</v>
      </c>
      <c r="C20" s="60"/>
      <c r="D20" s="22">
        <f t="shared" si="0"/>
        <v>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16.5" customHeight="1" x14ac:dyDescent="0.3">
      <c r="A21" s="54"/>
      <c r="B21" s="61" t="s">
        <v>64</v>
      </c>
      <c r="C21" s="62"/>
      <c r="D21" s="22">
        <f t="shared" si="0"/>
        <v>0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16.5" customHeight="1" x14ac:dyDescent="0.3">
      <c r="A22" s="54"/>
      <c r="B22" s="54" t="s">
        <v>8</v>
      </c>
      <c r="C22" s="54"/>
      <c r="D22" s="22">
        <f t="shared" si="0"/>
        <v>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1"/>
      <c r="P22" s="11"/>
      <c r="Q22" s="11"/>
      <c r="R22" s="11"/>
      <c r="S22" s="11"/>
      <c r="T22" s="11"/>
      <c r="U22" s="11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16.5" customHeight="1" x14ac:dyDescent="0.3">
      <c r="A23" s="54"/>
      <c r="B23" s="54" t="s">
        <v>9</v>
      </c>
      <c r="C23" s="54"/>
      <c r="D23" s="22">
        <f t="shared" si="0"/>
        <v>0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5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 ht="16.5" customHeight="1" x14ac:dyDescent="0.3">
      <c r="A24" s="54"/>
      <c r="B24" s="54" t="s">
        <v>39</v>
      </c>
      <c r="C24" s="54"/>
      <c r="D24" s="22">
        <f t="shared" si="0"/>
        <v>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11"/>
      <c r="AD24" s="11"/>
      <c r="AE24" s="11"/>
      <c r="AF24" s="11"/>
      <c r="AG24" s="11"/>
      <c r="AH24" s="11"/>
      <c r="AI24" s="11"/>
    </row>
    <row r="25" spans="1:35" ht="16.5" customHeight="1" x14ac:dyDescent="0.3">
      <c r="A25" s="55" t="s">
        <v>15</v>
      </c>
      <c r="B25" s="55"/>
      <c r="C25" s="55"/>
      <c r="D25" s="22">
        <f t="shared" si="0"/>
        <v>0</v>
      </c>
      <c r="E25" s="22">
        <f t="shared" ref="E25:AH25" si="1">SUM(E6:E24)</f>
        <v>0</v>
      </c>
      <c r="F25" s="22">
        <f t="shared" si="1"/>
        <v>0</v>
      </c>
      <c r="G25" s="22">
        <f t="shared" si="1"/>
        <v>0</v>
      </c>
      <c r="H25" s="26">
        <f>SUM(H6:H24)</f>
        <v>0</v>
      </c>
      <c r="I25" s="22">
        <f t="shared" si="1"/>
        <v>0</v>
      </c>
      <c r="J25" s="22">
        <f t="shared" si="1"/>
        <v>0</v>
      </c>
      <c r="K25" s="22">
        <f t="shared" si="1"/>
        <v>0</v>
      </c>
      <c r="L25" s="22">
        <f t="shared" si="1"/>
        <v>0</v>
      </c>
      <c r="M25" s="22">
        <f t="shared" si="1"/>
        <v>0</v>
      </c>
      <c r="N25" s="22">
        <f t="shared" si="1"/>
        <v>0</v>
      </c>
      <c r="O25" s="22">
        <f t="shared" si="1"/>
        <v>0</v>
      </c>
      <c r="P25" s="22">
        <f t="shared" si="1"/>
        <v>0</v>
      </c>
      <c r="Q25" s="22">
        <f t="shared" si="1"/>
        <v>0</v>
      </c>
      <c r="R25" s="22">
        <f t="shared" si="1"/>
        <v>0</v>
      </c>
      <c r="S25" s="22">
        <f t="shared" si="1"/>
        <v>0</v>
      </c>
      <c r="T25" s="22">
        <f t="shared" si="1"/>
        <v>0</v>
      </c>
      <c r="U25" s="22">
        <f t="shared" si="1"/>
        <v>0</v>
      </c>
      <c r="V25" s="22">
        <f t="shared" si="1"/>
        <v>0</v>
      </c>
      <c r="W25" s="22">
        <f t="shared" si="1"/>
        <v>0</v>
      </c>
      <c r="X25" s="22">
        <f t="shared" si="1"/>
        <v>0</v>
      </c>
      <c r="Y25" s="22">
        <f t="shared" si="1"/>
        <v>0</v>
      </c>
      <c r="Z25" s="22">
        <f t="shared" si="1"/>
        <v>0</v>
      </c>
      <c r="AA25" s="22">
        <f t="shared" si="1"/>
        <v>0</v>
      </c>
      <c r="AB25" s="22">
        <f t="shared" si="1"/>
        <v>0</v>
      </c>
      <c r="AC25" s="22">
        <f t="shared" si="1"/>
        <v>0</v>
      </c>
      <c r="AD25" s="22">
        <f t="shared" si="1"/>
        <v>0</v>
      </c>
      <c r="AE25" s="22">
        <f t="shared" si="1"/>
        <v>0</v>
      </c>
      <c r="AF25" s="22">
        <f t="shared" si="1"/>
        <v>0</v>
      </c>
      <c r="AG25" s="22">
        <f t="shared" si="1"/>
        <v>0</v>
      </c>
      <c r="AH25" s="22">
        <f t="shared" si="1"/>
        <v>0</v>
      </c>
      <c r="AI25" s="22"/>
    </row>
    <row r="26" spans="1:35" x14ac:dyDescent="0.3">
      <c r="A26" s="57" t="s">
        <v>28</v>
      </c>
      <c r="B26" s="57" t="s">
        <v>20</v>
      </c>
      <c r="C26" s="33" t="s">
        <v>48</v>
      </c>
      <c r="D26" s="22">
        <f t="shared" si="0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58"/>
      <c r="B27" s="58"/>
      <c r="C27" s="33" t="s">
        <v>22</v>
      </c>
      <c r="D27" s="22">
        <f t="shared" si="0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58"/>
      <c r="B28" s="58"/>
      <c r="C28" s="33" t="s">
        <v>47</v>
      </c>
      <c r="D28" s="22">
        <f t="shared" si="0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58"/>
      <c r="B29" s="58"/>
      <c r="C29" s="33" t="s">
        <v>46</v>
      </c>
      <c r="D29" s="22">
        <f t="shared" si="0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58"/>
      <c r="B30" s="58"/>
      <c r="C30" s="33" t="s">
        <v>50</v>
      </c>
      <c r="D30" s="22">
        <f t="shared" si="0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59"/>
      <c r="B31" s="59"/>
      <c r="C31" s="33" t="s">
        <v>51</v>
      </c>
      <c r="D31" s="22">
        <f t="shared" si="0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ht="16.5" customHeight="1" x14ac:dyDescent="0.3">
      <c r="A32" s="55" t="s">
        <v>15</v>
      </c>
      <c r="B32" s="55"/>
      <c r="C32" s="55"/>
      <c r="D32" s="22">
        <f>SUM(D26:D31)</f>
        <v>0</v>
      </c>
      <c r="E32" s="22">
        <f>SUM(E26:E31)</f>
        <v>0</v>
      </c>
      <c r="F32" s="22">
        <f>SUM(F28:F31)</f>
        <v>0</v>
      </c>
      <c r="G32" s="22">
        <f>SUM(G29:G31)</f>
        <v>0</v>
      </c>
      <c r="H32" s="22">
        <f>SUM(H26:H31)</f>
        <v>0</v>
      </c>
      <c r="I32" s="22">
        <f>SUM(I26:I31)</f>
        <v>0</v>
      </c>
      <c r="J32" s="22">
        <f>SUM(J28:J31)</f>
        <v>0</v>
      </c>
      <c r="K32" s="22">
        <f>SUM(K26:K31)</f>
        <v>0</v>
      </c>
      <c r="L32" s="22">
        <f>SUM(L26:L31)</f>
        <v>0</v>
      </c>
      <c r="M32" s="22">
        <f>SUM(M26:M31)</f>
        <v>0</v>
      </c>
      <c r="N32" s="22">
        <f>SUM(N26:N31)</f>
        <v>0</v>
      </c>
      <c r="O32" s="22">
        <f>SUM(O28:O31)</f>
        <v>0</v>
      </c>
      <c r="P32" s="22">
        <f t="shared" ref="P32:U32" si="2">SUM(P26:P31)</f>
        <v>0</v>
      </c>
      <c r="Q32" s="22">
        <f t="shared" si="2"/>
        <v>0</v>
      </c>
      <c r="R32" s="22">
        <f t="shared" si="2"/>
        <v>0</v>
      </c>
      <c r="S32" s="22">
        <f t="shared" si="2"/>
        <v>0</v>
      </c>
      <c r="T32" s="22">
        <f t="shared" si="2"/>
        <v>0</v>
      </c>
      <c r="U32" s="22">
        <f t="shared" si="2"/>
        <v>0</v>
      </c>
      <c r="V32" s="22">
        <f>SUM(V28:V31)</f>
        <v>0</v>
      </c>
      <c r="W32" s="22">
        <f>SUM(W28:W31)</f>
        <v>0</v>
      </c>
      <c r="X32" s="22">
        <f>SUM(X26:X31)</f>
        <v>0</v>
      </c>
      <c r="Y32" s="22">
        <f>SUM(Y26:Y31)</f>
        <v>0</v>
      </c>
      <c r="Z32" s="22">
        <f>SUM(Z28:Z31)</f>
        <v>0</v>
      </c>
      <c r="AA32" s="22">
        <f>SUM(AA26:AA31)</f>
        <v>0</v>
      </c>
      <c r="AB32" s="22">
        <f>SUM(AB26:AB31)</f>
        <v>0</v>
      </c>
      <c r="AC32" s="22">
        <f>SUM(AC26:AC31)</f>
        <v>0</v>
      </c>
      <c r="AD32" s="22">
        <f>SUM(AD28:AD31)</f>
        <v>0</v>
      </c>
      <c r="AE32" s="22">
        <f>SUM(AE28:AE31)</f>
        <v>0</v>
      </c>
      <c r="AF32" s="22">
        <f>SUM(AF26:AF31)</f>
        <v>0</v>
      </c>
      <c r="AG32" s="22">
        <f>SUM(AG26:AG31)</f>
        <v>0</v>
      </c>
      <c r="AH32" s="22">
        <f>SUM(AH28:AH31)</f>
        <v>0</v>
      </c>
      <c r="AI32" s="22"/>
    </row>
    <row r="33" spans="1:35" ht="16.5" customHeight="1" x14ac:dyDescent="0.3">
      <c r="A33" s="56" t="s">
        <v>1</v>
      </c>
      <c r="B33" s="56"/>
      <c r="C33" s="56"/>
      <c r="D33" s="23">
        <f t="shared" ref="D33:N33" si="3">D25+D32</f>
        <v>0</v>
      </c>
      <c r="E33" s="23">
        <f t="shared" si="3"/>
        <v>0</v>
      </c>
      <c r="F33" s="23">
        <f t="shared" si="3"/>
        <v>0</v>
      </c>
      <c r="G33" s="23">
        <f t="shared" si="3"/>
        <v>0</v>
      </c>
      <c r="H33" s="28">
        <f t="shared" si="3"/>
        <v>0</v>
      </c>
      <c r="I33" s="23">
        <f t="shared" si="3"/>
        <v>0</v>
      </c>
      <c r="J33" s="23">
        <f t="shared" si="3"/>
        <v>0</v>
      </c>
      <c r="K33" s="23">
        <f t="shared" si="3"/>
        <v>0</v>
      </c>
      <c r="L33" s="23">
        <f t="shared" si="3"/>
        <v>0</v>
      </c>
      <c r="M33" s="23">
        <f t="shared" si="3"/>
        <v>0</v>
      </c>
      <c r="N33" s="23">
        <f t="shared" si="3"/>
        <v>0</v>
      </c>
      <c r="O33" s="23">
        <f>+O25+O32</f>
        <v>0</v>
      </c>
      <c r="P33" s="23">
        <f>P25+P32</f>
        <v>0</v>
      </c>
      <c r="Q33" s="23">
        <f>Q25+Q32</f>
        <v>0</v>
      </c>
      <c r="R33" s="23">
        <f>R25+R32</f>
        <v>0</v>
      </c>
      <c r="S33" s="23">
        <f>S25+S32</f>
        <v>0</v>
      </c>
      <c r="T33" s="23">
        <f>S25+T32</f>
        <v>0</v>
      </c>
      <c r="U33" s="23">
        <f t="shared" ref="U33:AH33" si="4">U25+U32</f>
        <v>0</v>
      </c>
      <c r="V33" s="23">
        <f t="shared" si="4"/>
        <v>0</v>
      </c>
      <c r="W33" s="23">
        <f t="shared" si="4"/>
        <v>0</v>
      </c>
      <c r="X33" s="23">
        <f t="shared" si="4"/>
        <v>0</v>
      </c>
      <c r="Y33" s="23">
        <f t="shared" si="4"/>
        <v>0</v>
      </c>
      <c r="Z33" s="23">
        <f t="shared" si="4"/>
        <v>0</v>
      </c>
      <c r="AA33" s="23">
        <f t="shared" si="4"/>
        <v>0</v>
      </c>
      <c r="AB33" s="23">
        <f t="shared" si="4"/>
        <v>0</v>
      </c>
      <c r="AC33" s="23">
        <f t="shared" si="4"/>
        <v>0</v>
      </c>
      <c r="AD33" s="23">
        <f t="shared" si="4"/>
        <v>0</v>
      </c>
      <c r="AE33" s="23">
        <f t="shared" si="4"/>
        <v>0</v>
      </c>
      <c r="AF33" s="23">
        <f t="shared" si="4"/>
        <v>0</v>
      </c>
      <c r="AG33" s="23">
        <f t="shared" si="4"/>
        <v>0</v>
      </c>
      <c r="AH33" s="23">
        <f t="shared" si="4"/>
        <v>0</v>
      </c>
      <c r="AI33" s="23"/>
    </row>
  </sheetData>
  <mergeCells count="29">
    <mergeCell ref="A3:C3"/>
    <mergeCell ref="D3:D4"/>
    <mergeCell ref="A4:C4"/>
    <mergeCell ref="A5:A24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A32:C32"/>
    <mergeCell ref="A33:C33"/>
    <mergeCell ref="B23:C23"/>
    <mergeCell ref="B24:C24"/>
    <mergeCell ref="A25:C25"/>
    <mergeCell ref="A26:A31"/>
    <mergeCell ref="B26:B31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I33"/>
  <sheetViews>
    <sheetView zoomScaleNormal="100" zoomScaleSheetLayoutView="75" workbookViewId="0">
      <selection activeCell="AG33" sqref="AG33:AH33"/>
    </sheetView>
  </sheetViews>
  <sheetFormatPr defaultColWidth="9" defaultRowHeight="16.5" x14ac:dyDescent="0.3"/>
  <cols>
    <col min="1" max="1" width="20.25" style="1" customWidth="1"/>
    <col min="2" max="2" width="7.375" style="1" customWidth="1"/>
    <col min="3" max="3" width="20.25" style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5" t="s">
        <v>60</v>
      </c>
    </row>
    <row r="2" spans="1:35" ht="14.25" customHeight="1" x14ac:dyDescent="0.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35" ht="16.5" customHeight="1" x14ac:dyDescent="0.3">
      <c r="A3" s="55" t="s">
        <v>30</v>
      </c>
      <c r="B3" s="55"/>
      <c r="C3" s="55"/>
      <c r="D3" s="55" t="s">
        <v>2</v>
      </c>
      <c r="E3" s="22">
        <v>1</v>
      </c>
      <c r="F3" s="22">
        <v>2</v>
      </c>
      <c r="G3" s="22">
        <v>3</v>
      </c>
      <c r="H3" s="22">
        <v>4</v>
      </c>
      <c r="I3" s="22">
        <v>5</v>
      </c>
      <c r="J3" s="22">
        <v>6</v>
      </c>
      <c r="K3" s="22">
        <v>7</v>
      </c>
      <c r="L3" s="22">
        <v>8</v>
      </c>
      <c r="M3" s="22">
        <v>9</v>
      </c>
      <c r="N3" s="22">
        <v>10</v>
      </c>
      <c r="O3" s="22">
        <v>11</v>
      </c>
      <c r="P3" s="22">
        <v>12</v>
      </c>
      <c r="Q3" s="22">
        <v>13</v>
      </c>
      <c r="R3" s="22">
        <v>14</v>
      </c>
      <c r="S3" s="22">
        <v>15</v>
      </c>
      <c r="T3" s="22">
        <v>16</v>
      </c>
      <c r="U3" s="22">
        <v>17</v>
      </c>
      <c r="V3" s="22">
        <v>18</v>
      </c>
      <c r="W3" s="22">
        <v>19</v>
      </c>
      <c r="X3" s="22">
        <v>20</v>
      </c>
      <c r="Y3" s="22">
        <v>21</v>
      </c>
      <c r="Z3" s="22">
        <v>22</v>
      </c>
      <c r="AA3" s="22">
        <v>23</v>
      </c>
      <c r="AB3" s="22">
        <v>24</v>
      </c>
      <c r="AC3" s="22">
        <v>25</v>
      </c>
      <c r="AD3" s="22">
        <v>26</v>
      </c>
      <c r="AE3" s="22">
        <v>27</v>
      </c>
      <c r="AF3" s="22">
        <v>28</v>
      </c>
      <c r="AG3" s="22">
        <v>29</v>
      </c>
      <c r="AH3" s="47">
        <v>30</v>
      </c>
      <c r="AI3" s="47">
        <v>31</v>
      </c>
    </row>
    <row r="4" spans="1:35" ht="16.5" customHeight="1" x14ac:dyDescent="0.3">
      <c r="A4" s="55" t="s">
        <v>29</v>
      </c>
      <c r="B4" s="55"/>
      <c r="C4" s="55"/>
      <c r="D4" s="55"/>
      <c r="E4" s="12" t="s">
        <v>19</v>
      </c>
      <c r="F4" s="12" t="s">
        <v>11</v>
      </c>
      <c r="G4" s="12" t="s">
        <v>4</v>
      </c>
      <c r="H4" s="12" t="s">
        <v>10</v>
      </c>
      <c r="I4" s="12" t="s">
        <v>12</v>
      </c>
      <c r="J4" s="12" t="s">
        <v>13</v>
      </c>
      <c r="K4" s="12" t="s">
        <v>7</v>
      </c>
      <c r="L4" s="12" t="s">
        <v>19</v>
      </c>
      <c r="M4" s="12" t="s">
        <v>11</v>
      </c>
      <c r="N4" s="12" t="s">
        <v>4</v>
      </c>
      <c r="O4" s="12" t="s">
        <v>10</v>
      </c>
      <c r="P4" s="12" t="s">
        <v>12</v>
      </c>
      <c r="Q4" s="12" t="s">
        <v>13</v>
      </c>
      <c r="R4" s="12" t="s">
        <v>7</v>
      </c>
      <c r="S4" s="12" t="s">
        <v>19</v>
      </c>
      <c r="T4" s="12" t="s">
        <v>11</v>
      </c>
      <c r="U4" s="12" t="s">
        <v>4</v>
      </c>
      <c r="V4" s="12" t="s">
        <v>10</v>
      </c>
      <c r="W4" s="12" t="s">
        <v>12</v>
      </c>
      <c r="X4" s="12" t="s">
        <v>13</v>
      </c>
      <c r="Y4" s="12" t="s">
        <v>7</v>
      </c>
      <c r="Z4" s="12" t="s">
        <v>19</v>
      </c>
      <c r="AA4" s="12" t="s">
        <v>11</v>
      </c>
      <c r="AB4" s="12" t="s">
        <v>4</v>
      </c>
      <c r="AC4" s="12" t="s">
        <v>10</v>
      </c>
      <c r="AD4" s="12" t="s">
        <v>12</v>
      </c>
      <c r="AE4" s="12" t="s">
        <v>13</v>
      </c>
      <c r="AF4" s="12" t="s">
        <v>7</v>
      </c>
      <c r="AG4" s="12" t="s">
        <v>19</v>
      </c>
      <c r="AH4" s="12" t="s">
        <v>11</v>
      </c>
      <c r="AI4" s="12" t="s">
        <v>4</v>
      </c>
    </row>
    <row r="5" spans="1:35" ht="16.5" customHeight="1" x14ac:dyDescent="0.3">
      <c r="A5" s="54" t="s">
        <v>37</v>
      </c>
      <c r="B5" s="54" t="s">
        <v>41</v>
      </c>
      <c r="C5" s="54"/>
      <c r="D5" s="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</row>
    <row r="6" spans="1:35" ht="16.5" customHeight="1" x14ac:dyDescent="0.3">
      <c r="A6" s="54"/>
      <c r="B6" s="54" t="s">
        <v>27</v>
      </c>
      <c r="C6" s="54"/>
      <c r="D6" s="22">
        <f t="shared" ref="D6:D31" si="0">SUM(E6:AI6)</f>
        <v>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</row>
    <row r="7" spans="1:35" ht="16.5" customHeight="1" x14ac:dyDescent="0.3">
      <c r="A7" s="54"/>
      <c r="B7" s="60" t="s">
        <v>31</v>
      </c>
      <c r="C7" s="60"/>
      <c r="D7" s="22">
        <f t="shared" si="0"/>
        <v>0</v>
      </c>
      <c r="E7" s="11"/>
      <c r="F7" s="11"/>
      <c r="G7" s="11"/>
      <c r="H7" s="11"/>
      <c r="I7" s="11"/>
      <c r="J7" s="11"/>
      <c r="K7" s="11"/>
      <c r="L7" s="15"/>
      <c r="M7" s="15"/>
      <c r="N7" s="15"/>
      <c r="O7" s="15"/>
      <c r="P7" s="15"/>
      <c r="Q7" s="15"/>
      <c r="R7" s="15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 ht="16.5" customHeight="1" x14ac:dyDescent="0.3">
      <c r="A8" s="54"/>
      <c r="B8" s="60" t="s">
        <v>26</v>
      </c>
      <c r="C8" s="60"/>
      <c r="D8" s="22">
        <f t="shared" si="0"/>
        <v>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16.5" customHeight="1" x14ac:dyDescent="0.3">
      <c r="A9" s="54"/>
      <c r="B9" s="60" t="s">
        <v>45</v>
      </c>
      <c r="C9" s="60"/>
      <c r="D9" s="22">
        <f t="shared" si="0"/>
        <v>0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16.5" customHeight="1" x14ac:dyDescent="0.3">
      <c r="A10" s="54"/>
      <c r="B10" s="60" t="s">
        <v>5</v>
      </c>
      <c r="C10" s="60"/>
      <c r="D10" s="22">
        <f t="shared" si="0"/>
        <v>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16.5" customHeight="1" x14ac:dyDescent="0.3">
      <c r="A11" s="54"/>
      <c r="B11" s="60" t="s">
        <v>38</v>
      </c>
      <c r="C11" s="60"/>
      <c r="D11" s="22">
        <f t="shared" si="0"/>
        <v>0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16.5" customHeight="1" x14ac:dyDescent="0.3">
      <c r="A12" s="54"/>
      <c r="B12" s="63" t="s">
        <v>42</v>
      </c>
      <c r="C12" s="63"/>
      <c r="D12" s="22">
        <f t="shared" si="0"/>
        <v>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16.5" customHeight="1" x14ac:dyDescent="0.3">
      <c r="A13" s="54"/>
      <c r="B13" s="60" t="s">
        <v>43</v>
      </c>
      <c r="C13" s="60"/>
      <c r="D13" s="22">
        <f t="shared" si="0"/>
        <v>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16.5" customHeight="1" x14ac:dyDescent="0.3">
      <c r="A14" s="54"/>
      <c r="B14" s="60" t="s">
        <v>0</v>
      </c>
      <c r="C14" s="60"/>
      <c r="D14" s="22">
        <f t="shared" si="0"/>
        <v>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16.5" customHeight="1" x14ac:dyDescent="0.3">
      <c r="A15" s="54"/>
      <c r="B15" s="60" t="s">
        <v>16</v>
      </c>
      <c r="C15" s="60"/>
      <c r="D15" s="22">
        <f t="shared" si="0"/>
        <v>0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16.5" customHeight="1" x14ac:dyDescent="0.3">
      <c r="A16" s="54"/>
      <c r="B16" s="60" t="s">
        <v>44</v>
      </c>
      <c r="C16" s="60"/>
      <c r="D16" s="22">
        <f t="shared" si="0"/>
        <v>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16.5" customHeight="1" x14ac:dyDescent="0.3">
      <c r="A17" s="54"/>
      <c r="B17" s="60" t="s">
        <v>6</v>
      </c>
      <c r="C17" s="60"/>
      <c r="D17" s="22">
        <f t="shared" si="0"/>
        <v>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16.5" customHeight="1" x14ac:dyDescent="0.3">
      <c r="A18" s="54"/>
      <c r="B18" s="60" t="s">
        <v>40</v>
      </c>
      <c r="C18" s="60"/>
      <c r="D18" s="22">
        <f t="shared" si="0"/>
        <v>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16.5" customHeight="1" x14ac:dyDescent="0.3">
      <c r="A19" s="54"/>
      <c r="B19" s="60" t="s">
        <v>3</v>
      </c>
      <c r="C19" s="60"/>
      <c r="D19" s="22">
        <f t="shared" si="0"/>
        <v>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16.5" customHeight="1" x14ac:dyDescent="0.3">
      <c r="A20" s="54"/>
      <c r="B20" s="60" t="s">
        <v>17</v>
      </c>
      <c r="C20" s="60"/>
      <c r="D20" s="22">
        <f t="shared" si="0"/>
        <v>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16.5" customHeight="1" x14ac:dyDescent="0.3">
      <c r="A21" s="54"/>
      <c r="B21" s="61" t="s">
        <v>64</v>
      </c>
      <c r="C21" s="62"/>
      <c r="D21" s="22">
        <f t="shared" si="0"/>
        <v>0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16.5" customHeight="1" x14ac:dyDescent="0.3">
      <c r="A22" s="54"/>
      <c r="B22" s="54" t="s">
        <v>8</v>
      </c>
      <c r="C22" s="54"/>
      <c r="D22" s="22">
        <f t="shared" si="0"/>
        <v>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16.5" customHeight="1" x14ac:dyDescent="0.3">
      <c r="A23" s="54"/>
      <c r="B23" s="54" t="s">
        <v>9</v>
      </c>
      <c r="C23" s="54"/>
      <c r="D23" s="22">
        <f t="shared" si="0"/>
        <v>0</v>
      </c>
      <c r="E23" s="11"/>
      <c r="F23" s="15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5"/>
    </row>
    <row r="24" spans="1:35" ht="16.5" customHeight="1" x14ac:dyDescent="0.3">
      <c r="A24" s="54"/>
      <c r="B24" s="54" t="s">
        <v>39</v>
      </c>
      <c r="C24" s="54"/>
      <c r="D24" s="22">
        <f t="shared" si="0"/>
        <v>0</v>
      </c>
      <c r="E24" s="11"/>
      <c r="F24" s="11"/>
      <c r="G24" s="11"/>
      <c r="H24" s="11"/>
      <c r="I24" s="11"/>
      <c r="J24" s="11"/>
      <c r="K24" s="11"/>
      <c r="L24" s="3"/>
      <c r="M24" s="3"/>
      <c r="N24" s="3"/>
      <c r="O24" s="3"/>
      <c r="P24" s="3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11"/>
      <c r="AD24" s="11"/>
      <c r="AE24" s="11"/>
      <c r="AF24" s="11"/>
      <c r="AG24" s="11"/>
      <c r="AH24" s="11"/>
      <c r="AI24" s="11"/>
    </row>
    <row r="25" spans="1:35" ht="16.5" customHeight="1" x14ac:dyDescent="0.3">
      <c r="A25" s="55" t="s">
        <v>15</v>
      </c>
      <c r="B25" s="55"/>
      <c r="C25" s="55"/>
      <c r="D25" s="22">
        <f t="shared" si="0"/>
        <v>0</v>
      </c>
      <c r="E25" s="22">
        <f t="shared" ref="E25:AI25" si="1">SUM(E6:E24)</f>
        <v>0</v>
      </c>
      <c r="F25" s="22">
        <f t="shared" si="1"/>
        <v>0</v>
      </c>
      <c r="G25" s="22">
        <f t="shared" si="1"/>
        <v>0</v>
      </c>
      <c r="H25" s="22">
        <f t="shared" si="1"/>
        <v>0</v>
      </c>
      <c r="I25" s="22">
        <f t="shared" si="1"/>
        <v>0</v>
      </c>
      <c r="J25" s="22">
        <f t="shared" si="1"/>
        <v>0</v>
      </c>
      <c r="K25" s="22">
        <f t="shared" si="1"/>
        <v>0</v>
      </c>
      <c r="L25" s="22">
        <f t="shared" si="1"/>
        <v>0</v>
      </c>
      <c r="M25" s="22">
        <f t="shared" si="1"/>
        <v>0</v>
      </c>
      <c r="N25" s="22">
        <f t="shared" si="1"/>
        <v>0</v>
      </c>
      <c r="O25" s="22">
        <f t="shared" si="1"/>
        <v>0</v>
      </c>
      <c r="P25" s="22">
        <f t="shared" si="1"/>
        <v>0</v>
      </c>
      <c r="Q25" s="22">
        <f t="shared" si="1"/>
        <v>0</v>
      </c>
      <c r="R25" s="22">
        <f t="shared" si="1"/>
        <v>0</v>
      </c>
      <c r="S25" s="22">
        <f t="shared" si="1"/>
        <v>0</v>
      </c>
      <c r="T25" s="22">
        <f t="shared" si="1"/>
        <v>0</v>
      </c>
      <c r="U25" s="22">
        <f t="shared" si="1"/>
        <v>0</v>
      </c>
      <c r="V25" s="22">
        <f t="shared" si="1"/>
        <v>0</v>
      </c>
      <c r="W25" s="22">
        <f t="shared" si="1"/>
        <v>0</v>
      </c>
      <c r="X25" s="22">
        <f t="shared" si="1"/>
        <v>0</v>
      </c>
      <c r="Y25" s="22">
        <f t="shared" si="1"/>
        <v>0</v>
      </c>
      <c r="Z25" s="22">
        <f t="shared" si="1"/>
        <v>0</v>
      </c>
      <c r="AA25" s="22">
        <f t="shared" si="1"/>
        <v>0</v>
      </c>
      <c r="AB25" s="22">
        <f t="shared" si="1"/>
        <v>0</v>
      </c>
      <c r="AC25" s="22">
        <f t="shared" si="1"/>
        <v>0</v>
      </c>
      <c r="AD25" s="22">
        <f t="shared" si="1"/>
        <v>0</v>
      </c>
      <c r="AE25" s="22">
        <f t="shared" si="1"/>
        <v>0</v>
      </c>
      <c r="AF25" s="22">
        <f t="shared" si="1"/>
        <v>0</v>
      </c>
      <c r="AG25" s="22">
        <f t="shared" si="1"/>
        <v>0</v>
      </c>
      <c r="AH25" s="47">
        <f t="shared" si="1"/>
        <v>0</v>
      </c>
      <c r="AI25" s="22">
        <f t="shared" si="1"/>
        <v>0</v>
      </c>
    </row>
    <row r="26" spans="1:35" x14ac:dyDescent="0.3">
      <c r="A26" s="57" t="s">
        <v>28</v>
      </c>
      <c r="B26" s="57" t="s">
        <v>20</v>
      </c>
      <c r="C26" s="33" t="s">
        <v>48</v>
      </c>
      <c r="D26" s="22">
        <f t="shared" si="0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58"/>
      <c r="B27" s="58"/>
      <c r="C27" s="33" t="s">
        <v>22</v>
      </c>
      <c r="D27" s="22">
        <f t="shared" si="0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58"/>
      <c r="B28" s="58"/>
      <c r="C28" s="33" t="s">
        <v>47</v>
      </c>
      <c r="D28" s="22">
        <f t="shared" si="0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58"/>
      <c r="B29" s="58"/>
      <c r="C29" s="33" t="s">
        <v>46</v>
      </c>
      <c r="D29" s="22">
        <f t="shared" si="0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58"/>
      <c r="B30" s="58"/>
      <c r="C30" s="33" t="s">
        <v>50</v>
      </c>
      <c r="D30" s="22">
        <f t="shared" si="0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59"/>
      <c r="B31" s="59"/>
      <c r="C31" s="33" t="s">
        <v>51</v>
      </c>
      <c r="D31" s="22">
        <f t="shared" si="0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ht="16.5" customHeight="1" x14ac:dyDescent="0.3">
      <c r="A32" s="55" t="s">
        <v>15</v>
      </c>
      <c r="B32" s="55"/>
      <c r="C32" s="55"/>
      <c r="D32" s="22">
        <f>SUM(D26:D31)</f>
        <v>0</v>
      </c>
      <c r="E32" s="22">
        <f>SUM(E26:E31)</f>
        <v>0</v>
      </c>
      <c r="F32" s="44">
        <f t="shared" ref="F32:AI32" si="2">SUM(F26:F31)</f>
        <v>0</v>
      </c>
      <c r="G32" s="44">
        <f t="shared" si="2"/>
        <v>0</v>
      </c>
      <c r="H32" s="44">
        <f t="shared" si="2"/>
        <v>0</v>
      </c>
      <c r="I32" s="44">
        <f t="shared" si="2"/>
        <v>0</v>
      </c>
      <c r="J32" s="44">
        <f t="shared" si="2"/>
        <v>0</v>
      </c>
      <c r="K32" s="44">
        <f t="shared" si="2"/>
        <v>0</v>
      </c>
      <c r="L32" s="44">
        <f t="shared" si="2"/>
        <v>0</v>
      </c>
      <c r="M32" s="44">
        <f t="shared" si="2"/>
        <v>0</v>
      </c>
      <c r="N32" s="44">
        <f t="shared" si="2"/>
        <v>0</v>
      </c>
      <c r="O32" s="44">
        <f t="shared" si="2"/>
        <v>0</v>
      </c>
      <c r="P32" s="44">
        <f t="shared" si="2"/>
        <v>0</v>
      </c>
      <c r="Q32" s="44">
        <f t="shared" si="2"/>
        <v>0</v>
      </c>
      <c r="R32" s="44">
        <f t="shared" si="2"/>
        <v>0</v>
      </c>
      <c r="S32" s="44">
        <f t="shared" si="2"/>
        <v>0</v>
      </c>
      <c r="T32" s="44">
        <f t="shared" si="2"/>
        <v>0</v>
      </c>
      <c r="U32" s="44">
        <f t="shared" si="2"/>
        <v>0</v>
      </c>
      <c r="V32" s="44">
        <f t="shared" si="2"/>
        <v>0</v>
      </c>
      <c r="W32" s="44">
        <f t="shared" si="2"/>
        <v>0</v>
      </c>
      <c r="X32" s="44">
        <f t="shared" si="2"/>
        <v>0</v>
      </c>
      <c r="Y32" s="44">
        <f t="shared" si="2"/>
        <v>0</v>
      </c>
      <c r="Z32" s="44">
        <f t="shared" si="2"/>
        <v>0</v>
      </c>
      <c r="AA32" s="44">
        <f t="shared" si="2"/>
        <v>0</v>
      </c>
      <c r="AB32" s="44">
        <f t="shared" si="2"/>
        <v>0</v>
      </c>
      <c r="AC32" s="44">
        <f t="shared" si="2"/>
        <v>0</v>
      </c>
      <c r="AD32" s="44">
        <f t="shared" si="2"/>
        <v>0</v>
      </c>
      <c r="AE32" s="44">
        <f t="shared" si="2"/>
        <v>0</v>
      </c>
      <c r="AF32" s="44">
        <f t="shared" si="2"/>
        <v>0</v>
      </c>
      <c r="AG32" s="44">
        <f t="shared" si="2"/>
        <v>0</v>
      </c>
      <c r="AH32" s="47">
        <f t="shared" si="2"/>
        <v>0</v>
      </c>
      <c r="AI32" s="44">
        <f t="shared" si="2"/>
        <v>0</v>
      </c>
    </row>
    <row r="33" spans="1:35" ht="16.5" customHeight="1" x14ac:dyDescent="0.3">
      <c r="A33" s="56" t="s">
        <v>1</v>
      </c>
      <c r="B33" s="56"/>
      <c r="C33" s="56"/>
      <c r="D33" s="23">
        <f>D25+D32</f>
        <v>0</v>
      </c>
      <c r="E33" s="23">
        <f>E25+E32</f>
        <v>0</v>
      </c>
      <c r="F33" s="45">
        <f t="shared" ref="F33:AI33" si="3">F25+F32</f>
        <v>0</v>
      </c>
      <c r="G33" s="45">
        <f t="shared" si="3"/>
        <v>0</v>
      </c>
      <c r="H33" s="45">
        <f t="shared" si="3"/>
        <v>0</v>
      </c>
      <c r="I33" s="45">
        <f t="shared" si="3"/>
        <v>0</v>
      </c>
      <c r="J33" s="45">
        <f t="shared" si="3"/>
        <v>0</v>
      </c>
      <c r="K33" s="45">
        <f t="shared" si="3"/>
        <v>0</v>
      </c>
      <c r="L33" s="45">
        <f t="shared" si="3"/>
        <v>0</v>
      </c>
      <c r="M33" s="45">
        <f t="shared" si="3"/>
        <v>0</v>
      </c>
      <c r="N33" s="45">
        <f t="shared" si="3"/>
        <v>0</v>
      </c>
      <c r="O33" s="45">
        <f t="shared" si="3"/>
        <v>0</v>
      </c>
      <c r="P33" s="45">
        <f t="shared" si="3"/>
        <v>0</v>
      </c>
      <c r="Q33" s="45">
        <f t="shared" si="3"/>
        <v>0</v>
      </c>
      <c r="R33" s="45">
        <f t="shared" si="3"/>
        <v>0</v>
      </c>
      <c r="S33" s="45">
        <f t="shared" si="3"/>
        <v>0</v>
      </c>
      <c r="T33" s="45">
        <f t="shared" si="3"/>
        <v>0</v>
      </c>
      <c r="U33" s="45">
        <f t="shared" si="3"/>
        <v>0</v>
      </c>
      <c r="V33" s="45">
        <f t="shared" si="3"/>
        <v>0</v>
      </c>
      <c r="W33" s="45">
        <f t="shared" si="3"/>
        <v>0</v>
      </c>
      <c r="X33" s="45">
        <f t="shared" si="3"/>
        <v>0</v>
      </c>
      <c r="Y33" s="45">
        <f t="shared" si="3"/>
        <v>0</v>
      </c>
      <c r="Z33" s="45">
        <f t="shared" si="3"/>
        <v>0</v>
      </c>
      <c r="AA33" s="45">
        <f t="shared" si="3"/>
        <v>0</v>
      </c>
      <c r="AB33" s="45">
        <f t="shared" si="3"/>
        <v>0</v>
      </c>
      <c r="AC33" s="45">
        <f t="shared" si="3"/>
        <v>0</v>
      </c>
      <c r="AD33" s="45">
        <f t="shared" si="3"/>
        <v>0</v>
      </c>
      <c r="AE33" s="45">
        <f t="shared" si="3"/>
        <v>0</v>
      </c>
      <c r="AF33" s="45">
        <f t="shared" si="3"/>
        <v>0</v>
      </c>
      <c r="AG33" s="45">
        <f t="shared" si="3"/>
        <v>0</v>
      </c>
      <c r="AH33" s="49">
        <f t="shared" si="3"/>
        <v>0</v>
      </c>
      <c r="AI33" s="45">
        <f t="shared" si="3"/>
        <v>0</v>
      </c>
    </row>
  </sheetData>
  <mergeCells count="29">
    <mergeCell ref="A3:C3"/>
    <mergeCell ref="D3:D4"/>
    <mergeCell ref="A4:C4"/>
    <mergeCell ref="A5:A24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A32:C32"/>
    <mergeCell ref="A33:C33"/>
    <mergeCell ref="B23:C23"/>
    <mergeCell ref="B24:C24"/>
    <mergeCell ref="A25:C25"/>
    <mergeCell ref="A26:A31"/>
    <mergeCell ref="B26:B31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I33"/>
  <sheetViews>
    <sheetView zoomScaleNormal="100" zoomScaleSheetLayoutView="75" workbookViewId="0">
      <selection activeCell="W4" sqref="W4:AI4"/>
    </sheetView>
  </sheetViews>
  <sheetFormatPr defaultColWidth="9" defaultRowHeight="16.5" x14ac:dyDescent="0.3"/>
  <cols>
    <col min="1" max="1" width="20.25" style="1" customWidth="1"/>
    <col min="2" max="2" width="7.375" style="1" customWidth="1"/>
    <col min="3" max="3" width="20.25" style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5" t="s">
        <v>61</v>
      </c>
    </row>
    <row r="2" spans="1:35" ht="14.25" customHeight="1" x14ac:dyDescent="0.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35" ht="16.5" customHeight="1" x14ac:dyDescent="0.3">
      <c r="A3" s="55" t="s">
        <v>30</v>
      </c>
      <c r="B3" s="55"/>
      <c r="C3" s="55"/>
      <c r="D3" s="55" t="s">
        <v>2</v>
      </c>
      <c r="E3" s="34">
        <v>1</v>
      </c>
      <c r="F3" s="34">
        <v>2</v>
      </c>
      <c r="G3" s="34">
        <v>3</v>
      </c>
      <c r="H3" s="34">
        <v>4</v>
      </c>
      <c r="I3" s="34">
        <v>5</v>
      </c>
      <c r="J3" s="34">
        <v>6</v>
      </c>
      <c r="K3" s="34">
        <v>7</v>
      </c>
      <c r="L3" s="34">
        <v>8</v>
      </c>
      <c r="M3" s="34">
        <v>9</v>
      </c>
      <c r="N3" s="34">
        <v>10</v>
      </c>
      <c r="O3" s="34">
        <v>11</v>
      </c>
      <c r="P3" s="34">
        <v>12</v>
      </c>
      <c r="Q3" s="34">
        <v>13</v>
      </c>
      <c r="R3" s="34">
        <v>14</v>
      </c>
      <c r="S3" s="34">
        <v>15</v>
      </c>
      <c r="T3" s="34">
        <v>16</v>
      </c>
      <c r="U3" s="34">
        <v>17</v>
      </c>
      <c r="V3" s="34">
        <v>18</v>
      </c>
      <c r="W3" s="34">
        <v>19</v>
      </c>
      <c r="X3" s="34">
        <v>20</v>
      </c>
      <c r="Y3" s="34">
        <v>21</v>
      </c>
      <c r="Z3" s="34">
        <v>22</v>
      </c>
      <c r="AA3" s="34">
        <v>23</v>
      </c>
      <c r="AB3" s="34">
        <v>24</v>
      </c>
      <c r="AC3" s="34">
        <v>25</v>
      </c>
      <c r="AD3" s="34">
        <v>26</v>
      </c>
      <c r="AE3" s="34">
        <v>27</v>
      </c>
      <c r="AF3" s="34">
        <v>28</v>
      </c>
      <c r="AG3" s="34">
        <v>29</v>
      </c>
      <c r="AH3" s="34">
        <v>30</v>
      </c>
      <c r="AI3" s="34">
        <v>31</v>
      </c>
    </row>
    <row r="4" spans="1:35" ht="16.5" customHeight="1" x14ac:dyDescent="0.3">
      <c r="A4" s="55" t="s">
        <v>29</v>
      </c>
      <c r="B4" s="55"/>
      <c r="C4" s="55"/>
      <c r="D4" s="55"/>
      <c r="E4" s="12" t="s">
        <v>10</v>
      </c>
      <c r="F4" s="12" t="s">
        <v>12</v>
      </c>
      <c r="G4" s="12" t="s">
        <v>13</v>
      </c>
      <c r="H4" s="12" t="s">
        <v>7</v>
      </c>
      <c r="I4" s="12" t="s">
        <v>19</v>
      </c>
      <c r="J4" s="12" t="s">
        <v>11</v>
      </c>
      <c r="K4" s="12" t="s">
        <v>4</v>
      </c>
      <c r="L4" s="12" t="s">
        <v>10</v>
      </c>
      <c r="M4" s="12" t="s">
        <v>12</v>
      </c>
      <c r="N4" s="12" t="s">
        <v>13</v>
      </c>
      <c r="O4" s="12" t="s">
        <v>7</v>
      </c>
      <c r="P4" s="12" t="s">
        <v>19</v>
      </c>
      <c r="Q4" s="12" t="s">
        <v>11</v>
      </c>
      <c r="R4" s="12" t="s">
        <v>4</v>
      </c>
      <c r="S4" s="12" t="s">
        <v>10</v>
      </c>
      <c r="T4" s="12" t="s">
        <v>12</v>
      </c>
      <c r="U4" s="12" t="s">
        <v>13</v>
      </c>
      <c r="V4" s="12" t="s">
        <v>7</v>
      </c>
      <c r="W4" s="12" t="s">
        <v>19</v>
      </c>
      <c r="X4" s="12" t="s">
        <v>11</v>
      </c>
      <c r="Y4" s="12" t="s">
        <v>4</v>
      </c>
      <c r="Z4" s="12" t="s">
        <v>10</v>
      </c>
      <c r="AA4" s="12" t="s">
        <v>12</v>
      </c>
      <c r="AB4" s="12" t="s">
        <v>13</v>
      </c>
      <c r="AC4" s="12" t="s">
        <v>7</v>
      </c>
      <c r="AD4" s="12" t="s">
        <v>19</v>
      </c>
      <c r="AE4" s="12" t="s">
        <v>11</v>
      </c>
      <c r="AF4" s="12" t="s">
        <v>4</v>
      </c>
      <c r="AG4" s="12" t="s">
        <v>10</v>
      </c>
      <c r="AH4" s="12" t="s">
        <v>12</v>
      </c>
      <c r="AI4" s="12" t="s">
        <v>13</v>
      </c>
    </row>
    <row r="5" spans="1:35" ht="16.5" customHeight="1" x14ac:dyDescent="0.3">
      <c r="A5" s="54" t="s">
        <v>37</v>
      </c>
      <c r="B5" s="54" t="s">
        <v>41</v>
      </c>
      <c r="C5" s="54"/>
      <c r="D5" s="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</row>
    <row r="6" spans="1:35" ht="16.5" customHeight="1" x14ac:dyDescent="0.3">
      <c r="A6" s="54"/>
      <c r="B6" s="54" t="s">
        <v>27</v>
      </c>
      <c r="C6" s="54"/>
      <c r="D6" s="34">
        <f t="shared" ref="D6:D31" si="0">SUM(E6:AI6)</f>
        <v>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</row>
    <row r="7" spans="1:35" ht="16.5" customHeight="1" x14ac:dyDescent="0.3">
      <c r="A7" s="54"/>
      <c r="B7" s="60" t="s">
        <v>31</v>
      </c>
      <c r="C7" s="60"/>
      <c r="D7" s="34">
        <f t="shared" si="0"/>
        <v>0</v>
      </c>
      <c r="E7" s="11"/>
      <c r="F7" s="11"/>
      <c r="G7" s="11"/>
      <c r="H7" s="11"/>
      <c r="I7" s="11"/>
      <c r="J7" s="11"/>
      <c r="K7" s="11"/>
      <c r="L7" s="15"/>
      <c r="M7" s="15"/>
      <c r="N7" s="15"/>
      <c r="O7" s="15"/>
      <c r="P7" s="15"/>
      <c r="Q7" s="15"/>
      <c r="R7" s="15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5"/>
    </row>
    <row r="8" spans="1:35" ht="16.5" customHeight="1" x14ac:dyDescent="0.3">
      <c r="A8" s="54"/>
      <c r="B8" s="60" t="s">
        <v>26</v>
      </c>
      <c r="C8" s="60"/>
      <c r="D8" s="34">
        <f t="shared" si="0"/>
        <v>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16.5" customHeight="1" x14ac:dyDescent="0.3">
      <c r="A9" s="54"/>
      <c r="B9" s="60" t="s">
        <v>45</v>
      </c>
      <c r="C9" s="60"/>
      <c r="D9" s="34">
        <f t="shared" si="0"/>
        <v>0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16.5" customHeight="1" x14ac:dyDescent="0.3">
      <c r="A10" s="54"/>
      <c r="B10" s="60" t="s">
        <v>5</v>
      </c>
      <c r="C10" s="60"/>
      <c r="D10" s="34">
        <f t="shared" si="0"/>
        <v>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16.5" customHeight="1" x14ac:dyDescent="0.3">
      <c r="A11" s="54"/>
      <c r="B11" s="60" t="s">
        <v>38</v>
      </c>
      <c r="C11" s="60"/>
      <c r="D11" s="34">
        <f t="shared" si="0"/>
        <v>0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16.5" customHeight="1" x14ac:dyDescent="0.3">
      <c r="A12" s="54"/>
      <c r="B12" s="63" t="s">
        <v>42</v>
      </c>
      <c r="C12" s="63"/>
      <c r="D12" s="34">
        <f t="shared" si="0"/>
        <v>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16.5" customHeight="1" x14ac:dyDescent="0.3">
      <c r="A13" s="54"/>
      <c r="B13" s="60" t="s">
        <v>43</v>
      </c>
      <c r="C13" s="60"/>
      <c r="D13" s="34">
        <f t="shared" si="0"/>
        <v>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16.5" customHeight="1" x14ac:dyDescent="0.3">
      <c r="A14" s="54"/>
      <c r="B14" s="60" t="s">
        <v>0</v>
      </c>
      <c r="C14" s="60"/>
      <c r="D14" s="34">
        <f t="shared" si="0"/>
        <v>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16.5" customHeight="1" x14ac:dyDescent="0.3">
      <c r="A15" s="54"/>
      <c r="B15" s="60" t="s">
        <v>16</v>
      </c>
      <c r="C15" s="60"/>
      <c r="D15" s="34">
        <f t="shared" si="0"/>
        <v>0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16.5" customHeight="1" x14ac:dyDescent="0.3">
      <c r="A16" s="54"/>
      <c r="B16" s="60" t="s">
        <v>44</v>
      </c>
      <c r="C16" s="60"/>
      <c r="D16" s="34">
        <f t="shared" si="0"/>
        <v>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16.5" customHeight="1" x14ac:dyDescent="0.3">
      <c r="A17" s="54"/>
      <c r="B17" s="60" t="s">
        <v>6</v>
      </c>
      <c r="C17" s="60"/>
      <c r="D17" s="34">
        <f t="shared" si="0"/>
        <v>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16.5" customHeight="1" x14ac:dyDescent="0.3">
      <c r="A18" s="54"/>
      <c r="B18" s="60" t="s">
        <v>40</v>
      </c>
      <c r="C18" s="60"/>
      <c r="D18" s="34">
        <f t="shared" si="0"/>
        <v>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16.5" customHeight="1" x14ac:dyDescent="0.3">
      <c r="A19" s="54"/>
      <c r="B19" s="60" t="s">
        <v>3</v>
      </c>
      <c r="C19" s="60"/>
      <c r="D19" s="34">
        <f t="shared" si="0"/>
        <v>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16.5" customHeight="1" x14ac:dyDescent="0.3">
      <c r="A20" s="54"/>
      <c r="B20" s="60" t="s">
        <v>17</v>
      </c>
      <c r="C20" s="60"/>
      <c r="D20" s="34">
        <f t="shared" si="0"/>
        <v>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16.5" customHeight="1" x14ac:dyDescent="0.3">
      <c r="A21" s="54"/>
      <c r="B21" s="61" t="s">
        <v>64</v>
      </c>
      <c r="C21" s="62"/>
      <c r="D21" s="34">
        <f t="shared" si="0"/>
        <v>0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16.5" customHeight="1" x14ac:dyDescent="0.3">
      <c r="A22" s="54"/>
      <c r="B22" s="54" t="s">
        <v>8</v>
      </c>
      <c r="C22" s="54"/>
      <c r="D22" s="34">
        <f t="shared" si="0"/>
        <v>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16.5" customHeight="1" x14ac:dyDescent="0.3">
      <c r="A23" s="54"/>
      <c r="B23" s="54" t="s">
        <v>9</v>
      </c>
      <c r="C23" s="54"/>
      <c r="D23" s="34">
        <f t="shared" si="0"/>
        <v>0</v>
      </c>
      <c r="E23" s="11"/>
      <c r="F23" s="15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5"/>
      <c r="AI23" s="11"/>
    </row>
    <row r="24" spans="1:35" ht="16.5" customHeight="1" x14ac:dyDescent="0.3">
      <c r="A24" s="54"/>
      <c r="B24" s="54" t="s">
        <v>39</v>
      </c>
      <c r="C24" s="54"/>
      <c r="D24" s="34">
        <f t="shared" si="0"/>
        <v>0</v>
      </c>
      <c r="E24" s="11"/>
      <c r="F24" s="11"/>
      <c r="G24" s="11"/>
      <c r="H24" s="11"/>
      <c r="I24" s="11"/>
      <c r="J24" s="11"/>
      <c r="K24" s="11"/>
      <c r="L24" s="3"/>
      <c r="M24" s="3"/>
      <c r="N24" s="3"/>
      <c r="O24" s="3"/>
      <c r="P24" s="3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11"/>
      <c r="AD24" s="11"/>
      <c r="AE24" s="11"/>
      <c r="AF24" s="11"/>
      <c r="AG24" s="11"/>
      <c r="AH24" s="11"/>
      <c r="AI24" s="11"/>
    </row>
    <row r="25" spans="1:35" ht="16.5" customHeight="1" x14ac:dyDescent="0.3">
      <c r="A25" s="55" t="s">
        <v>15</v>
      </c>
      <c r="B25" s="55"/>
      <c r="C25" s="55"/>
      <c r="D25" s="34">
        <f t="shared" si="0"/>
        <v>0</v>
      </c>
      <c r="E25" s="34">
        <f t="shared" ref="E25:AI25" si="1">SUM(E6:E24)</f>
        <v>0</v>
      </c>
      <c r="F25" s="34">
        <f t="shared" si="1"/>
        <v>0</v>
      </c>
      <c r="G25" s="34">
        <f t="shared" si="1"/>
        <v>0</v>
      </c>
      <c r="H25" s="34">
        <f t="shared" si="1"/>
        <v>0</v>
      </c>
      <c r="I25" s="34">
        <f t="shared" si="1"/>
        <v>0</v>
      </c>
      <c r="J25" s="34">
        <f t="shared" si="1"/>
        <v>0</v>
      </c>
      <c r="K25" s="34">
        <f t="shared" si="1"/>
        <v>0</v>
      </c>
      <c r="L25" s="34">
        <f t="shared" si="1"/>
        <v>0</v>
      </c>
      <c r="M25" s="34">
        <f t="shared" si="1"/>
        <v>0</v>
      </c>
      <c r="N25" s="34">
        <f t="shared" si="1"/>
        <v>0</v>
      </c>
      <c r="O25" s="34">
        <f t="shared" si="1"/>
        <v>0</v>
      </c>
      <c r="P25" s="34">
        <f t="shared" si="1"/>
        <v>0</v>
      </c>
      <c r="Q25" s="34">
        <f t="shared" si="1"/>
        <v>0</v>
      </c>
      <c r="R25" s="34">
        <f t="shared" si="1"/>
        <v>0</v>
      </c>
      <c r="S25" s="34">
        <f t="shared" si="1"/>
        <v>0</v>
      </c>
      <c r="T25" s="34">
        <f t="shared" si="1"/>
        <v>0</v>
      </c>
      <c r="U25" s="34">
        <f t="shared" si="1"/>
        <v>0</v>
      </c>
      <c r="V25" s="34">
        <f t="shared" si="1"/>
        <v>0</v>
      </c>
      <c r="W25" s="34">
        <f t="shared" si="1"/>
        <v>0</v>
      </c>
      <c r="X25" s="34">
        <f t="shared" si="1"/>
        <v>0</v>
      </c>
      <c r="Y25" s="34">
        <f t="shared" si="1"/>
        <v>0</v>
      </c>
      <c r="Z25" s="34">
        <f t="shared" si="1"/>
        <v>0</v>
      </c>
      <c r="AA25" s="34">
        <f t="shared" si="1"/>
        <v>0</v>
      </c>
      <c r="AB25" s="34">
        <f t="shared" si="1"/>
        <v>0</v>
      </c>
      <c r="AC25" s="34">
        <f t="shared" si="1"/>
        <v>0</v>
      </c>
      <c r="AD25" s="34">
        <f t="shared" si="1"/>
        <v>0</v>
      </c>
      <c r="AE25" s="34">
        <f t="shared" si="1"/>
        <v>0</v>
      </c>
      <c r="AF25" s="34">
        <f t="shared" si="1"/>
        <v>0</v>
      </c>
      <c r="AG25" s="34">
        <f t="shared" si="1"/>
        <v>0</v>
      </c>
      <c r="AH25" s="34">
        <f t="shared" si="1"/>
        <v>0</v>
      </c>
      <c r="AI25" s="34">
        <f t="shared" si="1"/>
        <v>0</v>
      </c>
    </row>
    <row r="26" spans="1:35" x14ac:dyDescent="0.3">
      <c r="A26" s="57" t="s">
        <v>28</v>
      </c>
      <c r="B26" s="57" t="s">
        <v>20</v>
      </c>
      <c r="C26" s="36" t="s">
        <v>48</v>
      </c>
      <c r="D26" s="34">
        <f t="shared" si="0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58"/>
      <c r="B27" s="58"/>
      <c r="C27" s="36" t="s">
        <v>22</v>
      </c>
      <c r="D27" s="34">
        <f t="shared" si="0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58"/>
      <c r="B28" s="58"/>
      <c r="C28" s="36" t="s">
        <v>47</v>
      </c>
      <c r="D28" s="34">
        <f t="shared" si="0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58"/>
      <c r="B29" s="58"/>
      <c r="C29" s="36" t="s">
        <v>46</v>
      </c>
      <c r="D29" s="34">
        <f t="shared" si="0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58"/>
      <c r="B30" s="58"/>
      <c r="C30" s="36" t="s">
        <v>50</v>
      </c>
      <c r="D30" s="34">
        <f t="shared" si="0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59"/>
      <c r="B31" s="59"/>
      <c r="C31" s="36" t="s">
        <v>51</v>
      </c>
      <c r="D31" s="34">
        <f t="shared" si="0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ht="16.5" customHeight="1" x14ac:dyDescent="0.3">
      <c r="A32" s="55" t="s">
        <v>15</v>
      </c>
      <c r="B32" s="55"/>
      <c r="C32" s="55"/>
      <c r="D32" s="34">
        <f>SUM(D26:D31)</f>
        <v>0</v>
      </c>
      <c r="E32" s="34">
        <f>SUM(E26:E31)</f>
        <v>0</v>
      </c>
      <c r="F32" s="46">
        <f t="shared" ref="F32:AI32" si="2">SUM(F26:F31)</f>
        <v>0</v>
      </c>
      <c r="G32" s="46">
        <f t="shared" si="2"/>
        <v>0</v>
      </c>
      <c r="H32" s="46">
        <f t="shared" si="2"/>
        <v>0</v>
      </c>
      <c r="I32" s="46">
        <f t="shared" si="2"/>
        <v>0</v>
      </c>
      <c r="J32" s="46">
        <f t="shared" si="2"/>
        <v>0</v>
      </c>
      <c r="K32" s="46">
        <f t="shared" si="2"/>
        <v>0</v>
      </c>
      <c r="L32" s="46">
        <f t="shared" si="2"/>
        <v>0</v>
      </c>
      <c r="M32" s="46">
        <f t="shared" si="2"/>
        <v>0</v>
      </c>
      <c r="N32" s="46">
        <f t="shared" si="2"/>
        <v>0</v>
      </c>
      <c r="O32" s="46">
        <f t="shared" si="2"/>
        <v>0</v>
      </c>
      <c r="P32" s="46">
        <f t="shared" si="2"/>
        <v>0</v>
      </c>
      <c r="Q32" s="46">
        <f t="shared" si="2"/>
        <v>0</v>
      </c>
      <c r="R32" s="46">
        <f t="shared" si="2"/>
        <v>0</v>
      </c>
      <c r="S32" s="46">
        <f t="shared" si="2"/>
        <v>0</v>
      </c>
      <c r="T32" s="46">
        <f t="shared" si="2"/>
        <v>0</v>
      </c>
      <c r="U32" s="46">
        <f t="shared" si="2"/>
        <v>0</v>
      </c>
      <c r="V32" s="46">
        <f t="shared" si="2"/>
        <v>0</v>
      </c>
      <c r="W32" s="46">
        <f t="shared" si="2"/>
        <v>0</v>
      </c>
      <c r="X32" s="46">
        <f t="shared" si="2"/>
        <v>0</v>
      </c>
      <c r="Y32" s="46">
        <f t="shared" si="2"/>
        <v>0</v>
      </c>
      <c r="Z32" s="46">
        <f t="shared" si="2"/>
        <v>0</v>
      </c>
      <c r="AA32" s="46">
        <f t="shared" si="2"/>
        <v>0</v>
      </c>
      <c r="AB32" s="46">
        <f t="shared" si="2"/>
        <v>0</v>
      </c>
      <c r="AC32" s="46">
        <f t="shared" si="2"/>
        <v>0</v>
      </c>
      <c r="AD32" s="46">
        <f t="shared" si="2"/>
        <v>0</v>
      </c>
      <c r="AE32" s="46">
        <f t="shared" si="2"/>
        <v>0</v>
      </c>
      <c r="AF32" s="46">
        <f t="shared" si="2"/>
        <v>0</v>
      </c>
      <c r="AG32" s="46">
        <f t="shared" si="2"/>
        <v>0</v>
      </c>
      <c r="AH32" s="46">
        <f t="shared" si="2"/>
        <v>0</v>
      </c>
      <c r="AI32" s="46">
        <f t="shared" si="2"/>
        <v>0</v>
      </c>
    </row>
    <row r="33" spans="1:35" ht="16.5" customHeight="1" x14ac:dyDescent="0.3">
      <c r="A33" s="56" t="s">
        <v>1</v>
      </c>
      <c r="B33" s="56"/>
      <c r="C33" s="56"/>
      <c r="D33" s="35">
        <f>D25+D32</f>
        <v>0</v>
      </c>
      <c r="E33" s="35">
        <f>E25+E32</f>
        <v>0</v>
      </c>
      <c r="F33" s="45">
        <f t="shared" ref="F33:AI33" si="3">F25+F32</f>
        <v>0</v>
      </c>
      <c r="G33" s="45">
        <f t="shared" si="3"/>
        <v>0</v>
      </c>
      <c r="H33" s="45">
        <f t="shared" si="3"/>
        <v>0</v>
      </c>
      <c r="I33" s="45">
        <f t="shared" si="3"/>
        <v>0</v>
      </c>
      <c r="J33" s="45">
        <f t="shared" si="3"/>
        <v>0</v>
      </c>
      <c r="K33" s="45">
        <f t="shared" si="3"/>
        <v>0</v>
      </c>
      <c r="L33" s="45">
        <f t="shared" si="3"/>
        <v>0</v>
      </c>
      <c r="M33" s="45">
        <f t="shared" si="3"/>
        <v>0</v>
      </c>
      <c r="N33" s="45">
        <f t="shared" si="3"/>
        <v>0</v>
      </c>
      <c r="O33" s="45">
        <f t="shared" si="3"/>
        <v>0</v>
      </c>
      <c r="P33" s="45">
        <f t="shared" si="3"/>
        <v>0</v>
      </c>
      <c r="Q33" s="45">
        <f t="shared" si="3"/>
        <v>0</v>
      </c>
      <c r="R33" s="45">
        <f t="shared" si="3"/>
        <v>0</v>
      </c>
      <c r="S33" s="45">
        <f t="shared" si="3"/>
        <v>0</v>
      </c>
      <c r="T33" s="45">
        <f t="shared" si="3"/>
        <v>0</v>
      </c>
      <c r="U33" s="45">
        <f t="shared" si="3"/>
        <v>0</v>
      </c>
      <c r="V33" s="45">
        <f t="shared" si="3"/>
        <v>0</v>
      </c>
      <c r="W33" s="45">
        <f t="shared" si="3"/>
        <v>0</v>
      </c>
      <c r="X33" s="45">
        <f t="shared" si="3"/>
        <v>0</v>
      </c>
      <c r="Y33" s="45">
        <f t="shared" si="3"/>
        <v>0</v>
      </c>
      <c r="Z33" s="45">
        <f t="shared" si="3"/>
        <v>0</v>
      </c>
      <c r="AA33" s="45">
        <f t="shared" si="3"/>
        <v>0</v>
      </c>
      <c r="AB33" s="45">
        <f t="shared" si="3"/>
        <v>0</v>
      </c>
      <c r="AC33" s="45">
        <f t="shared" si="3"/>
        <v>0</v>
      </c>
      <c r="AD33" s="45">
        <f t="shared" si="3"/>
        <v>0</v>
      </c>
      <c r="AE33" s="45">
        <f t="shared" si="3"/>
        <v>0</v>
      </c>
      <c r="AF33" s="45">
        <f t="shared" si="3"/>
        <v>0</v>
      </c>
      <c r="AG33" s="45">
        <f t="shared" si="3"/>
        <v>0</v>
      </c>
      <c r="AH33" s="45">
        <f t="shared" si="3"/>
        <v>0</v>
      </c>
      <c r="AI33" s="45">
        <f t="shared" si="3"/>
        <v>0</v>
      </c>
    </row>
  </sheetData>
  <mergeCells count="29">
    <mergeCell ref="B21:C21"/>
    <mergeCell ref="A33:C33"/>
    <mergeCell ref="B23:C23"/>
    <mergeCell ref="B24:C24"/>
    <mergeCell ref="A25:C25"/>
    <mergeCell ref="A26:A31"/>
    <mergeCell ref="B26:B31"/>
    <mergeCell ref="A32:C32"/>
    <mergeCell ref="B16:C16"/>
    <mergeCell ref="B17:C17"/>
    <mergeCell ref="B18:C18"/>
    <mergeCell ref="B19:C19"/>
    <mergeCell ref="B20:C20"/>
    <mergeCell ref="A3:C3"/>
    <mergeCell ref="D3:D4"/>
    <mergeCell ref="A4:C4"/>
    <mergeCell ref="A5:A24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I33"/>
  <sheetViews>
    <sheetView topLeftCell="B1" zoomScaleNormal="100" zoomScaleSheetLayoutView="75" workbookViewId="0">
      <selection activeCell="J13" sqref="J13"/>
    </sheetView>
  </sheetViews>
  <sheetFormatPr defaultColWidth="9" defaultRowHeight="16.5" x14ac:dyDescent="0.3"/>
  <cols>
    <col min="1" max="1" width="20.25" style="1" customWidth="1"/>
    <col min="2" max="2" width="7.375" style="1" customWidth="1"/>
    <col min="3" max="3" width="20.25" style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5" t="s">
        <v>54</v>
      </c>
    </row>
    <row r="2" spans="1:35" ht="14.25" customHeight="1" x14ac:dyDescent="0.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35" ht="16.5" customHeight="1" x14ac:dyDescent="0.3">
      <c r="A3" s="55" t="s">
        <v>30</v>
      </c>
      <c r="B3" s="55"/>
      <c r="C3" s="55"/>
      <c r="D3" s="55" t="s">
        <v>2</v>
      </c>
      <c r="E3" s="47">
        <v>1</v>
      </c>
      <c r="F3" s="47">
        <v>2</v>
      </c>
      <c r="G3" s="47">
        <v>3</v>
      </c>
      <c r="H3" s="47">
        <v>4</v>
      </c>
      <c r="I3" s="47">
        <v>5</v>
      </c>
      <c r="J3" s="47">
        <v>6</v>
      </c>
      <c r="K3" s="47">
        <v>7</v>
      </c>
      <c r="L3" s="47">
        <v>8</v>
      </c>
      <c r="M3" s="47">
        <v>9</v>
      </c>
      <c r="N3" s="47">
        <v>10</v>
      </c>
      <c r="O3" s="47">
        <v>11</v>
      </c>
      <c r="P3" s="47">
        <v>12</v>
      </c>
      <c r="Q3" s="47">
        <v>13</v>
      </c>
      <c r="R3" s="47">
        <v>14</v>
      </c>
      <c r="S3" s="47">
        <v>15</v>
      </c>
      <c r="T3" s="47">
        <v>16</v>
      </c>
      <c r="U3" s="47">
        <v>17</v>
      </c>
      <c r="V3" s="47">
        <v>18</v>
      </c>
      <c r="W3" s="47">
        <v>19</v>
      </c>
      <c r="X3" s="47">
        <v>20</v>
      </c>
      <c r="Y3" s="47">
        <v>21</v>
      </c>
      <c r="Z3" s="47">
        <v>22</v>
      </c>
      <c r="AA3" s="47">
        <v>23</v>
      </c>
      <c r="AB3" s="47">
        <v>24</v>
      </c>
      <c r="AC3" s="47">
        <v>25</v>
      </c>
      <c r="AD3" s="47">
        <v>26</v>
      </c>
      <c r="AE3" s="47">
        <v>27</v>
      </c>
      <c r="AF3" s="47">
        <v>28</v>
      </c>
      <c r="AG3" s="47">
        <v>29</v>
      </c>
      <c r="AH3" s="47">
        <v>30</v>
      </c>
      <c r="AI3" s="47"/>
    </row>
    <row r="4" spans="1:35" ht="16.5" customHeight="1" x14ac:dyDescent="0.3">
      <c r="A4" s="55" t="s">
        <v>29</v>
      </c>
      <c r="B4" s="55"/>
      <c r="C4" s="55"/>
      <c r="D4" s="55"/>
      <c r="E4" s="12" t="s">
        <v>7</v>
      </c>
      <c r="F4" s="12" t="s">
        <v>19</v>
      </c>
      <c r="G4" s="12" t="s">
        <v>11</v>
      </c>
      <c r="H4" s="12" t="s">
        <v>4</v>
      </c>
      <c r="I4" s="12" t="s">
        <v>10</v>
      </c>
      <c r="J4" s="12" t="s">
        <v>12</v>
      </c>
      <c r="K4" s="12" t="s">
        <v>13</v>
      </c>
      <c r="L4" s="12" t="s">
        <v>7</v>
      </c>
      <c r="M4" s="12" t="s">
        <v>19</v>
      </c>
      <c r="N4" s="12" t="s">
        <v>11</v>
      </c>
      <c r="O4" s="12" t="s">
        <v>4</v>
      </c>
      <c r="P4" s="12" t="s">
        <v>10</v>
      </c>
      <c r="Q4" s="12" t="s">
        <v>12</v>
      </c>
      <c r="R4" s="12" t="s">
        <v>13</v>
      </c>
      <c r="S4" s="12" t="s">
        <v>7</v>
      </c>
      <c r="T4" s="12" t="s">
        <v>19</v>
      </c>
      <c r="U4" s="12" t="s">
        <v>11</v>
      </c>
      <c r="V4" s="12" t="s">
        <v>4</v>
      </c>
      <c r="W4" s="12" t="s">
        <v>10</v>
      </c>
      <c r="X4" s="12" t="s">
        <v>12</v>
      </c>
      <c r="Y4" s="12" t="s">
        <v>13</v>
      </c>
      <c r="Z4" s="12" t="s">
        <v>7</v>
      </c>
      <c r="AA4" s="12" t="s">
        <v>19</v>
      </c>
      <c r="AB4" s="12" t="s">
        <v>11</v>
      </c>
      <c r="AC4" s="12" t="s">
        <v>4</v>
      </c>
      <c r="AD4" s="12" t="s">
        <v>10</v>
      </c>
      <c r="AE4" s="12" t="s">
        <v>12</v>
      </c>
      <c r="AF4" s="12" t="s">
        <v>13</v>
      </c>
      <c r="AG4" s="12" t="s">
        <v>7</v>
      </c>
      <c r="AH4" s="12" t="s">
        <v>19</v>
      </c>
      <c r="AI4" s="12"/>
    </row>
    <row r="5" spans="1:35" ht="16.5" customHeight="1" x14ac:dyDescent="0.3">
      <c r="A5" s="54" t="s">
        <v>37</v>
      </c>
      <c r="B5" s="54" t="s">
        <v>41</v>
      </c>
      <c r="C5" s="54"/>
      <c r="D5" s="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</row>
    <row r="6" spans="1:35" ht="16.5" customHeight="1" x14ac:dyDescent="0.3">
      <c r="A6" s="54"/>
      <c r="B6" s="54" t="s">
        <v>27</v>
      </c>
      <c r="C6" s="54"/>
      <c r="D6" s="47">
        <f t="shared" ref="D6:D31" si="0">SUM(E6:AI6)</f>
        <v>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</row>
    <row r="7" spans="1:35" ht="16.5" customHeight="1" x14ac:dyDescent="0.3">
      <c r="A7" s="54"/>
      <c r="B7" s="60" t="s">
        <v>31</v>
      </c>
      <c r="C7" s="60"/>
      <c r="D7" s="47">
        <f t="shared" si="0"/>
        <v>0</v>
      </c>
      <c r="E7" s="11"/>
      <c r="F7" s="11"/>
      <c r="G7" s="11"/>
      <c r="H7" s="11"/>
      <c r="I7" s="11"/>
      <c r="J7" s="11"/>
      <c r="K7" s="11"/>
      <c r="L7" s="15"/>
      <c r="M7" s="15"/>
      <c r="N7" s="15"/>
      <c r="O7" s="15"/>
      <c r="P7" s="15"/>
      <c r="Q7" s="15"/>
      <c r="R7" s="15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5"/>
    </row>
    <row r="8" spans="1:35" ht="16.5" customHeight="1" x14ac:dyDescent="0.3">
      <c r="A8" s="54"/>
      <c r="B8" s="60" t="s">
        <v>26</v>
      </c>
      <c r="C8" s="60"/>
      <c r="D8" s="47">
        <f t="shared" si="0"/>
        <v>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16.5" customHeight="1" x14ac:dyDescent="0.3">
      <c r="A9" s="54"/>
      <c r="B9" s="60" t="s">
        <v>45</v>
      </c>
      <c r="C9" s="60"/>
      <c r="D9" s="47">
        <f t="shared" si="0"/>
        <v>0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16.5" customHeight="1" x14ac:dyDescent="0.3">
      <c r="A10" s="54"/>
      <c r="B10" s="60" t="s">
        <v>5</v>
      </c>
      <c r="C10" s="60"/>
      <c r="D10" s="47">
        <f t="shared" si="0"/>
        <v>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16.5" customHeight="1" x14ac:dyDescent="0.3">
      <c r="A11" s="54"/>
      <c r="B11" s="60" t="s">
        <v>38</v>
      </c>
      <c r="C11" s="60"/>
      <c r="D11" s="47">
        <f t="shared" si="0"/>
        <v>0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16.5" customHeight="1" x14ac:dyDescent="0.3">
      <c r="A12" s="54"/>
      <c r="B12" s="63" t="s">
        <v>42</v>
      </c>
      <c r="C12" s="63"/>
      <c r="D12" s="47">
        <f t="shared" si="0"/>
        <v>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16.5" customHeight="1" x14ac:dyDescent="0.3">
      <c r="A13" s="54"/>
      <c r="B13" s="60" t="s">
        <v>43</v>
      </c>
      <c r="C13" s="60"/>
      <c r="D13" s="47">
        <f t="shared" si="0"/>
        <v>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16.5" customHeight="1" x14ac:dyDescent="0.3">
      <c r="A14" s="54"/>
      <c r="B14" s="60" t="s">
        <v>0</v>
      </c>
      <c r="C14" s="60"/>
      <c r="D14" s="47">
        <f t="shared" si="0"/>
        <v>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16.5" customHeight="1" x14ac:dyDescent="0.3">
      <c r="A15" s="54"/>
      <c r="B15" s="60" t="s">
        <v>16</v>
      </c>
      <c r="C15" s="60"/>
      <c r="D15" s="47">
        <f t="shared" si="0"/>
        <v>0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16.5" customHeight="1" x14ac:dyDescent="0.3">
      <c r="A16" s="54"/>
      <c r="B16" s="60" t="s">
        <v>44</v>
      </c>
      <c r="C16" s="60"/>
      <c r="D16" s="47">
        <f t="shared" si="0"/>
        <v>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16.5" customHeight="1" x14ac:dyDescent="0.3">
      <c r="A17" s="54"/>
      <c r="B17" s="60" t="s">
        <v>6</v>
      </c>
      <c r="C17" s="60"/>
      <c r="D17" s="47">
        <f t="shared" si="0"/>
        <v>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16.5" customHeight="1" x14ac:dyDescent="0.3">
      <c r="A18" s="54"/>
      <c r="B18" s="60" t="s">
        <v>40</v>
      </c>
      <c r="C18" s="60"/>
      <c r="D18" s="47">
        <f t="shared" si="0"/>
        <v>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16.5" customHeight="1" x14ac:dyDescent="0.3">
      <c r="A19" s="54"/>
      <c r="B19" s="60" t="s">
        <v>3</v>
      </c>
      <c r="C19" s="60"/>
      <c r="D19" s="47">
        <f t="shared" si="0"/>
        <v>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16.5" customHeight="1" x14ac:dyDescent="0.3">
      <c r="A20" s="54"/>
      <c r="B20" s="60" t="s">
        <v>17</v>
      </c>
      <c r="C20" s="60"/>
      <c r="D20" s="47">
        <f t="shared" si="0"/>
        <v>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16.5" customHeight="1" x14ac:dyDescent="0.3">
      <c r="A21" s="54"/>
      <c r="B21" s="61" t="s">
        <v>64</v>
      </c>
      <c r="C21" s="62"/>
      <c r="D21" s="47">
        <f t="shared" si="0"/>
        <v>0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16.5" customHeight="1" x14ac:dyDescent="0.3">
      <c r="A22" s="54"/>
      <c r="B22" s="54" t="s">
        <v>8</v>
      </c>
      <c r="C22" s="54"/>
      <c r="D22" s="47">
        <f t="shared" si="0"/>
        <v>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16.5" customHeight="1" x14ac:dyDescent="0.3">
      <c r="A23" s="54"/>
      <c r="B23" s="54" t="s">
        <v>9</v>
      </c>
      <c r="C23" s="54"/>
      <c r="D23" s="47">
        <f t="shared" si="0"/>
        <v>0</v>
      </c>
      <c r="E23" s="11"/>
      <c r="F23" s="15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5"/>
      <c r="AI23" s="11"/>
    </row>
    <row r="24" spans="1:35" ht="16.5" customHeight="1" x14ac:dyDescent="0.3">
      <c r="A24" s="54"/>
      <c r="B24" s="54" t="s">
        <v>39</v>
      </c>
      <c r="C24" s="54"/>
      <c r="D24" s="47">
        <f t="shared" si="0"/>
        <v>0</v>
      </c>
      <c r="E24" s="11"/>
      <c r="F24" s="11"/>
      <c r="G24" s="11"/>
      <c r="H24" s="11"/>
      <c r="I24" s="11"/>
      <c r="J24" s="11"/>
      <c r="K24" s="11"/>
      <c r="L24" s="3"/>
      <c r="M24" s="3"/>
      <c r="N24" s="3"/>
      <c r="O24" s="3"/>
      <c r="P24" s="3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11"/>
      <c r="AD24" s="11"/>
      <c r="AE24" s="11"/>
      <c r="AF24" s="11"/>
      <c r="AG24" s="11"/>
      <c r="AH24" s="11"/>
      <c r="AI24" s="11"/>
    </row>
    <row r="25" spans="1:35" ht="16.5" customHeight="1" x14ac:dyDescent="0.3">
      <c r="A25" s="55" t="s">
        <v>15</v>
      </c>
      <c r="B25" s="55"/>
      <c r="C25" s="55"/>
      <c r="D25" s="47">
        <f t="shared" si="0"/>
        <v>0</v>
      </c>
      <c r="E25" s="47">
        <f t="shared" ref="E25:AH25" si="1">SUM(E6:E24)</f>
        <v>0</v>
      </c>
      <c r="F25" s="47">
        <f t="shared" si="1"/>
        <v>0</v>
      </c>
      <c r="G25" s="47">
        <f t="shared" si="1"/>
        <v>0</v>
      </c>
      <c r="H25" s="47">
        <f t="shared" si="1"/>
        <v>0</v>
      </c>
      <c r="I25" s="47">
        <f t="shared" si="1"/>
        <v>0</v>
      </c>
      <c r="J25" s="47">
        <f t="shared" si="1"/>
        <v>0</v>
      </c>
      <c r="K25" s="47">
        <f t="shared" si="1"/>
        <v>0</v>
      </c>
      <c r="L25" s="47">
        <f t="shared" si="1"/>
        <v>0</v>
      </c>
      <c r="M25" s="47">
        <f t="shared" si="1"/>
        <v>0</v>
      </c>
      <c r="N25" s="47">
        <f t="shared" si="1"/>
        <v>0</v>
      </c>
      <c r="O25" s="47">
        <f t="shared" si="1"/>
        <v>0</v>
      </c>
      <c r="P25" s="47">
        <f t="shared" si="1"/>
        <v>0</v>
      </c>
      <c r="Q25" s="47">
        <f t="shared" si="1"/>
        <v>0</v>
      </c>
      <c r="R25" s="47">
        <f t="shared" si="1"/>
        <v>0</v>
      </c>
      <c r="S25" s="47">
        <f t="shared" si="1"/>
        <v>0</v>
      </c>
      <c r="T25" s="47">
        <f t="shared" si="1"/>
        <v>0</v>
      </c>
      <c r="U25" s="47">
        <f t="shared" si="1"/>
        <v>0</v>
      </c>
      <c r="V25" s="47">
        <f t="shared" si="1"/>
        <v>0</v>
      </c>
      <c r="W25" s="47">
        <f t="shared" si="1"/>
        <v>0</v>
      </c>
      <c r="X25" s="47">
        <f t="shared" si="1"/>
        <v>0</v>
      </c>
      <c r="Y25" s="47">
        <f t="shared" si="1"/>
        <v>0</v>
      </c>
      <c r="Z25" s="47">
        <f t="shared" si="1"/>
        <v>0</v>
      </c>
      <c r="AA25" s="47">
        <f t="shared" si="1"/>
        <v>0</v>
      </c>
      <c r="AB25" s="47">
        <f t="shared" si="1"/>
        <v>0</v>
      </c>
      <c r="AC25" s="47">
        <f t="shared" si="1"/>
        <v>0</v>
      </c>
      <c r="AD25" s="47">
        <f t="shared" si="1"/>
        <v>0</v>
      </c>
      <c r="AE25" s="47">
        <f t="shared" si="1"/>
        <v>0</v>
      </c>
      <c r="AF25" s="47">
        <f t="shared" si="1"/>
        <v>0</v>
      </c>
      <c r="AG25" s="47">
        <f t="shared" si="1"/>
        <v>0</v>
      </c>
      <c r="AH25" s="47">
        <f t="shared" si="1"/>
        <v>0</v>
      </c>
      <c r="AI25" s="47"/>
    </row>
    <row r="26" spans="1:35" x14ac:dyDescent="0.3">
      <c r="A26" s="57" t="s">
        <v>28</v>
      </c>
      <c r="B26" s="57" t="s">
        <v>20</v>
      </c>
      <c r="C26" s="48" t="s">
        <v>48</v>
      </c>
      <c r="D26" s="47">
        <f t="shared" si="0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58"/>
      <c r="B27" s="58"/>
      <c r="C27" s="48" t="s">
        <v>22</v>
      </c>
      <c r="D27" s="47">
        <f t="shared" si="0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58"/>
      <c r="B28" s="58"/>
      <c r="C28" s="48" t="s">
        <v>47</v>
      </c>
      <c r="D28" s="47">
        <f t="shared" si="0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58"/>
      <c r="B29" s="58"/>
      <c r="C29" s="48" t="s">
        <v>46</v>
      </c>
      <c r="D29" s="47">
        <f t="shared" si="0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58"/>
      <c r="B30" s="58"/>
      <c r="C30" s="48" t="s">
        <v>50</v>
      </c>
      <c r="D30" s="47">
        <f t="shared" si="0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59"/>
      <c r="B31" s="59"/>
      <c r="C31" s="48" t="s">
        <v>51</v>
      </c>
      <c r="D31" s="47">
        <f t="shared" si="0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ht="16.5" customHeight="1" x14ac:dyDescent="0.3">
      <c r="A32" s="55" t="s">
        <v>15</v>
      </c>
      <c r="B32" s="55"/>
      <c r="C32" s="55"/>
      <c r="D32" s="47">
        <f>SUM(D26:D31)</f>
        <v>0</v>
      </c>
      <c r="E32" s="47">
        <f>SUM(E26:E31)</f>
        <v>0</v>
      </c>
      <c r="F32" s="47">
        <f t="shared" ref="F32:AH32" si="2">SUM(F26:F31)</f>
        <v>0</v>
      </c>
      <c r="G32" s="47">
        <f t="shared" si="2"/>
        <v>0</v>
      </c>
      <c r="H32" s="47">
        <f t="shared" si="2"/>
        <v>0</v>
      </c>
      <c r="I32" s="47">
        <f t="shared" si="2"/>
        <v>0</v>
      </c>
      <c r="J32" s="47">
        <f t="shared" si="2"/>
        <v>0</v>
      </c>
      <c r="K32" s="47">
        <f t="shared" si="2"/>
        <v>0</v>
      </c>
      <c r="L32" s="47">
        <f t="shared" si="2"/>
        <v>0</v>
      </c>
      <c r="M32" s="47">
        <f t="shared" si="2"/>
        <v>0</v>
      </c>
      <c r="N32" s="47">
        <f t="shared" si="2"/>
        <v>0</v>
      </c>
      <c r="O32" s="47">
        <f t="shared" si="2"/>
        <v>0</v>
      </c>
      <c r="P32" s="47">
        <f t="shared" si="2"/>
        <v>0</v>
      </c>
      <c r="Q32" s="47">
        <f t="shared" si="2"/>
        <v>0</v>
      </c>
      <c r="R32" s="47">
        <f t="shared" si="2"/>
        <v>0</v>
      </c>
      <c r="S32" s="47">
        <f t="shared" si="2"/>
        <v>0</v>
      </c>
      <c r="T32" s="47">
        <f t="shared" si="2"/>
        <v>0</v>
      </c>
      <c r="U32" s="47">
        <f t="shared" si="2"/>
        <v>0</v>
      </c>
      <c r="V32" s="47">
        <f t="shared" si="2"/>
        <v>0</v>
      </c>
      <c r="W32" s="47">
        <f t="shared" si="2"/>
        <v>0</v>
      </c>
      <c r="X32" s="47">
        <f t="shared" si="2"/>
        <v>0</v>
      </c>
      <c r="Y32" s="47">
        <f t="shared" si="2"/>
        <v>0</v>
      </c>
      <c r="Z32" s="47">
        <f t="shared" si="2"/>
        <v>0</v>
      </c>
      <c r="AA32" s="47">
        <f t="shared" si="2"/>
        <v>0</v>
      </c>
      <c r="AB32" s="47">
        <f t="shared" si="2"/>
        <v>0</v>
      </c>
      <c r="AC32" s="47">
        <f t="shared" si="2"/>
        <v>0</v>
      </c>
      <c r="AD32" s="47">
        <f t="shared" si="2"/>
        <v>0</v>
      </c>
      <c r="AE32" s="47">
        <f t="shared" si="2"/>
        <v>0</v>
      </c>
      <c r="AF32" s="47">
        <f t="shared" si="2"/>
        <v>0</v>
      </c>
      <c r="AG32" s="47">
        <f t="shared" si="2"/>
        <v>0</v>
      </c>
      <c r="AH32" s="47">
        <f t="shared" si="2"/>
        <v>0</v>
      </c>
      <c r="AI32" s="47"/>
    </row>
    <row r="33" spans="1:35" ht="16.5" customHeight="1" x14ac:dyDescent="0.3">
      <c r="A33" s="56" t="s">
        <v>1</v>
      </c>
      <c r="B33" s="56"/>
      <c r="C33" s="56"/>
      <c r="D33" s="49">
        <f>D25+D32</f>
        <v>0</v>
      </c>
      <c r="E33" s="49">
        <f>E25+E32</f>
        <v>0</v>
      </c>
      <c r="F33" s="49">
        <f t="shared" ref="F33:AH33" si="3">F25+F32</f>
        <v>0</v>
      </c>
      <c r="G33" s="49">
        <f t="shared" si="3"/>
        <v>0</v>
      </c>
      <c r="H33" s="49">
        <f t="shared" si="3"/>
        <v>0</v>
      </c>
      <c r="I33" s="49">
        <f t="shared" si="3"/>
        <v>0</v>
      </c>
      <c r="J33" s="49">
        <f t="shared" si="3"/>
        <v>0</v>
      </c>
      <c r="K33" s="49">
        <f t="shared" si="3"/>
        <v>0</v>
      </c>
      <c r="L33" s="49">
        <f t="shared" si="3"/>
        <v>0</v>
      </c>
      <c r="M33" s="49">
        <f t="shared" si="3"/>
        <v>0</v>
      </c>
      <c r="N33" s="49">
        <f t="shared" si="3"/>
        <v>0</v>
      </c>
      <c r="O33" s="49">
        <f t="shared" si="3"/>
        <v>0</v>
      </c>
      <c r="P33" s="49">
        <f t="shared" si="3"/>
        <v>0</v>
      </c>
      <c r="Q33" s="49">
        <f t="shared" si="3"/>
        <v>0</v>
      </c>
      <c r="R33" s="49">
        <f t="shared" si="3"/>
        <v>0</v>
      </c>
      <c r="S33" s="49">
        <f t="shared" si="3"/>
        <v>0</v>
      </c>
      <c r="T33" s="49">
        <f t="shared" si="3"/>
        <v>0</v>
      </c>
      <c r="U33" s="49">
        <f t="shared" si="3"/>
        <v>0</v>
      </c>
      <c r="V33" s="49">
        <f t="shared" si="3"/>
        <v>0</v>
      </c>
      <c r="W33" s="49">
        <f t="shared" si="3"/>
        <v>0</v>
      </c>
      <c r="X33" s="49">
        <f t="shared" si="3"/>
        <v>0</v>
      </c>
      <c r="Y33" s="49">
        <f t="shared" si="3"/>
        <v>0</v>
      </c>
      <c r="Z33" s="49">
        <f t="shared" si="3"/>
        <v>0</v>
      </c>
      <c r="AA33" s="49">
        <f t="shared" si="3"/>
        <v>0</v>
      </c>
      <c r="AB33" s="49">
        <f t="shared" si="3"/>
        <v>0</v>
      </c>
      <c r="AC33" s="49">
        <f t="shared" si="3"/>
        <v>0</v>
      </c>
      <c r="AD33" s="49">
        <f t="shared" si="3"/>
        <v>0</v>
      </c>
      <c r="AE33" s="49">
        <f t="shared" si="3"/>
        <v>0</v>
      </c>
      <c r="AF33" s="49">
        <f t="shared" si="3"/>
        <v>0</v>
      </c>
      <c r="AG33" s="49">
        <f t="shared" si="3"/>
        <v>0</v>
      </c>
      <c r="AH33" s="49">
        <f t="shared" si="3"/>
        <v>0</v>
      </c>
      <c r="AI33" s="49"/>
    </row>
  </sheetData>
  <mergeCells count="29">
    <mergeCell ref="A3:C3"/>
    <mergeCell ref="D3:D4"/>
    <mergeCell ref="A4:C4"/>
    <mergeCell ref="A5:A24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A33:C33"/>
    <mergeCell ref="B23:C23"/>
    <mergeCell ref="B24:C24"/>
    <mergeCell ref="A25:C25"/>
    <mergeCell ref="A26:A31"/>
    <mergeCell ref="B26:B31"/>
    <mergeCell ref="A32:C32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2023.1월 이용현황통계</vt:lpstr>
      <vt:lpstr>2023.2월 이용현황통계</vt:lpstr>
      <vt:lpstr>2023.3월 이용현황통계</vt:lpstr>
      <vt:lpstr>2023.4월 이용현황통계 </vt:lpstr>
      <vt:lpstr>2023.5월 이용현황통계</vt:lpstr>
      <vt:lpstr>2023.6월 이용현황통계</vt:lpstr>
      <vt:lpstr>2023. 7월 이용현황통계</vt:lpstr>
      <vt:lpstr>2023. 8월 이용현황통계 </vt:lpstr>
      <vt:lpstr>2023. 9월 이용현황통계</vt:lpstr>
      <vt:lpstr>2023.10월 이용현황통계</vt:lpstr>
      <vt:lpstr>2023.11월 이용현황통계</vt:lpstr>
      <vt:lpstr>2023.12월 이용현황통계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SEOUL</dc:creator>
  <cp:lastModifiedBy>user</cp:lastModifiedBy>
  <cp:revision>227</cp:revision>
  <cp:lastPrinted>2022-09-26T00:19:42Z</cp:lastPrinted>
  <dcterms:created xsi:type="dcterms:W3CDTF">2012-12-05T04:10:20Z</dcterms:created>
  <dcterms:modified xsi:type="dcterms:W3CDTF">2023-03-09T06:38:33Z</dcterms:modified>
  <cp:version>1100.0100.01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soo_Trace_ID">
    <vt:lpwstr>eyJub2RlMSI6eyJkc2QiOiIwMTAwMDAwMDAwMDAyMTIyIiwibG9nVGltZSI6IjIwMjMtMDMtMDNUMDA6MDY6MzBaIiwicElEIjoiMiIsInRyYWNlSWQiOiI2OUE3NjlDQ0Y0N0Q1QjhGQzU4MEJCMzhGMDY1NjhCQSIsInVzZXJDb2RlIjoibWFsczExMjgifSwibm9kZTIiOnsiZHNkIjoiMDEwMDAwMDAwMDAwMjEyMiIsImxvZ1RpbWUiOiI</vt:lpwstr>
  </property>
  <property fmtid="{D5CDD505-2E9C-101B-9397-08002B2CF9AE}" pid="3" name="OpenDocument">
    <vt:lpwstr>False</vt:lpwstr>
  </property>
</Properties>
</file>