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용객 현황\"/>
    </mc:Choice>
  </mc:AlternateContent>
  <bookViews>
    <workbookView xWindow="0" yWindow="0" windowWidth="28800" windowHeight="11730" activeTab="1"/>
  </bookViews>
  <sheets>
    <sheet name="1월" sheetId="1" r:id="rId1"/>
    <sheet name="2월" sheetId="22" r:id="rId2"/>
    <sheet name="3월" sheetId="12" r:id="rId3"/>
    <sheet name="4월" sheetId="13" r:id="rId4"/>
    <sheet name="5월" sheetId="14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22" l="1"/>
  <c r="Q29" i="22"/>
  <c r="K29" i="22"/>
  <c r="AN28" i="22"/>
  <c r="AM28" i="22"/>
  <c r="AL28" i="22"/>
  <c r="AJ28" i="22"/>
  <c r="AJ29" i="22" s="1"/>
  <c r="AI28" i="22"/>
  <c r="AH28" i="22"/>
  <c r="AG28" i="22"/>
  <c r="AF28" i="22"/>
  <c r="AE28" i="22"/>
  <c r="AD28" i="22"/>
  <c r="AD29" i="22" s="1"/>
  <c r="AB28" i="22"/>
  <c r="AA28" i="22"/>
  <c r="Z28" i="22"/>
  <c r="Y28" i="22"/>
  <c r="X28" i="22"/>
  <c r="X29" i="22" s="1"/>
  <c r="W28" i="22"/>
  <c r="V28" i="22"/>
  <c r="T28" i="22"/>
  <c r="S28" i="22"/>
  <c r="R28" i="22"/>
  <c r="R29" i="22" s="1"/>
  <c r="Q28" i="22"/>
  <c r="P28" i="22"/>
  <c r="O28" i="22"/>
  <c r="N28" i="22"/>
  <c r="L28" i="22"/>
  <c r="L29" i="22" s="1"/>
  <c r="K28" i="22"/>
  <c r="J28" i="22"/>
  <c r="I28" i="22"/>
  <c r="H28" i="22"/>
  <c r="G28" i="22"/>
  <c r="F28" i="22"/>
  <c r="F29" i="22" s="1"/>
  <c r="AK27" i="22"/>
  <c r="AC27" i="22"/>
  <c r="U27" i="22"/>
  <c r="M27" i="22"/>
  <c r="D27" i="22" s="1"/>
  <c r="E27" i="22"/>
  <c r="AK26" i="22"/>
  <c r="AK28" i="22" s="1"/>
  <c r="AC26" i="22"/>
  <c r="AC28" i="22" s="1"/>
  <c r="U26" i="22"/>
  <c r="U28" i="22" s="1"/>
  <c r="M26" i="22"/>
  <c r="D26" i="22" s="1"/>
  <c r="D28" i="22" s="1"/>
  <c r="E26" i="22"/>
  <c r="E28" i="22" s="1"/>
  <c r="AN25" i="22"/>
  <c r="AN29" i="22" s="1"/>
  <c r="AM25" i="22"/>
  <c r="AM29" i="22" s="1"/>
  <c r="AL25" i="22"/>
  <c r="AL29" i="22" s="1"/>
  <c r="AJ25" i="22"/>
  <c r="AI25" i="22"/>
  <c r="AI29" i="22" s="1"/>
  <c r="AH25" i="22"/>
  <c r="AH29" i="22" s="1"/>
  <c r="AG25" i="22"/>
  <c r="AG29" i="22" s="1"/>
  <c r="AF25" i="22"/>
  <c r="AF29" i="22" s="1"/>
  <c r="AE25" i="22"/>
  <c r="AE29" i="22" s="1"/>
  <c r="AD25" i="22"/>
  <c r="AB25" i="22"/>
  <c r="AB29" i="22" s="1"/>
  <c r="AA25" i="22"/>
  <c r="AA29" i="22" s="1"/>
  <c r="Z25" i="22"/>
  <c r="Z29" i="22" s="1"/>
  <c r="Y25" i="22"/>
  <c r="Y29" i="22" s="1"/>
  <c r="X25" i="22"/>
  <c r="W25" i="22"/>
  <c r="V25" i="22"/>
  <c r="V29" i="22" s="1"/>
  <c r="T25" i="22"/>
  <c r="T29" i="22" s="1"/>
  <c r="S25" i="22"/>
  <c r="S29" i="22" s="1"/>
  <c r="R25" i="22"/>
  <c r="Q25" i="22"/>
  <c r="P25" i="22"/>
  <c r="P29" i="22" s="1"/>
  <c r="O25" i="22"/>
  <c r="O29" i="22" s="1"/>
  <c r="N25" i="22"/>
  <c r="N29" i="22" s="1"/>
  <c r="M25" i="22"/>
  <c r="L25" i="22"/>
  <c r="K25" i="22"/>
  <c r="J25" i="22"/>
  <c r="J29" i="22" s="1"/>
  <c r="I25" i="22"/>
  <c r="I29" i="22" s="1"/>
  <c r="H25" i="22"/>
  <c r="H29" i="22" s="1"/>
  <c r="G25" i="22"/>
  <c r="G29" i="22" s="1"/>
  <c r="F25" i="22"/>
  <c r="AK24" i="22"/>
  <c r="AC24" i="22"/>
  <c r="U24" i="22"/>
  <c r="M24" i="22"/>
  <c r="E24" i="22"/>
  <c r="D24" i="22"/>
  <c r="AK23" i="22"/>
  <c r="AC23" i="22"/>
  <c r="U23" i="22"/>
  <c r="D23" i="22" s="1"/>
  <c r="M23" i="22"/>
  <c r="E23" i="22"/>
  <c r="AK22" i="22"/>
  <c r="AC22" i="22"/>
  <c r="U22" i="22"/>
  <c r="M22" i="22"/>
  <c r="E22" i="22"/>
  <c r="D22" i="22"/>
  <c r="AK21" i="22"/>
  <c r="AC21" i="22"/>
  <c r="U21" i="22"/>
  <c r="D21" i="22" s="1"/>
  <c r="M21" i="22"/>
  <c r="E21" i="22"/>
  <c r="AK20" i="22"/>
  <c r="AC20" i="22"/>
  <c r="U20" i="22"/>
  <c r="M20" i="22"/>
  <c r="E20" i="22"/>
  <c r="D20" i="22"/>
  <c r="AK19" i="22"/>
  <c r="AC19" i="22"/>
  <c r="U19" i="22"/>
  <c r="D19" i="22" s="1"/>
  <c r="M19" i="22"/>
  <c r="E19" i="22"/>
  <c r="AK18" i="22"/>
  <c r="AC18" i="22"/>
  <c r="U18" i="22"/>
  <c r="M18" i="22"/>
  <c r="E18" i="22"/>
  <c r="D18" i="22"/>
  <c r="AK17" i="22"/>
  <c r="AC17" i="22"/>
  <c r="U17" i="22"/>
  <c r="D17" i="22" s="1"/>
  <c r="M17" i="22"/>
  <c r="E17" i="22"/>
  <c r="AK16" i="22"/>
  <c r="AC16" i="22"/>
  <c r="U16" i="22"/>
  <c r="M16" i="22"/>
  <c r="E16" i="22"/>
  <c r="D16" i="22"/>
  <c r="AK15" i="22"/>
  <c r="AC15" i="22"/>
  <c r="U15" i="22"/>
  <c r="D15" i="22" s="1"/>
  <c r="M15" i="22"/>
  <c r="E15" i="22"/>
  <c r="AK14" i="22"/>
  <c r="AC14" i="22"/>
  <c r="U14" i="22"/>
  <c r="M14" i="22"/>
  <c r="E14" i="22"/>
  <c r="D14" i="22"/>
  <c r="AK13" i="22"/>
  <c r="AC13" i="22"/>
  <c r="U13" i="22"/>
  <c r="D13" i="22" s="1"/>
  <c r="M13" i="22"/>
  <c r="E13" i="22"/>
  <c r="AK12" i="22"/>
  <c r="AC12" i="22"/>
  <c r="U12" i="22"/>
  <c r="M12" i="22"/>
  <c r="E12" i="22"/>
  <c r="D12" i="22"/>
  <c r="AK11" i="22"/>
  <c r="AC11" i="22"/>
  <c r="U11" i="22"/>
  <c r="D11" i="22" s="1"/>
  <c r="M11" i="22"/>
  <c r="E11" i="22"/>
  <c r="AK10" i="22"/>
  <c r="AC10" i="22"/>
  <c r="U10" i="22"/>
  <c r="M10" i="22"/>
  <c r="E10" i="22"/>
  <c r="D10" i="22"/>
  <c r="AK9" i="22"/>
  <c r="AC9" i="22"/>
  <c r="U9" i="22"/>
  <c r="D9" i="22" s="1"/>
  <c r="M9" i="22"/>
  <c r="E9" i="22"/>
  <c r="AK8" i="22"/>
  <c r="AC8" i="22"/>
  <c r="U8" i="22"/>
  <c r="M8" i="22"/>
  <c r="E8" i="22"/>
  <c r="D8" i="22"/>
  <c r="AK7" i="22"/>
  <c r="AK25" i="22" s="1"/>
  <c r="AC7" i="22"/>
  <c r="U7" i="22"/>
  <c r="D7" i="22" s="1"/>
  <c r="M7" i="22"/>
  <c r="E7" i="22"/>
  <c r="AK6" i="22"/>
  <c r="AC6" i="22"/>
  <c r="AC25" i="22" s="1"/>
  <c r="U6" i="22"/>
  <c r="M6" i="22"/>
  <c r="E6" i="22"/>
  <c r="E25" i="22" s="1"/>
  <c r="E29" i="22" s="1"/>
  <c r="D6" i="22"/>
  <c r="AC29" i="22" l="1"/>
  <c r="AK29" i="22"/>
  <c r="D25" i="22"/>
  <c r="D29" i="22" s="1"/>
  <c r="U25" i="22"/>
  <c r="U29" i="22" s="1"/>
  <c r="M28" i="22"/>
  <c r="M29" i="22" s="1"/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4"/>
  <c r="AM28" i="14"/>
  <c r="AL28" i="14"/>
  <c r="AJ28" i="14"/>
  <c r="AI28" i="14"/>
  <c r="AH28" i="14"/>
  <c r="AG28" i="14"/>
  <c r="AF28" i="14"/>
  <c r="AE28" i="14"/>
  <c r="AD28" i="14"/>
  <c r="AB28" i="14"/>
  <c r="AA28" i="14"/>
  <c r="Z28" i="14"/>
  <c r="Y28" i="14"/>
  <c r="X28" i="14"/>
  <c r="W28" i="14"/>
  <c r="V28" i="14"/>
  <c r="T28" i="14"/>
  <c r="S28" i="14"/>
  <c r="R28" i="14"/>
  <c r="Q28" i="14"/>
  <c r="P28" i="14"/>
  <c r="O28" i="14"/>
  <c r="N28" i="14"/>
  <c r="L28" i="14"/>
  <c r="K28" i="14"/>
  <c r="J28" i="14"/>
  <c r="I28" i="14"/>
  <c r="H28" i="14"/>
  <c r="G28" i="14"/>
  <c r="F28" i="14"/>
  <c r="AK27" i="14"/>
  <c r="AC27" i="14"/>
  <c r="U27" i="14"/>
  <c r="M27" i="14"/>
  <c r="E27" i="14"/>
  <c r="AK26" i="14"/>
  <c r="AC26" i="14"/>
  <c r="U26" i="14"/>
  <c r="M26" i="14"/>
  <c r="E26" i="14"/>
  <c r="AN25" i="14"/>
  <c r="AM25" i="14"/>
  <c r="AL25" i="14"/>
  <c r="AJ25" i="14"/>
  <c r="AJ29" i="14" s="1"/>
  <c r="AI25" i="14"/>
  <c r="AH25" i="14"/>
  <c r="AG25" i="14"/>
  <c r="AF25" i="14"/>
  <c r="AE25" i="14"/>
  <c r="AD25" i="14"/>
  <c r="AB25" i="14"/>
  <c r="AA25" i="14"/>
  <c r="AA29" i="14" s="1"/>
  <c r="Z25" i="14"/>
  <c r="Y25" i="14"/>
  <c r="X25" i="14"/>
  <c r="W25" i="14"/>
  <c r="V25" i="14"/>
  <c r="T25" i="14"/>
  <c r="S25" i="14"/>
  <c r="R25" i="14"/>
  <c r="R29" i="14" s="1"/>
  <c r="Q25" i="14"/>
  <c r="P25" i="14"/>
  <c r="O25" i="14"/>
  <c r="N25" i="14"/>
  <c r="L25" i="14"/>
  <c r="K25" i="14"/>
  <c r="J25" i="14"/>
  <c r="I25" i="14"/>
  <c r="I29" i="14" s="1"/>
  <c r="H25" i="14"/>
  <c r="G25" i="14"/>
  <c r="F25" i="14"/>
  <c r="AK24" i="14"/>
  <c r="AC24" i="14"/>
  <c r="U24" i="14"/>
  <c r="M24" i="14"/>
  <c r="E24" i="14"/>
  <c r="AK23" i="14"/>
  <c r="AC23" i="14"/>
  <c r="U23" i="14"/>
  <c r="M23" i="14"/>
  <c r="E23" i="14"/>
  <c r="AK22" i="14"/>
  <c r="AC22" i="14"/>
  <c r="U22" i="14"/>
  <c r="M22" i="14"/>
  <c r="E22" i="14"/>
  <c r="AK21" i="14"/>
  <c r="AC21" i="14"/>
  <c r="U21" i="14"/>
  <c r="M21" i="14"/>
  <c r="E21" i="14"/>
  <c r="AK20" i="14"/>
  <c r="AC20" i="14"/>
  <c r="U20" i="14"/>
  <c r="M20" i="14"/>
  <c r="E20" i="14"/>
  <c r="AK19" i="14"/>
  <c r="AC19" i="14"/>
  <c r="U19" i="14"/>
  <c r="M19" i="14"/>
  <c r="E19" i="14"/>
  <c r="AK18" i="14"/>
  <c r="AC18" i="14"/>
  <c r="U18" i="14"/>
  <c r="M18" i="14"/>
  <c r="E18" i="14"/>
  <c r="AK17" i="14"/>
  <c r="AC17" i="14"/>
  <c r="U17" i="14"/>
  <c r="M17" i="14"/>
  <c r="E17" i="14"/>
  <c r="AK16" i="14"/>
  <c r="AC16" i="14"/>
  <c r="U16" i="14"/>
  <c r="M16" i="14"/>
  <c r="E16" i="14"/>
  <c r="AK15" i="14"/>
  <c r="AC15" i="14"/>
  <c r="U15" i="14"/>
  <c r="M15" i="14"/>
  <c r="E15" i="14"/>
  <c r="AK14" i="14"/>
  <c r="AC14" i="14"/>
  <c r="U14" i="14"/>
  <c r="M14" i="14"/>
  <c r="E14" i="14"/>
  <c r="AK13" i="14"/>
  <c r="AC13" i="14"/>
  <c r="U13" i="14"/>
  <c r="M13" i="14"/>
  <c r="E13" i="14"/>
  <c r="AK12" i="14"/>
  <c r="AC12" i="14"/>
  <c r="U12" i="14"/>
  <c r="M12" i="14"/>
  <c r="E12" i="14"/>
  <c r="AK11" i="14"/>
  <c r="AC11" i="14"/>
  <c r="U11" i="14"/>
  <c r="M11" i="14"/>
  <c r="E11" i="14"/>
  <c r="AK10" i="14"/>
  <c r="AC10" i="14"/>
  <c r="U10" i="14"/>
  <c r="M10" i="14"/>
  <c r="E10" i="14"/>
  <c r="AK9" i="14"/>
  <c r="AC9" i="14"/>
  <c r="U9" i="14"/>
  <c r="M9" i="14"/>
  <c r="E9" i="14"/>
  <c r="AK8" i="14"/>
  <c r="AC8" i="14"/>
  <c r="U8" i="14"/>
  <c r="M8" i="14"/>
  <c r="E8" i="14"/>
  <c r="AK7" i="14"/>
  <c r="AC7" i="14"/>
  <c r="U7" i="14"/>
  <c r="M7" i="14"/>
  <c r="E7" i="14"/>
  <c r="AK6" i="14"/>
  <c r="AC6" i="14"/>
  <c r="U6" i="14"/>
  <c r="M6" i="14"/>
  <c r="E6" i="14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AC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AC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N28" i="12"/>
  <c r="AM28" i="12"/>
  <c r="AL28" i="12"/>
  <c r="AJ28" i="12"/>
  <c r="AI28" i="12"/>
  <c r="AH28" i="12"/>
  <c r="AG28" i="12"/>
  <c r="AF28" i="12"/>
  <c r="AE28" i="12"/>
  <c r="AD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L28" i="12"/>
  <c r="K28" i="12"/>
  <c r="J28" i="12"/>
  <c r="I28" i="12"/>
  <c r="H28" i="12"/>
  <c r="G28" i="12"/>
  <c r="F28" i="12"/>
  <c r="AK27" i="12"/>
  <c r="AC27" i="12"/>
  <c r="U27" i="12"/>
  <c r="M27" i="12"/>
  <c r="E27" i="12"/>
  <c r="AK26" i="12"/>
  <c r="AC26" i="12"/>
  <c r="U26" i="12"/>
  <c r="M26" i="12"/>
  <c r="E26" i="12"/>
  <c r="AN25" i="12"/>
  <c r="AM25" i="12"/>
  <c r="AL25" i="12"/>
  <c r="AJ25" i="12"/>
  <c r="AJ29" i="12" s="1"/>
  <c r="AI25" i="12"/>
  <c r="AH25" i="12"/>
  <c r="AG25" i="12"/>
  <c r="AF25" i="12"/>
  <c r="AF29" i="12" s="1"/>
  <c r="AE25" i="12"/>
  <c r="AD25" i="12"/>
  <c r="AB25" i="12"/>
  <c r="AA25" i="12"/>
  <c r="Z25" i="12"/>
  <c r="Y25" i="12"/>
  <c r="X25" i="12"/>
  <c r="W25" i="12"/>
  <c r="V25" i="12"/>
  <c r="T25" i="12"/>
  <c r="S25" i="12"/>
  <c r="R25" i="12"/>
  <c r="Q25" i="12"/>
  <c r="P25" i="12"/>
  <c r="P29" i="12" s="1"/>
  <c r="O25" i="12"/>
  <c r="N25" i="12"/>
  <c r="L25" i="12"/>
  <c r="K25" i="12"/>
  <c r="J25" i="12"/>
  <c r="I25" i="12"/>
  <c r="H25" i="12"/>
  <c r="G25" i="12"/>
  <c r="F25" i="12"/>
  <c r="AK24" i="12"/>
  <c r="AC24" i="12"/>
  <c r="U24" i="12"/>
  <c r="M24" i="12"/>
  <c r="E24" i="12"/>
  <c r="AK23" i="12"/>
  <c r="AC23" i="12"/>
  <c r="U23" i="12"/>
  <c r="M23" i="12"/>
  <c r="E23" i="12"/>
  <c r="AK22" i="12"/>
  <c r="AC22" i="12"/>
  <c r="U22" i="12"/>
  <c r="M22" i="12"/>
  <c r="E22" i="12"/>
  <c r="AK21" i="12"/>
  <c r="AC21" i="12"/>
  <c r="U21" i="12"/>
  <c r="M21" i="12"/>
  <c r="E21" i="12"/>
  <c r="AK20" i="12"/>
  <c r="AC20" i="12"/>
  <c r="U20" i="12"/>
  <c r="M20" i="12"/>
  <c r="E20" i="12"/>
  <c r="AK19" i="12"/>
  <c r="AC19" i="12"/>
  <c r="U19" i="12"/>
  <c r="M19" i="12"/>
  <c r="E19" i="12"/>
  <c r="AK18" i="12"/>
  <c r="AC18" i="12"/>
  <c r="U18" i="12"/>
  <c r="M18" i="12"/>
  <c r="E18" i="12"/>
  <c r="AK17" i="12"/>
  <c r="AC17" i="12"/>
  <c r="U17" i="12"/>
  <c r="M17" i="12"/>
  <c r="E17" i="12"/>
  <c r="AK16" i="12"/>
  <c r="AC16" i="12"/>
  <c r="U16" i="12"/>
  <c r="M16" i="12"/>
  <c r="E16" i="12"/>
  <c r="AK15" i="12"/>
  <c r="AC15" i="12"/>
  <c r="U15" i="12"/>
  <c r="M15" i="12"/>
  <c r="E15" i="12"/>
  <c r="AK14" i="12"/>
  <c r="AC14" i="12"/>
  <c r="U14" i="12"/>
  <c r="M14" i="12"/>
  <c r="E14" i="12"/>
  <c r="AK13" i="12"/>
  <c r="AC13" i="12"/>
  <c r="U13" i="12"/>
  <c r="M13" i="12"/>
  <c r="E13" i="12"/>
  <c r="AK12" i="12"/>
  <c r="AC12" i="12"/>
  <c r="U12" i="12"/>
  <c r="M12" i="12"/>
  <c r="E12" i="12"/>
  <c r="AK11" i="12"/>
  <c r="AC11" i="12"/>
  <c r="U11" i="12"/>
  <c r="M11" i="12"/>
  <c r="E11" i="12"/>
  <c r="AK10" i="12"/>
  <c r="AC10" i="12"/>
  <c r="U10" i="12"/>
  <c r="M10" i="12"/>
  <c r="E10" i="12"/>
  <c r="AK9" i="12"/>
  <c r="AC9" i="12"/>
  <c r="U9" i="12"/>
  <c r="M9" i="12"/>
  <c r="E9" i="12"/>
  <c r="AK8" i="12"/>
  <c r="AC8" i="12"/>
  <c r="U8" i="12"/>
  <c r="M8" i="12"/>
  <c r="E8" i="12"/>
  <c r="AK7" i="12"/>
  <c r="AC7" i="12"/>
  <c r="U7" i="12"/>
  <c r="M7" i="12"/>
  <c r="E7" i="12"/>
  <c r="AK6" i="12"/>
  <c r="AC6" i="12"/>
  <c r="U6" i="12"/>
  <c r="M6" i="12"/>
  <c r="E6" i="12"/>
  <c r="AJ29" i="21" l="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H29" i="12"/>
  <c r="Y29" i="16"/>
  <c r="AH29" i="16"/>
  <c r="AA29" i="18"/>
  <c r="K29" i="20"/>
  <c r="T29" i="20"/>
  <c r="AD29" i="20"/>
  <c r="AM29" i="20"/>
  <c r="D7" i="17"/>
  <c r="D23" i="20"/>
  <c r="J29" i="12"/>
  <c r="S29" i="12"/>
  <c r="AB29" i="12"/>
  <c r="AL29" i="12"/>
  <c r="F29" i="14"/>
  <c r="X29" i="14"/>
  <c r="AG29" i="14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10" i="12"/>
  <c r="AC28" i="12"/>
  <c r="D9" i="15"/>
  <c r="AC28" i="15"/>
  <c r="AC28" i="19"/>
  <c r="I29" i="20"/>
  <c r="R29" i="20"/>
  <c r="AA29" i="20"/>
  <c r="AJ29" i="20"/>
  <c r="D20" i="12"/>
  <c r="G29" i="13"/>
  <c r="P29" i="13"/>
  <c r="D15" i="14"/>
  <c r="AI29" i="14"/>
  <c r="G29" i="14"/>
  <c r="AH29" i="14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4"/>
  <c r="AK28" i="18"/>
  <c r="AK28" i="13"/>
  <c r="D8" i="14"/>
  <c r="D21" i="14"/>
  <c r="J29" i="14"/>
  <c r="S29" i="14"/>
  <c r="AB29" i="14"/>
  <c r="AL29" i="14"/>
  <c r="J29" i="15"/>
  <c r="AK28" i="17"/>
  <c r="K29" i="19"/>
  <c r="T29" i="19"/>
  <c r="D27" i="19"/>
  <c r="L29" i="12"/>
  <c r="AN29" i="12"/>
  <c r="D10" i="13"/>
  <c r="K29" i="14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7" i="13"/>
  <c r="D7" i="18"/>
  <c r="AE29" i="14"/>
  <c r="D17" i="16"/>
  <c r="D15" i="17"/>
  <c r="N29" i="18"/>
  <c r="AF29" i="18"/>
  <c r="AG29" i="19"/>
  <c r="G29" i="12"/>
  <c r="J29" i="13"/>
  <c r="S29" i="13"/>
  <c r="AB29" i="13"/>
  <c r="AL29" i="13"/>
  <c r="D14" i="14"/>
  <c r="Z29" i="14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Q29" i="12"/>
  <c r="D19" i="14"/>
  <c r="D11" i="19"/>
  <c r="D19" i="15"/>
  <c r="AK28" i="15"/>
  <c r="U28" i="16"/>
  <c r="D27" i="17"/>
  <c r="E28" i="18"/>
  <c r="D14" i="19"/>
  <c r="D21" i="17"/>
  <c r="D18" i="12"/>
  <c r="D21" i="12"/>
  <c r="K29" i="12"/>
  <c r="T29" i="12"/>
  <c r="D22" i="13"/>
  <c r="F29" i="13"/>
  <c r="O29" i="13"/>
  <c r="X29" i="13"/>
  <c r="AG29" i="13"/>
  <c r="M28" i="13"/>
  <c r="D10" i="14"/>
  <c r="AM29" i="14"/>
  <c r="D19" i="16"/>
  <c r="AC28" i="16"/>
  <c r="D12" i="17"/>
  <c r="E28" i="17"/>
  <c r="D15" i="18"/>
  <c r="D23" i="19"/>
  <c r="D15" i="20"/>
  <c r="L29" i="20"/>
  <c r="I29" i="12"/>
  <c r="D15" i="13"/>
  <c r="D16" i="12"/>
  <c r="D11" i="13"/>
  <c r="D19" i="13"/>
  <c r="Y29" i="13"/>
  <c r="AH29" i="13"/>
  <c r="N29" i="14"/>
  <c r="AF29" i="14"/>
  <c r="E28" i="14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AK25" i="12"/>
  <c r="M28" i="14"/>
  <c r="D23" i="15"/>
  <c r="D11" i="16"/>
  <c r="D13" i="16"/>
  <c r="AC28" i="18"/>
  <c r="D7" i="20"/>
  <c r="D9" i="20"/>
  <c r="F29" i="20"/>
  <c r="O29" i="20"/>
  <c r="AG29" i="20"/>
  <c r="M28" i="21"/>
  <c r="D21" i="13"/>
  <c r="E28" i="13"/>
  <c r="O29" i="12"/>
  <c r="X29" i="12"/>
  <c r="D16" i="13"/>
  <c r="R29" i="13"/>
  <c r="AA29" i="13"/>
  <c r="D11" i="14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23" i="14"/>
  <c r="D6" i="12"/>
  <c r="D7" i="15"/>
  <c r="U25" i="16"/>
  <c r="D23" i="18"/>
  <c r="D14" i="12"/>
  <c r="D22" i="12"/>
  <c r="AH29" i="12"/>
  <c r="E25" i="17"/>
  <c r="D23" i="17"/>
  <c r="D7" i="19"/>
  <c r="AC28" i="14"/>
  <c r="D26" i="14"/>
  <c r="D28" i="14" s="1"/>
  <c r="U28" i="18"/>
  <c r="D26" i="18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D7" i="12"/>
  <c r="R29" i="12"/>
  <c r="AA29" i="12"/>
  <c r="AK28" i="12"/>
  <c r="Y29" i="12"/>
  <c r="AG29" i="12"/>
  <c r="D17" i="13"/>
  <c r="N29" i="13"/>
  <c r="W29" i="13"/>
  <c r="AF29" i="13"/>
  <c r="D26" i="13"/>
  <c r="E25" i="14"/>
  <c r="D16" i="14"/>
  <c r="D22" i="14"/>
  <c r="H29" i="14"/>
  <c r="Q29" i="14"/>
  <c r="U28" i="14"/>
  <c r="O29" i="14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D9" i="12"/>
  <c r="D15" i="12"/>
  <c r="AD29" i="12"/>
  <c r="AM29" i="12"/>
  <c r="M25" i="13"/>
  <c r="M29" i="13" s="1"/>
  <c r="D13" i="13"/>
  <c r="D9" i="14"/>
  <c r="D24" i="14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E25" i="12"/>
  <c r="M25" i="12"/>
  <c r="D24" i="12"/>
  <c r="V29" i="12"/>
  <c r="AE29" i="12"/>
  <c r="U28" i="12"/>
  <c r="U25" i="13"/>
  <c r="D12" i="13"/>
  <c r="H29" i="13"/>
  <c r="Q29" i="13"/>
  <c r="U28" i="13"/>
  <c r="D12" i="14"/>
  <c r="D18" i="14"/>
  <c r="T29" i="14"/>
  <c r="AD29" i="14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U25" i="12"/>
  <c r="D12" i="12"/>
  <c r="D17" i="12"/>
  <c r="D23" i="12"/>
  <c r="N29" i="12"/>
  <c r="W29" i="12"/>
  <c r="E28" i="12"/>
  <c r="AC25" i="13"/>
  <c r="D9" i="13"/>
  <c r="D24" i="13"/>
  <c r="I29" i="13"/>
  <c r="AJ29" i="13"/>
  <c r="AC28" i="13"/>
  <c r="U25" i="14"/>
  <c r="AK25" i="14"/>
  <c r="D17" i="14"/>
  <c r="L29" i="14"/>
  <c r="V29" i="14"/>
  <c r="AN29" i="14"/>
  <c r="D27" i="14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AC25" i="12"/>
  <c r="D11" i="12"/>
  <c r="F29" i="12"/>
  <c r="D26" i="12"/>
  <c r="M28" i="12"/>
  <c r="AK25" i="13"/>
  <c r="D8" i="13"/>
  <c r="AC25" i="14"/>
  <c r="D20" i="14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D8" i="12"/>
  <c r="D13" i="12"/>
  <c r="D19" i="12"/>
  <c r="Z29" i="12"/>
  <c r="AI29" i="12"/>
  <c r="D20" i="13"/>
  <c r="L29" i="13"/>
  <c r="V29" i="13"/>
  <c r="AE29" i="13"/>
  <c r="AN29" i="13"/>
  <c r="D27" i="13"/>
  <c r="D7" i="14"/>
  <c r="D13" i="14"/>
  <c r="P29" i="14"/>
  <c r="Y29" i="14"/>
  <c r="W29" i="14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AC29" i="14"/>
  <c r="D6" i="14"/>
  <c r="M25" i="14"/>
  <c r="D27" i="12"/>
  <c r="AK29" i="21" l="1"/>
  <c r="D28" i="21"/>
  <c r="M29" i="20"/>
  <c r="D28" i="20"/>
  <c r="AC29" i="19"/>
  <c r="D28" i="19"/>
  <c r="E29" i="18"/>
  <c r="D25" i="18"/>
  <c r="AK29" i="20"/>
  <c r="AK29" i="12"/>
  <c r="E29" i="19"/>
  <c r="M29" i="18"/>
  <c r="AK29" i="14"/>
  <c r="M29" i="21"/>
  <c r="U29" i="16"/>
  <c r="M29" i="16"/>
  <c r="D28" i="16"/>
  <c r="AC29" i="15"/>
  <c r="U29" i="15"/>
  <c r="E29" i="15"/>
  <c r="D28" i="15"/>
  <c r="AK29" i="13"/>
  <c r="E29" i="13"/>
  <c r="AC29" i="12"/>
  <c r="AC29" i="16"/>
  <c r="D28" i="13"/>
  <c r="D28" i="12"/>
  <c r="E29" i="12"/>
  <c r="AC29" i="20"/>
  <c r="D28" i="18"/>
  <c r="E29" i="20"/>
  <c r="E29" i="14"/>
  <c r="AK29" i="19"/>
  <c r="D25" i="12"/>
  <c r="D25" i="21"/>
  <c r="U29" i="18"/>
  <c r="M29" i="17"/>
  <c r="D25" i="13"/>
  <c r="E29" i="17"/>
  <c r="M29" i="14"/>
  <c r="U29" i="13"/>
  <c r="AK29" i="16"/>
  <c r="U29" i="14"/>
  <c r="U29" i="20"/>
  <c r="D25" i="16"/>
  <c r="D25" i="15"/>
  <c r="D25" i="20"/>
  <c r="U29" i="17"/>
  <c r="M29" i="12"/>
  <c r="U29" i="19"/>
  <c r="M29" i="19"/>
  <c r="AC29" i="21"/>
  <c r="E29" i="16"/>
  <c r="D25" i="19"/>
  <c r="U29" i="12"/>
  <c r="M29" i="15"/>
  <c r="D25" i="14"/>
  <c r="D29" i="14" s="1"/>
  <c r="D25" i="17"/>
  <c r="D29" i="17" s="1"/>
  <c r="AC29" i="13"/>
  <c r="D29" i="21" l="1"/>
  <c r="D29" i="20"/>
  <c r="D29" i="19"/>
  <c r="D29" i="18"/>
  <c r="D29" i="16"/>
  <c r="D29" i="15"/>
  <c r="D29" i="13"/>
  <c r="D29" i="12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<sst xmlns="http://schemas.openxmlformats.org/spreadsheetml/2006/main" count="1021" uniqueCount="204">
  <si>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</si>
  <si>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</si>
  <si>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</si>
  <si>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</si>
  <si>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</si>
  <si>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</si>
  <si>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</si>
  <si>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</si>
  <si>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</si>
  <si>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</si>
  <si>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</si>
  <si>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</si>
  <si>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</si>
  <si>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</si>
  <si>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</si>
  <si>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</si>
  <si>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</si>
  <si>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</si>
  <si>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</si>
  <si>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</si>
  <si>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</si>
  <si>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</si>
  <si>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</si>
  <si>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</si>
  <si>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</si>
  <si>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</si>
  <si>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</si>
  <si>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</si>
  <si>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</si>
  <si>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</si>
  <si>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</si>
  <si>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</si>
  <si>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</si>
  <si>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</si>
  <si>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</si>
  <si>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맑음</t>
    <phoneticPr fontId="2" type="noConversion"/>
  </si>
  <si>
    <t>목</t>
    <phoneticPr fontId="2" type="noConversion"/>
  </si>
  <si>
    <t>흐림</t>
    <phoneticPr fontId="2" type="noConversion"/>
  </si>
  <si>
    <t>토</t>
    <phoneticPr fontId="2" type="noConversion"/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</si>
  <si>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</si>
  <si>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</si>
  <si>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</si>
  <si>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</si>
  <si>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</si>
  <si>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</si>
  <si>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</si>
  <si>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</si>
  <si>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</si>
  <si>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</si>
  <si>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</si>
  <si>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</si>
  <si>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</si>
  <si>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</si>
  <si>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</si>
  <si>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</si>
  <si>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일</t>
  </si>
  <si>
    <t>비</t>
    <phoneticPr fontId="2" type="noConversion"/>
  </si>
  <si>
    <t>금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</si>
  <si>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</si>
  <si>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</si>
  <si>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</si>
  <si>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흐림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</si>
  <si>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</si>
  <si>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</si>
  <si>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</si>
  <si>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</si>
  <si>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</si>
  <si>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</si>
  <si>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</si>
  <si>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</si>
  <si>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</si>
  <si>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</si>
  <si>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</si>
  <si>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</si>
  <si>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토</t>
    <phoneticPr fontId="2" type="noConversion"/>
  </si>
  <si>
    <t>화</t>
    <phoneticPr fontId="2" type="noConversion"/>
  </si>
  <si>
    <t>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</si>
  <si>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</si>
  <si>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</si>
  <si>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</si>
  <si>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토</t>
    <phoneticPr fontId="2" type="noConversion"/>
  </si>
  <si>
    <t>수</t>
    <phoneticPr fontId="2" type="noConversion"/>
  </si>
  <si>
    <t>금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</si>
  <si>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</si>
  <si>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</si>
  <si>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</si>
  <si>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</si>
  <si>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</si>
  <si>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</si>
  <si>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</si>
  <si>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</si>
  <si>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</si>
  <si>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</si>
  <si>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</si>
  <si>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</si>
  <si>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</si>
  <si>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</si>
  <si>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</si>
  <si>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</si>
  <si>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</si>
  <si>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</si>
  <si>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</si>
  <si>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</si>
  <si>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</si>
  <si>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</si>
  <si>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</si>
  <si>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</si>
  <si>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</si>
  <si>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</si>
  <si>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</si>
  <si>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</si>
  <si>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</si>
  <si>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</si>
  <si>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</si>
  <si>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</si>
  <si>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</si>
  <si>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</si>
  <si>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</si>
  <si>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</si>
  <si>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</si>
  <si>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</si>
  <si>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</si>
  <si>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</si>
  <si>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</si>
  <si>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</si>
  <si>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</si>
  <si>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</si>
  <si>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</si>
  <si>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</si>
  <si>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</si>
  <si>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</si>
  <si>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</si>
  <si>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</si>
  <si>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</si>
  <si>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</si>
  <si>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</si>
  <si>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</si>
  <si>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</si>
  <si>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</si>
  <si>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</si>
  <si>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</si>
  <si>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</si>
  <si>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</si>
  <si>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</si>
  <si>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</si>
  <si>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</si>
  <si>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</si>
  <si>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</si>
  <si>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</si>
  <si>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</si>
  <si>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</si>
  <si>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</si>
  <si>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</si>
  <si>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</si>
  <si>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</si>
  <si>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</si>
  <si>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</si>
  <si>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</si>
  <si>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</si>
  <si>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</si>
  <si>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</si>
  <si>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</si>
  <si>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</si>
  <si>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</si>
  <si>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</si>
  <si>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</si>
  <si>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</si>
  <si>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</si>
  <si>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</si>
  <si>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</si>
  <si>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</si>
  <si>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</si>
  <si>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</si>
  <si>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</si>
  <si>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</si>
  <si>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</si>
  <si>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</si>
  <si>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</si>
  <si>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</si>
  <si>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</si>
  <si>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</si>
  <si>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</si>
  <si>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</si>
  <si>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</si>
  <si>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</si>
  <si>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</si>
  <si>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</si>
  <si>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</si>
  <si>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</si>
  <si>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</si>
  <si>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</si>
  <si>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</si>
  <si>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</si>
  <si>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</si>
  <si>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</si>
  <si>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</si>
  <si>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</si>
  <si>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</si>
  <si>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</si>
  <si>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</si>
  <si>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</si>
  <si>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</si>
  <si>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</si>
  <si>
    <t>흐린후맑음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</si>
</sst>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42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5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5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5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5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9" t="s">
        <v>189</v>
      </c>
      <c r="G4" s="19" t="s">
        <v>190</v>
      </c>
      <c r="H4" s="25" t="s">
        <v>191</v>
      </c>
      <c r="I4" s="25" t="s">
        <v>192</v>
      </c>
      <c r="J4" s="25" t="s">
        <v>193</v>
      </c>
      <c r="K4" s="25" t="s">
        <v>194</v>
      </c>
      <c r="L4" s="25" t="s">
        <v>195</v>
      </c>
      <c r="M4" s="45"/>
      <c r="N4" s="25" t="s">
        <v>189</v>
      </c>
      <c r="O4" s="25" t="s">
        <v>190</v>
      </c>
      <c r="P4" s="25" t="s">
        <v>191</v>
      </c>
      <c r="Q4" s="25" t="s">
        <v>192</v>
      </c>
      <c r="R4" s="25" t="s">
        <v>193</v>
      </c>
      <c r="S4" s="25" t="s">
        <v>194</v>
      </c>
      <c r="T4" s="25" t="s">
        <v>195</v>
      </c>
      <c r="U4" s="45"/>
      <c r="V4" s="25" t="s">
        <v>189</v>
      </c>
      <c r="W4" s="25" t="s">
        <v>190</v>
      </c>
      <c r="X4" s="25" t="s">
        <v>191</v>
      </c>
      <c r="Y4" s="25" t="s">
        <v>192</v>
      </c>
      <c r="Z4" s="25" t="s">
        <v>193</v>
      </c>
      <c r="AA4" s="25" t="s">
        <v>194</v>
      </c>
      <c r="AB4" s="25" t="s">
        <v>195</v>
      </c>
      <c r="AC4" s="45"/>
      <c r="AD4" s="25" t="s">
        <v>189</v>
      </c>
      <c r="AE4" s="25" t="s">
        <v>190</v>
      </c>
      <c r="AF4" s="25" t="s">
        <v>191</v>
      </c>
      <c r="AG4" s="25" t="s">
        <v>192</v>
      </c>
      <c r="AH4" s="25" t="s">
        <v>193</v>
      </c>
      <c r="AI4" s="25" t="s">
        <v>194</v>
      </c>
      <c r="AJ4" s="25" t="s">
        <v>195</v>
      </c>
      <c r="AK4" s="45"/>
      <c r="AL4" s="9" t="s">
        <v>189</v>
      </c>
      <c r="AM4" s="19" t="s">
        <v>190</v>
      </c>
      <c r="AN4" s="19" t="s">
        <v>191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12"/>
      <c r="F5" s="11" t="s">
        <v>196</v>
      </c>
      <c r="G5" s="32" t="s">
        <v>196</v>
      </c>
      <c r="H5" s="32" t="s">
        <v>196</v>
      </c>
      <c r="I5" s="32" t="s">
        <v>196</v>
      </c>
      <c r="J5" s="32" t="s">
        <v>196</v>
      </c>
      <c r="K5" s="32" t="s">
        <v>196</v>
      </c>
      <c r="L5" s="32" t="s">
        <v>197</v>
      </c>
      <c r="M5" s="12"/>
      <c r="N5" s="32" t="s">
        <v>196</v>
      </c>
      <c r="O5" s="32" t="s">
        <v>196</v>
      </c>
      <c r="P5" s="32" t="s">
        <v>196</v>
      </c>
      <c r="Q5" s="32" t="s">
        <v>198</v>
      </c>
      <c r="R5" s="32" t="s">
        <v>202</v>
      </c>
      <c r="S5" s="32" t="s">
        <v>201</v>
      </c>
      <c r="T5" s="32" t="s">
        <v>199</v>
      </c>
      <c r="U5" s="12"/>
      <c r="V5" s="32" t="s">
        <v>200</v>
      </c>
      <c r="W5" s="11" t="s">
        <v>199</v>
      </c>
      <c r="X5" s="11" t="s">
        <v>198</v>
      </c>
      <c r="Y5" s="11" t="s">
        <v>198</v>
      </c>
      <c r="Z5" s="11" t="s">
        <v>198</v>
      </c>
      <c r="AA5" s="11" t="s">
        <v>198</v>
      </c>
      <c r="AB5" s="11" t="s">
        <v>198</v>
      </c>
      <c r="AC5" s="12"/>
      <c r="AD5" s="11" t="s">
        <v>198</v>
      </c>
      <c r="AE5" s="11" t="s">
        <v>198</v>
      </c>
      <c r="AF5" s="11" t="s">
        <v>198</v>
      </c>
      <c r="AG5" s="11" t="s">
        <v>198</v>
      </c>
      <c r="AH5" s="11" t="s">
        <v>198</v>
      </c>
      <c r="AI5" s="11" t="s">
        <v>198</v>
      </c>
      <c r="AJ5" s="11" t="s">
        <v>198</v>
      </c>
      <c r="AK5" s="12"/>
      <c r="AL5" s="11" t="s">
        <v>198</v>
      </c>
      <c r="AM5" s="11" t="s">
        <v>198</v>
      </c>
      <c r="AN5" s="11" t="s">
        <v>198</v>
      </c>
    </row>
    <row r="6" spans="1:40" ht="16.5" customHeight="1" x14ac:dyDescent="0.3">
      <c r="A6" s="44"/>
      <c r="B6" s="41" t="s">
        <v>21</v>
      </c>
      <c r="C6" s="41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0">
        <v>100</v>
      </c>
      <c r="R6" s="10">
        <v>390</v>
      </c>
      <c r="S6" s="10">
        <v>90</v>
      </c>
      <c r="T6" s="31">
        <v>100</v>
      </c>
      <c r="U6" s="7">
        <f t="shared" ref="U6:U24" si="3">SUM(V6:AB6)</f>
        <v>1540</v>
      </c>
      <c r="V6" s="31">
        <v>10</v>
      </c>
      <c r="W6" s="10">
        <v>20</v>
      </c>
      <c r="X6" s="10">
        <v>1330</v>
      </c>
      <c r="Y6" s="10">
        <v>100</v>
      </c>
      <c r="Z6" s="31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1">
        <v>50</v>
      </c>
      <c r="AF6" s="10">
        <v>0</v>
      </c>
      <c r="AG6" s="10">
        <v>100</v>
      </c>
      <c r="AH6" s="10">
        <v>100</v>
      </c>
      <c r="AI6" s="31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1">
        <v>50</v>
      </c>
    </row>
    <row r="7" spans="1:40" ht="16.5" customHeight="1" x14ac:dyDescent="0.3">
      <c r="A7" s="44"/>
      <c r="B7" s="41" t="s">
        <v>20</v>
      </c>
      <c r="C7" s="41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1">
        <v>200</v>
      </c>
      <c r="U7" s="7">
        <f t="shared" si="3"/>
        <v>1790</v>
      </c>
      <c r="V7" s="31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44"/>
      <c r="B8" s="41" t="s">
        <v>19</v>
      </c>
      <c r="C8" s="41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1">
        <v>720</v>
      </c>
      <c r="U8" s="7">
        <f t="shared" si="3"/>
        <v>1310</v>
      </c>
      <c r="V8" s="31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44"/>
      <c r="B9" s="41" t="s">
        <v>18</v>
      </c>
      <c r="C9" s="41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1">
        <v>360</v>
      </c>
      <c r="U9" s="7">
        <f t="shared" si="3"/>
        <v>849</v>
      </c>
      <c r="V9" s="31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44"/>
      <c r="B10" s="40" t="s">
        <v>50</v>
      </c>
      <c r="C10" s="40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1">
        <v>590</v>
      </c>
      <c r="U19" s="7">
        <f t="shared" si="3"/>
        <v>1962</v>
      </c>
      <c r="V19" s="31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44"/>
      <c r="B20" s="40" t="s">
        <v>34</v>
      </c>
      <c r="C20" s="40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1"/>
      <c r="U20" s="7">
        <f t="shared" si="3"/>
        <v>0</v>
      </c>
      <c r="V20" s="31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1">
        <v>0</v>
      </c>
      <c r="U21" s="7">
        <f t="shared" si="3"/>
        <v>69</v>
      </c>
      <c r="V21" s="31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44"/>
      <c r="B22" s="41" t="s">
        <v>7</v>
      </c>
      <c r="C22" s="41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1">
        <v>0</v>
      </c>
      <c r="U22" s="7">
        <f t="shared" si="3"/>
        <v>36</v>
      </c>
      <c r="V22" s="31">
        <v>36</v>
      </c>
      <c r="W22" s="18">
        <v>0</v>
      </c>
      <c r="X22" s="18">
        <v>0</v>
      </c>
      <c r="Y22" s="18">
        <v>0</v>
      </c>
      <c r="Z22" s="31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1">
        <v>0</v>
      </c>
      <c r="AF22" s="10">
        <v>0</v>
      </c>
      <c r="AG22" s="10">
        <v>0</v>
      </c>
      <c r="AH22" s="10">
        <v>0</v>
      </c>
      <c r="AI22" s="31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1">
        <v>0</v>
      </c>
    </row>
    <row r="23" spans="1:40" ht="16.5" customHeight="1" x14ac:dyDescent="0.3">
      <c r="A23" s="44"/>
      <c r="B23" s="41" t="s">
        <v>6</v>
      </c>
      <c r="C23" s="41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1">
        <v>75</v>
      </c>
      <c r="U23" s="7">
        <f t="shared" si="3"/>
        <v>258</v>
      </c>
      <c r="V23" s="31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44"/>
      <c r="B24" s="44" t="s">
        <v>5</v>
      </c>
      <c r="C24" s="44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44"/>
      <c r="B26" s="44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1">
        <v>0</v>
      </c>
      <c r="X26" s="31">
        <v>0</v>
      </c>
      <c r="Y26" s="31">
        <v>0</v>
      </c>
      <c r="Z26" s="31">
        <v>65</v>
      </c>
      <c r="AA26" s="31">
        <v>0</v>
      </c>
      <c r="AB26" s="31">
        <v>0</v>
      </c>
      <c r="AC26" s="7">
        <f t="shared" ref="AC26:AC27" si="10">SUM(AD26:AJ26)</f>
        <v>93</v>
      </c>
      <c r="AD26" s="31">
        <v>0</v>
      </c>
      <c r="AE26" s="31">
        <v>23</v>
      </c>
      <c r="AF26" s="31">
        <v>0</v>
      </c>
      <c r="AG26" s="31">
        <v>0</v>
      </c>
      <c r="AH26" s="31">
        <v>0</v>
      </c>
      <c r="AI26" s="31">
        <v>70</v>
      </c>
      <c r="AJ26" s="31">
        <v>0</v>
      </c>
      <c r="AK26" s="7">
        <f t="shared" ref="AK26:AK27" si="11">SUM(AL26:AR26)</f>
        <v>48</v>
      </c>
      <c r="AL26" s="31">
        <v>0</v>
      </c>
      <c r="AM26" s="31">
        <v>0</v>
      </c>
      <c r="AN26" s="31">
        <v>48</v>
      </c>
    </row>
    <row r="27" spans="1:40" x14ac:dyDescent="0.3">
      <c r="A27" s="44"/>
      <c r="B27" s="44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1">
        <v>0</v>
      </c>
      <c r="U27" s="7">
        <f t="shared" si="9"/>
        <v>1031</v>
      </c>
      <c r="V27" s="31">
        <v>350</v>
      </c>
      <c r="W27" s="31">
        <v>313</v>
      </c>
      <c r="X27" s="31">
        <v>184</v>
      </c>
      <c r="Y27" s="31">
        <v>34</v>
      </c>
      <c r="Z27" s="31">
        <v>85</v>
      </c>
      <c r="AA27" s="31">
        <v>50</v>
      </c>
      <c r="AB27" s="31">
        <v>15</v>
      </c>
      <c r="AC27" s="7">
        <f t="shared" si="10"/>
        <v>744</v>
      </c>
      <c r="AD27" s="31">
        <v>0</v>
      </c>
      <c r="AE27" s="31">
        <v>450</v>
      </c>
      <c r="AF27" s="31">
        <v>50</v>
      </c>
      <c r="AG27" s="31">
        <v>5</v>
      </c>
      <c r="AH27" s="31">
        <v>34</v>
      </c>
      <c r="AI27" s="31">
        <v>115</v>
      </c>
      <c r="AJ27" s="31">
        <v>90</v>
      </c>
      <c r="AK27" s="7">
        <f t="shared" si="11"/>
        <v>170</v>
      </c>
      <c r="AL27" s="31">
        <v>20</v>
      </c>
      <c r="AM27" s="31">
        <v>0</v>
      </c>
      <c r="AN27" s="31">
        <v>150</v>
      </c>
    </row>
    <row r="28" spans="1:40" ht="16.5" customHeight="1" x14ac:dyDescent="0.3">
      <c r="A28" s="42" t="s">
        <v>1</v>
      </c>
      <c r="B28" s="42"/>
      <c r="C28" s="42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43" t="s">
        <v>0</v>
      </c>
      <c r="B29" s="43"/>
      <c r="C29" s="43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I1:O2"/>
    <mergeCell ref="A3:C3"/>
    <mergeCell ref="D3:D4"/>
    <mergeCell ref="E3:E4"/>
    <mergeCell ref="M3:M4"/>
    <mergeCell ref="A1:D1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U3:U4"/>
    <mergeCell ref="AC3:AC4"/>
    <mergeCell ref="B15:C15"/>
    <mergeCell ref="B16:C16"/>
    <mergeCell ref="B17:C17"/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48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150</v>
      </c>
      <c r="G4" s="25" t="s">
        <v>151</v>
      </c>
      <c r="H4" s="25" t="s">
        <v>152</v>
      </c>
      <c r="I4" s="25" t="s">
        <v>153</v>
      </c>
      <c r="J4" s="25" t="s">
        <v>154</v>
      </c>
      <c r="K4" s="25" t="s">
        <v>155</v>
      </c>
      <c r="L4" s="25" t="s">
        <v>156</v>
      </c>
      <c r="M4" s="45"/>
      <c r="N4" s="25" t="s">
        <v>150</v>
      </c>
      <c r="O4" s="25" t="s">
        <v>151</v>
      </c>
      <c r="P4" s="25" t="s">
        <v>152</v>
      </c>
      <c r="Q4" s="25" t="s">
        <v>153</v>
      </c>
      <c r="R4" s="25" t="s">
        <v>154</v>
      </c>
      <c r="S4" s="25" t="s">
        <v>155</v>
      </c>
      <c r="T4" s="25" t="s">
        <v>156</v>
      </c>
      <c r="U4" s="45"/>
      <c r="V4" s="25" t="s">
        <v>150</v>
      </c>
      <c r="W4" s="25" t="s">
        <v>151</v>
      </c>
      <c r="X4" s="25" t="s">
        <v>152</v>
      </c>
      <c r="Y4" s="25" t="s">
        <v>153</v>
      </c>
      <c r="Z4" s="25" t="s">
        <v>154</v>
      </c>
      <c r="AA4" s="25" t="s">
        <v>155</v>
      </c>
      <c r="AB4" s="25" t="s">
        <v>156</v>
      </c>
      <c r="AC4" s="45"/>
      <c r="AD4" s="25" t="s">
        <v>150</v>
      </c>
      <c r="AE4" s="25" t="s">
        <v>151</v>
      </c>
      <c r="AF4" s="25" t="s">
        <v>152</v>
      </c>
      <c r="AG4" s="25" t="s">
        <v>153</v>
      </c>
      <c r="AH4" s="25" t="s">
        <v>154</v>
      </c>
      <c r="AI4" s="25" t="s">
        <v>155</v>
      </c>
      <c r="AJ4" s="25" t="s">
        <v>156</v>
      </c>
      <c r="AK4" s="45"/>
      <c r="AL4" s="25" t="s">
        <v>38</v>
      </c>
      <c r="AM4" s="25" t="s">
        <v>151</v>
      </c>
      <c r="AN4" s="25" t="s">
        <v>152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157</v>
      </c>
      <c r="G5" s="32" t="s">
        <v>158</v>
      </c>
      <c r="H5" s="32" t="s">
        <v>159</v>
      </c>
      <c r="I5" s="32" t="s">
        <v>160</v>
      </c>
      <c r="J5" s="32" t="s">
        <v>157</v>
      </c>
      <c r="K5" s="32" t="s">
        <v>157</v>
      </c>
      <c r="L5" s="32" t="s">
        <v>157</v>
      </c>
      <c r="M5" s="26"/>
      <c r="N5" s="32" t="s">
        <v>157</v>
      </c>
      <c r="O5" s="32" t="s">
        <v>159</v>
      </c>
      <c r="P5" s="32" t="s">
        <v>157</v>
      </c>
      <c r="Q5" s="32" t="s">
        <v>161</v>
      </c>
      <c r="R5" s="32" t="s">
        <v>161</v>
      </c>
      <c r="S5" s="32" t="s">
        <v>161</v>
      </c>
      <c r="T5" s="32" t="s">
        <v>161</v>
      </c>
      <c r="U5" s="26"/>
      <c r="V5" s="32" t="s">
        <v>161</v>
      </c>
      <c r="W5" s="11" t="s">
        <v>161</v>
      </c>
      <c r="X5" s="11" t="s">
        <v>161</v>
      </c>
      <c r="Y5" s="11" t="s">
        <v>161</v>
      </c>
      <c r="Z5" s="11" t="s">
        <v>161</v>
      </c>
      <c r="AA5" s="11" t="s">
        <v>161</v>
      </c>
      <c r="AB5" s="11" t="s">
        <v>162</v>
      </c>
      <c r="AC5" s="26"/>
      <c r="AD5" s="11" t="s">
        <v>161</v>
      </c>
      <c r="AE5" s="11" t="s">
        <v>161</v>
      </c>
      <c r="AF5" s="11" t="s">
        <v>161</v>
      </c>
      <c r="AG5" s="11" t="s">
        <v>161</v>
      </c>
      <c r="AH5" s="11" t="s">
        <v>161</v>
      </c>
      <c r="AI5" s="11" t="s">
        <v>161</v>
      </c>
      <c r="AJ5" s="11" t="s">
        <v>163</v>
      </c>
      <c r="AK5" s="26"/>
      <c r="AL5" s="11" t="s">
        <v>161</v>
      </c>
      <c r="AM5" s="11" t="s">
        <v>161</v>
      </c>
      <c r="AN5" s="11" t="s">
        <v>161</v>
      </c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44"/>
      <c r="B7" s="41" t="s">
        <v>20</v>
      </c>
      <c r="C7" s="41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44"/>
      <c r="B8" s="41" t="s">
        <v>19</v>
      </c>
      <c r="C8" s="41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44"/>
      <c r="B9" s="41" t="s">
        <v>18</v>
      </c>
      <c r="C9" s="41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44"/>
      <c r="B10" s="40" t="s">
        <v>50</v>
      </c>
      <c r="C10" s="40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4"/>
      <c r="B23" s="41" t="s">
        <v>6</v>
      </c>
      <c r="C23" s="41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44"/>
      <c r="B27" s="44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42" t="s">
        <v>1</v>
      </c>
      <c r="B28" s="42"/>
      <c r="C28" s="42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49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164</v>
      </c>
      <c r="G4" s="25" t="s">
        <v>165</v>
      </c>
      <c r="H4" s="25" t="s">
        <v>166</v>
      </c>
      <c r="I4" s="25" t="s">
        <v>167</v>
      </c>
      <c r="J4" s="25" t="s">
        <v>168</v>
      </c>
      <c r="K4" s="25" t="s">
        <v>169</v>
      </c>
      <c r="L4" s="25" t="s">
        <v>170</v>
      </c>
      <c r="M4" s="45"/>
      <c r="N4" s="25" t="s">
        <v>164</v>
      </c>
      <c r="O4" s="25" t="s">
        <v>165</v>
      </c>
      <c r="P4" s="25" t="s">
        <v>166</v>
      </c>
      <c r="Q4" s="25" t="s">
        <v>167</v>
      </c>
      <c r="R4" s="25" t="s">
        <v>168</v>
      </c>
      <c r="S4" s="25" t="s">
        <v>169</v>
      </c>
      <c r="T4" s="25" t="s">
        <v>170</v>
      </c>
      <c r="U4" s="45"/>
      <c r="V4" s="25" t="s">
        <v>164</v>
      </c>
      <c r="W4" s="25" t="s">
        <v>165</v>
      </c>
      <c r="X4" s="25" t="s">
        <v>166</v>
      </c>
      <c r="Y4" s="25" t="s">
        <v>167</v>
      </c>
      <c r="Z4" s="25" t="s">
        <v>168</v>
      </c>
      <c r="AA4" s="25" t="s">
        <v>169</v>
      </c>
      <c r="AB4" s="25" t="s">
        <v>170</v>
      </c>
      <c r="AC4" s="45"/>
      <c r="AD4" s="25" t="s">
        <v>164</v>
      </c>
      <c r="AE4" s="25" t="s">
        <v>165</v>
      </c>
      <c r="AF4" s="25" t="s">
        <v>166</v>
      </c>
      <c r="AG4" s="25" t="s">
        <v>167</v>
      </c>
      <c r="AH4" s="25" t="s">
        <v>168</v>
      </c>
      <c r="AI4" s="25" t="s">
        <v>169</v>
      </c>
      <c r="AJ4" s="25" t="s">
        <v>170</v>
      </c>
      <c r="AK4" s="45"/>
      <c r="AL4" s="25" t="s">
        <v>53</v>
      </c>
      <c r="AM4" s="25" t="s">
        <v>165</v>
      </c>
      <c r="AN4" s="25" t="s">
        <v>166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171</v>
      </c>
      <c r="G5" s="32" t="s">
        <v>171</v>
      </c>
      <c r="H5" s="32" t="s">
        <v>171</v>
      </c>
      <c r="I5" s="32" t="s">
        <v>171</v>
      </c>
      <c r="J5" s="32" t="s">
        <v>171</v>
      </c>
      <c r="K5" s="32" t="s">
        <v>171</v>
      </c>
      <c r="L5" s="32" t="s">
        <v>171</v>
      </c>
      <c r="M5" s="26"/>
      <c r="N5" s="32" t="s">
        <v>172</v>
      </c>
      <c r="O5" s="32" t="s">
        <v>171</v>
      </c>
      <c r="P5" s="32" t="s">
        <v>171</v>
      </c>
      <c r="Q5" s="32" t="s">
        <v>171</v>
      </c>
      <c r="R5" s="32" t="s">
        <v>172</v>
      </c>
      <c r="S5" s="32" t="s">
        <v>172</v>
      </c>
      <c r="T5" s="32" t="s">
        <v>171</v>
      </c>
      <c r="U5" s="26"/>
      <c r="V5" s="32" t="s">
        <v>173</v>
      </c>
      <c r="W5" s="11" t="s">
        <v>174</v>
      </c>
      <c r="X5" s="11" t="s">
        <v>175</v>
      </c>
      <c r="Y5" s="11" t="s">
        <v>175</v>
      </c>
      <c r="Z5" s="11" t="s">
        <v>175</v>
      </c>
      <c r="AA5" s="11" t="s">
        <v>175</v>
      </c>
      <c r="AB5" s="11" t="s">
        <v>175</v>
      </c>
      <c r="AC5" s="26"/>
      <c r="AD5" s="11" t="s">
        <v>175</v>
      </c>
      <c r="AE5" s="11" t="s">
        <v>175</v>
      </c>
      <c r="AF5" s="11" t="s">
        <v>175</v>
      </c>
      <c r="AG5" s="11" t="s">
        <v>175</v>
      </c>
      <c r="AH5" s="11" t="s">
        <v>175</v>
      </c>
      <c r="AI5" s="11" t="s">
        <v>175</v>
      </c>
      <c r="AJ5" s="11" t="s">
        <v>176</v>
      </c>
      <c r="AK5" s="26"/>
      <c r="AL5" s="11" t="s">
        <v>177</v>
      </c>
      <c r="AM5" s="11" t="s">
        <v>175</v>
      </c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44"/>
      <c r="B7" s="41" t="s">
        <v>20</v>
      </c>
      <c r="C7" s="41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44"/>
      <c r="B27" s="44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G1" activePane="topRight" state="frozen"/>
      <selection pane="topRight" activeCell="G6" sqref="G6:L1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39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179</v>
      </c>
      <c r="G4" s="34" t="s">
        <v>27</v>
      </c>
      <c r="H4" s="34" t="s">
        <v>26</v>
      </c>
      <c r="I4" s="34" t="s">
        <v>55</v>
      </c>
      <c r="J4" s="34" t="s">
        <v>28</v>
      </c>
      <c r="K4" s="34" t="s">
        <v>25</v>
      </c>
      <c r="L4" s="34" t="s">
        <v>24</v>
      </c>
      <c r="M4" s="45"/>
      <c r="N4" s="25" t="s">
        <v>179</v>
      </c>
      <c r="O4" s="25" t="s">
        <v>180</v>
      </c>
      <c r="P4" s="34" t="s">
        <v>26</v>
      </c>
      <c r="Q4" s="34" t="s">
        <v>55</v>
      </c>
      <c r="R4" s="34" t="s">
        <v>28</v>
      </c>
      <c r="S4" s="34" t="s">
        <v>25</v>
      </c>
      <c r="T4" s="34" t="s">
        <v>24</v>
      </c>
      <c r="U4" s="45"/>
      <c r="V4" s="25" t="s">
        <v>179</v>
      </c>
      <c r="W4" s="25" t="s">
        <v>180</v>
      </c>
      <c r="X4" s="25" t="s">
        <v>181</v>
      </c>
      <c r="Y4" s="25" t="s">
        <v>184</v>
      </c>
      <c r="Z4" s="25" t="s">
        <v>185</v>
      </c>
      <c r="AA4" s="25" t="s">
        <v>186</v>
      </c>
      <c r="AB4" s="25" t="s">
        <v>187</v>
      </c>
      <c r="AC4" s="45"/>
      <c r="AD4" s="25" t="s">
        <v>179</v>
      </c>
      <c r="AE4" s="25" t="s">
        <v>180</v>
      </c>
      <c r="AF4" s="25" t="s">
        <v>181</v>
      </c>
      <c r="AG4" s="25" t="s">
        <v>184</v>
      </c>
      <c r="AH4" s="25" t="s">
        <v>185</v>
      </c>
      <c r="AI4" s="25" t="s">
        <v>186</v>
      </c>
      <c r="AJ4" s="25" t="s">
        <v>187</v>
      </c>
      <c r="AK4" s="45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178</v>
      </c>
      <c r="G5" s="32" t="s">
        <v>178</v>
      </c>
      <c r="H5" s="32" t="s">
        <v>182</v>
      </c>
      <c r="I5" s="32" t="s">
        <v>178</v>
      </c>
      <c r="J5" s="32" t="s">
        <v>178</v>
      </c>
      <c r="K5" s="32" t="s">
        <v>183</v>
      </c>
      <c r="L5" s="32" t="s">
        <v>178</v>
      </c>
      <c r="M5" s="26"/>
      <c r="N5" s="32" t="s">
        <v>178</v>
      </c>
      <c r="O5" s="32" t="s">
        <v>178</v>
      </c>
      <c r="P5" s="32" t="s">
        <v>178</v>
      </c>
      <c r="Q5" s="32" t="s">
        <v>178</v>
      </c>
      <c r="R5" s="32" t="s">
        <v>178</v>
      </c>
      <c r="S5" s="32" t="s">
        <v>178</v>
      </c>
      <c r="T5" s="32" t="s">
        <v>178</v>
      </c>
      <c r="U5" s="26"/>
      <c r="V5" s="32" t="s">
        <v>182</v>
      </c>
      <c r="W5" s="11" t="s">
        <v>178</v>
      </c>
      <c r="X5" s="11" t="s">
        <v>178</v>
      </c>
      <c r="Y5" s="11" t="s">
        <v>178</v>
      </c>
      <c r="Z5" s="11" t="s">
        <v>178</v>
      </c>
      <c r="AA5" s="11" t="s">
        <v>178</v>
      </c>
      <c r="AB5" s="11" t="s">
        <v>178</v>
      </c>
      <c r="AC5" s="26"/>
      <c r="AD5" s="11" t="s">
        <v>178</v>
      </c>
      <c r="AE5" s="11" t="s">
        <v>178</v>
      </c>
      <c r="AF5" s="11" t="s">
        <v>178</v>
      </c>
      <c r="AG5" s="11" t="s">
        <v>178</v>
      </c>
      <c r="AH5" s="11" t="s">
        <v>178</v>
      </c>
      <c r="AI5" s="11" t="s">
        <v>178</v>
      </c>
      <c r="AJ5" s="11" t="s">
        <v>178</v>
      </c>
      <c r="AK5" s="26"/>
      <c r="AL5" s="11" t="s">
        <v>178</v>
      </c>
      <c r="AM5" s="11" t="s">
        <v>178</v>
      </c>
      <c r="AN5" s="11" t="s">
        <v>178</v>
      </c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44"/>
      <c r="B7" s="41" t="s">
        <v>20</v>
      </c>
      <c r="C7" s="41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44"/>
      <c r="B8" s="41" t="s">
        <v>19</v>
      </c>
      <c r="C8" s="41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44"/>
      <c r="B9" s="41" t="s">
        <v>18</v>
      </c>
      <c r="C9" s="41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44"/>
      <c r="B10" s="40" t="s">
        <v>50</v>
      </c>
      <c r="C10" s="40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4"/>
      <c r="B23" s="41" t="s">
        <v>6</v>
      </c>
      <c r="C23" s="41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44"/>
      <c r="B27" s="44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188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42" t="s">
        <v>1</v>
      </c>
      <c r="B28" s="42"/>
      <c r="C28" s="42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43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35">
        <v>1</v>
      </c>
      <c r="G3" s="35">
        <v>2</v>
      </c>
      <c r="H3" s="35">
        <v>3</v>
      </c>
      <c r="I3" s="35">
        <v>4</v>
      </c>
      <c r="J3" s="35">
        <v>5</v>
      </c>
      <c r="K3" s="35">
        <v>6</v>
      </c>
      <c r="L3" s="35">
        <v>7</v>
      </c>
      <c r="M3" s="45" t="s">
        <v>30</v>
      </c>
      <c r="N3" s="35">
        <v>8</v>
      </c>
      <c r="O3" s="35">
        <v>9</v>
      </c>
      <c r="P3" s="35">
        <v>10</v>
      </c>
      <c r="Q3" s="35">
        <v>11</v>
      </c>
      <c r="R3" s="35">
        <v>12</v>
      </c>
      <c r="S3" s="35">
        <v>13</v>
      </c>
      <c r="T3" s="35">
        <v>14</v>
      </c>
      <c r="U3" s="45" t="s">
        <v>30</v>
      </c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45" t="s">
        <v>30</v>
      </c>
      <c r="AD3" s="35">
        <v>22</v>
      </c>
      <c r="AE3" s="35">
        <v>23</v>
      </c>
      <c r="AF3" s="35">
        <v>24</v>
      </c>
      <c r="AG3" s="35">
        <v>25</v>
      </c>
      <c r="AH3" s="35">
        <v>26</v>
      </c>
      <c r="AI3" s="35">
        <v>27</v>
      </c>
      <c r="AJ3" s="35">
        <v>28</v>
      </c>
      <c r="AK3" s="45" t="s">
        <v>30</v>
      </c>
      <c r="AL3" s="35">
        <v>29</v>
      </c>
      <c r="AM3" s="35">
        <v>30</v>
      </c>
      <c r="AN3" s="35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38" t="s">
        <v>54</v>
      </c>
      <c r="G4" s="38" t="s">
        <v>36</v>
      </c>
      <c r="H4" s="38" t="s">
        <v>57</v>
      </c>
      <c r="I4" s="38" t="s">
        <v>38</v>
      </c>
      <c r="J4" s="38" t="s">
        <v>51</v>
      </c>
      <c r="K4" s="38" t="s">
        <v>52</v>
      </c>
      <c r="L4" s="38" t="s">
        <v>53</v>
      </c>
      <c r="M4" s="45"/>
      <c r="N4" s="38" t="s">
        <v>54</v>
      </c>
      <c r="O4" s="38" t="s">
        <v>36</v>
      </c>
      <c r="P4" s="38" t="s">
        <v>57</v>
      </c>
      <c r="Q4" s="38" t="s">
        <v>38</v>
      </c>
      <c r="R4" s="38" t="s">
        <v>51</v>
      </c>
      <c r="S4" s="38" t="s">
        <v>52</v>
      </c>
      <c r="T4" s="38" t="s">
        <v>53</v>
      </c>
      <c r="U4" s="45"/>
      <c r="V4" s="38" t="s">
        <v>54</v>
      </c>
      <c r="W4" s="38" t="s">
        <v>36</v>
      </c>
      <c r="X4" s="38" t="s">
        <v>57</v>
      </c>
      <c r="Y4" s="38" t="s">
        <v>38</v>
      </c>
      <c r="Z4" s="38" t="s">
        <v>51</v>
      </c>
      <c r="AA4" s="38" t="s">
        <v>52</v>
      </c>
      <c r="AB4" s="38" t="s">
        <v>53</v>
      </c>
      <c r="AC4" s="45"/>
      <c r="AD4" s="38" t="s">
        <v>54</v>
      </c>
      <c r="AE4" s="38" t="s">
        <v>36</v>
      </c>
      <c r="AF4" s="38" t="s">
        <v>57</v>
      </c>
      <c r="AG4" s="38" t="s">
        <v>38</v>
      </c>
      <c r="AH4" s="38" t="s">
        <v>51</v>
      </c>
      <c r="AI4" s="38" t="s">
        <v>52</v>
      </c>
      <c r="AJ4" s="38" t="s">
        <v>53</v>
      </c>
      <c r="AK4" s="45"/>
      <c r="AL4" s="38"/>
      <c r="AM4" s="38"/>
      <c r="AN4" s="38"/>
    </row>
    <row r="5" spans="1:40" ht="16.5" customHeight="1" x14ac:dyDescent="0.3">
      <c r="A5" s="44" t="s">
        <v>23</v>
      </c>
      <c r="B5" s="44" t="s">
        <v>22</v>
      </c>
      <c r="C5" s="44"/>
      <c r="D5" s="13"/>
      <c r="E5" s="37"/>
      <c r="F5" s="11" t="s">
        <v>35</v>
      </c>
      <c r="G5" s="32" t="s">
        <v>35</v>
      </c>
      <c r="H5" s="32" t="s">
        <v>35</v>
      </c>
      <c r="I5" s="32" t="s">
        <v>35</v>
      </c>
      <c r="J5" s="32" t="s">
        <v>35</v>
      </c>
      <c r="K5" s="32" t="s">
        <v>35</v>
      </c>
      <c r="L5" s="32" t="s">
        <v>35</v>
      </c>
      <c r="M5" s="37"/>
      <c r="N5" s="32" t="s">
        <v>35</v>
      </c>
      <c r="O5" s="32" t="s">
        <v>35</v>
      </c>
      <c r="P5" s="32" t="s">
        <v>35</v>
      </c>
      <c r="Q5" s="32" t="s">
        <v>35</v>
      </c>
      <c r="R5" s="32" t="s">
        <v>37</v>
      </c>
      <c r="S5" s="32" t="s">
        <v>35</v>
      </c>
      <c r="T5" s="32" t="s">
        <v>35</v>
      </c>
      <c r="U5" s="37"/>
      <c r="V5" s="32" t="s">
        <v>35</v>
      </c>
      <c r="W5" s="11" t="s">
        <v>35</v>
      </c>
      <c r="X5" s="11" t="s">
        <v>35</v>
      </c>
      <c r="Y5" s="11" t="s">
        <v>35</v>
      </c>
      <c r="Z5" s="11" t="s">
        <v>35</v>
      </c>
      <c r="AA5" s="11" t="s">
        <v>35</v>
      </c>
      <c r="AB5" s="11" t="s">
        <v>35</v>
      </c>
      <c r="AC5" s="37"/>
      <c r="AD5" s="11" t="s">
        <v>35</v>
      </c>
      <c r="AE5" s="11" t="s">
        <v>35</v>
      </c>
      <c r="AF5" s="11" t="s">
        <v>35</v>
      </c>
      <c r="AG5" s="11" t="s">
        <v>35</v>
      </c>
      <c r="AH5" s="11" t="s">
        <v>35</v>
      </c>
      <c r="AI5" s="11" t="s">
        <v>35</v>
      </c>
      <c r="AJ5" s="11" t="s">
        <v>203</v>
      </c>
      <c r="AK5" s="37"/>
      <c r="AL5" s="11"/>
      <c r="AM5" s="11"/>
      <c r="AN5" s="11"/>
    </row>
    <row r="6" spans="1:40" ht="16.5" customHeight="1" x14ac:dyDescent="0.3">
      <c r="A6" s="44"/>
      <c r="B6" s="41" t="s">
        <v>21</v>
      </c>
      <c r="C6" s="41"/>
      <c r="D6" s="36">
        <f t="shared" ref="D6:D24" si="0">SUM(E6,M6,U6,AC6,AK6)</f>
        <v>11487</v>
      </c>
      <c r="E6" s="7">
        <f t="shared" ref="E6:E24" si="1">SUM(F6:L6)</f>
        <v>1015</v>
      </c>
      <c r="F6" s="8">
        <v>70</v>
      </c>
      <c r="G6" s="8">
        <v>120</v>
      </c>
      <c r="H6" s="8">
        <v>100</v>
      </c>
      <c r="I6" s="8">
        <v>65</v>
      </c>
      <c r="J6" s="8">
        <v>110</v>
      </c>
      <c r="K6" s="8">
        <v>350</v>
      </c>
      <c r="L6" s="8">
        <v>200</v>
      </c>
      <c r="M6" s="7">
        <f t="shared" ref="M6:M24" si="2">SUM(N6:T6)</f>
        <v>4180</v>
      </c>
      <c r="N6" s="8">
        <v>30</v>
      </c>
      <c r="O6" s="8">
        <v>700</v>
      </c>
      <c r="P6" s="8">
        <v>650</v>
      </c>
      <c r="Q6" s="22">
        <v>800</v>
      </c>
      <c r="R6" s="8">
        <v>600</v>
      </c>
      <c r="S6" s="8">
        <v>800</v>
      </c>
      <c r="T6" s="6">
        <v>600</v>
      </c>
      <c r="U6" s="7">
        <f t="shared" ref="U6:U24" si="3">SUM(V6:AB6)</f>
        <v>3750</v>
      </c>
      <c r="V6" s="6">
        <v>300</v>
      </c>
      <c r="W6" s="8">
        <v>100</v>
      </c>
      <c r="X6" s="10">
        <v>900</v>
      </c>
      <c r="Y6" s="10">
        <v>700</v>
      </c>
      <c r="Z6" s="10">
        <v>800</v>
      </c>
      <c r="AA6" s="8">
        <v>700</v>
      </c>
      <c r="AB6" s="10">
        <v>250</v>
      </c>
      <c r="AC6" s="7">
        <f t="shared" ref="AC6:AC24" si="4">SUM(AD6:AJ6)</f>
        <v>2542</v>
      </c>
      <c r="AD6" s="10">
        <v>530</v>
      </c>
      <c r="AE6" s="10">
        <v>300</v>
      </c>
      <c r="AF6" s="8">
        <v>100</v>
      </c>
      <c r="AG6" s="10">
        <v>500</v>
      </c>
      <c r="AH6" s="10">
        <v>370</v>
      </c>
      <c r="AI6" s="8">
        <v>242</v>
      </c>
      <c r="AJ6" s="8">
        <v>500</v>
      </c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4"/>
      <c r="B7" s="41" t="s">
        <v>20</v>
      </c>
      <c r="C7" s="41"/>
      <c r="D7" s="36">
        <f t="shared" si="0"/>
        <v>24460</v>
      </c>
      <c r="E7" s="7">
        <f t="shared" si="1"/>
        <v>3780</v>
      </c>
      <c r="F7" s="8">
        <v>100</v>
      </c>
      <c r="G7" s="8">
        <v>700</v>
      </c>
      <c r="H7" s="8">
        <v>300</v>
      </c>
      <c r="I7" s="8">
        <v>600</v>
      </c>
      <c r="J7" s="8">
        <v>180</v>
      </c>
      <c r="K7" s="8">
        <v>900</v>
      </c>
      <c r="L7" s="8">
        <v>1000</v>
      </c>
      <c r="M7" s="7">
        <f t="shared" si="2"/>
        <v>7130</v>
      </c>
      <c r="N7" s="8">
        <v>350</v>
      </c>
      <c r="O7" s="8">
        <v>1100</v>
      </c>
      <c r="P7" s="8">
        <v>1350</v>
      </c>
      <c r="Q7" s="8">
        <v>1400</v>
      </c>
      <c r="R7" s="8">
        <v>900</v>
      </c>
      <c r="S7" s="8">
        <v>1200</v>
      </c>
      <c r="T7" s="6">
        <v>830</v>
      </c>
      <c r="U7" s="7">
        <f t="shared" si="3"/>
        <v>6780</v>
      </c>
      <c r="V7" s="6">
        <v>500</v>
      </c>
      <c r="W7" s="10">
        <v>900</v>
      </c>
      <c r="X7" s="10">
        <v>1200</v>
      </c>
      <c r="Y7" s="10">
        <v>1330</v>
      </c>
      <c r="Z7" s="10">
        <v>1400</v>
      </c>
      <c r="AA7" s="10">
        <v>1100</v>
      </c>
      <c r="AB7" s="10">
        <v>350</v>
      </c>
      <c r="AC7" s="7">
        <f t="shared" si="4"/>
        <v>6770</v>
      </c>
      <c r="AD7" s="10">
        <v>610</v>
      </c>
      <c r="AE7" s="10">
        <v>1300</v>
      </c>
      <c r="AF7" s="10">
        <v>900</v>
      </c>
      <c r="AG7" s="10">
        <v>900</v>
      </c>
      <c r="AH7" s="10">
        <v>1310</v>
      </c>
      <c r="AI7" s="10">
        <v>1050</v>
      </c>
      <c r="AJ7" s="10">
        <v>700</v>
      </c>
      <c r="AK7" s="7">
        <f t="shared" si="5"/>
        <v>0</v>
      </c>
      <c r="AL7" s="10"/>
      <c r="AM7" s="10"/>
      <c r="AN7" s="10"/>
    </row>
    <row r="8" spans="1:40" ht="16.5" customHeight="1" x14ac:dyDescent="0.3">
      <c r="A8" s="44"/>
      <c r="B8" s="41" t="s">
        <v>19</v>
      </c>
      <c r="C8" s="41"/>
      <c r="D8" s="36">
        <f t="shared" si="0"/>
        <v>39220</v>
      </c>
      <c r="E8" s="7">
        <f t="shared" si="1"/>
        <v>5020</v>
      </c>
      <c r="F8" s="8">
        <v>275</v>
      </c>
      <c r="G8" s="8">
        <v>260</v>
      </c>
      <c r="H8" s="8">
        <v>310</v>
      </c>
      <c r="I8" s="8">
        <v>695</v>
      </c>
      <c r="J8" s="8">
        <v>545</v>
      </c>
      <c r="K8" s="8">
        <v>725</v>
      </c>
      <c r="L8" s="8">
        <v>2210</v>
      </c>
      <c r="M8" s="7">
        <f t="shared" si="2"/>
        <v>9355</v>
      </c>
      <c r="N8" s="8">
        <v>310</v>
      </c>
      <c r="O8" s="8">
        <v>2620</v>
      </c>
      <c r="P8" s="8">
        <v>1400</v>
      </c>
      <c r="Q8" s="8">
        <v>1410</v>
      </c>
      <c r="R8" s="8">
        <v>795</v>
      </c>
      <c r="S8" s="8">
        <v>1250</v>
      </c>
      <c r="T8" s="6">
        <v>1570</v>
      </c>
      <c r="U8" s="7">
        <f t="shared" si="3"/>
        <v>12180</v>
      </c>
      <c r="V8" s="6">
        <v>2450</v>
      </c>
      <c r="W8" s="18">
        <v>360</v>
      </c>
      <c r="X8" s="18">
        <v>3600</v>
      </c>
      <c r="Y8" s="18">
        <v>1800</v>
      </c>
      <c r="Z8" s="18">
        <v>1510</v>
      </c>
      <c r="AA8" s="18">
        <v>1195</v>
      </c>
      <c r="AB8" s="18">
        <v>1265</v>
      </c>
      <c r="AC8" s="7">
        <f t="shared" si="4"/>
        <v>12665</v>
      </c>
      <c r="AD8" s="18">
        <v>1450</v>
      </c>
      <c r="AE8" s="18">
        <v>2300</v>
      </c>
      <c r="AF8" s="18">
        <v>310</v>
      </c>
      <c r="AG8" s="18">
        <v>4200</v>
      </c>
      <c r="AH8" s="18">
        <v>1690</v>
      </c>
      <c r="AI8" s="18">
        <v>1510</v>
      </c>
      <c r="AJ8" s="18">
        <v>1205</v>
      </c>
      <c r="AK8" s="7">
        <f t="shared" si="5"/>
        <v>0</v>
      </c>
      <c r="AL8" s="10"/>
      <c r="AM8" s="10"/>
      <c r="AN8" s="10"/>
    </row>
    <row r="9" spans="1:40" ht="16.5" customHeight="1" x14ac:dyDescent="0.3">
      <c r="A9" s="44"/>
      <c r="B9" s="41" t="s">
        <v>18</v>
      </c>
      <c r="C9" s="41"/>
      <c r="D9" s="36">
        <f t="shared" si="0"/>
        <v>25849</v>
      </c>
      <c r="E9" s="7">
        <f t="shared" si="1"/>
        <v>2397</v>
      </c>
      <c r="F9" s="8">
        <v>220</v>
      </c>
      <c r="G9" s="8">
        <v>275</v>
      </c>
      <c r="H9" s="8">
        <v>260</v>
      </c>
      <c r="I9" s="21">
        <v>97</v>
      </c>
      <c r="J9" s="8">
        <v>225</v>
      </c>
      <c r="K9" s="8">
        <v>390</v>
      </c>
      <c r="L9" s="8">
        <v>930</v>
      </c>
      <c r="M9" s="7">
        <f t="shared" si="2"/>
        <v>6297</v>
      </c>
      <c r="N9" s="8">
        <v>55</v>
      </c>
      <c r="O9" s="8">
        <v>2080</v>
      </c>
      <c r="P9" s="8">
        <v>1420</v>
      </c>
      <c r="Q9" s="8">
        <v>650</v>
      </c>
      <c r="R9" s="8">
        <v>312</v>
      </c>
      <c r="S9" s="8">
        <v>1240</v>
      </c>
      <c r="T9" s="6">
        <v>540</v>
      </c>
      <c r="U9" s="7">
        <f t="shared" si="3"/>
        <v>8855</v>
      </c>
      <c r="V9" s="6">
        <v>1030</v>
      </c>
      <c r="W9" s="18">
        <v>95</v>
      </c>
      <c r="X9" s="18">
        <v>2670</v>
      </c>
      <c r="Y9" s="18">
        <v>1650</v>
      </c>
      <c r="Z9" s="18">
        <v>1440</v>
      </c>
      <c r="AA9" s="18">
        <v>1280</v>
      </c>
      <c r="AB9" s="18">
        <v>690</v>
      </c>
      <c r="AC9" s="7">
        <f t="shared" si="4"/>
        <v>8300</v>
      </c>
      <c r="AD9" s="18">
        <v>1050</v>
      </c>
      <c r="AE9" s="18">
        <v>1490</v>
      </c>
      <c r="AF9" s="18">
        <v>150</v>
      </c>
      <c r="AG9" s="18">
        <v>2350</v>
      </c>
      <c r="AH9" s="18">
        <v>1600</v>
      </c>
      <c r="AI9" s="18">
        <v>750</v>
      </c>
      <c r="AJ9" s="18">
        <v>910</v>
      </c>
      <c r="AK9" s="7">
        <f t="shared" si="5"/>
        <v>0</v>
      </c>
      <c r="AL9" s="18"/>
      <c r="AM9" s="18"/>
      <c r="AN9" s="18"/>
    </row>
    <row r="10" spans="1:40" ht="16.5" customHeight="1" x14ac:dyDescent="0.3">
      <c r="A10" s="44"/>
      <c r="B10" s="40" t="s">
        <v>50</v>
      </c>
      <c r="C10" s="40"/>
      <c r="D10" s="36">
        <f t="shared" si="0"/>
        <v>21</v>
      </c>
      <c r="E10" s="7">
        <f t="shared" si="1"/>
        <v>3</v>
      </c>
      <c r="F10" s="18"/>
      <c r="G10" s="8"/>
      <c r="H10" s="18"/>
      <c r="I10" s="18">
        <v>1</v>
      </c>
      <c r="J10" s="8">
        <v>2</v>
      </c>
      <c r="K10" s="18"/>
      <c r="L10" s="18"/>
      <c r="M10" s="7">
        <f t="shared" si="2"/>
        <v>4</v>
      </c>
      <c r="N10" s="18"/>
      <c r="O10" s="18">
        <v>2</v>
      </c>
      <c r="P10" s="8"/>
      <c r="Q10" s="18">
        <v>1</v>
      </c>
      <c r="R10" s="18">
        <v>1</v>
      </c>
      <c r="S10" s="18"/>
      <c r="T10" s="18"/>
      <c r="U10" s="7">
        <f t="shared" si="3"/>
        <v>8</v>
      </c>
      <c r="V10" s="18">
        <v>1</v>
      </c>
      <c r="W10" s="18">
        <v>1</v>
      </c>
      <c r="X10" s="18">
        <v>1</v>
      </c>
      <c r="Y10" s="18">
        <v>2</v>
      </c>
      <c r="Z10" s="18">
        <v>2</v>
      </c>
      <c r="AA10" s="18">
        <v>1</v>
      </c>
      <c r="AB10" s="18"/>
      <c r="AC10" s="7">
        <f t="shared" si="4"/>
        <v>6</v>
      </c>
      <c r="AD10" s="18"/>
      <c r="AE10" s="18">
        <v>2</v>
      </c>
      <c r="AF10" s="18"/>
      <c r="AG10" s="18"/>
      <c r="AH10" s="18">
        <v>1</v>
      </c>
      <c r="AI10" s="18">
        <v>2</v>
      </c>
      <c r="AJ10" s="18">
        <v>1</v>
      </c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36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36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36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36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36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36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36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36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36">
        <f t="shared" si="0"/>
        <v>49271</v>
      </c>
      <c r="E19" s="7">
        <f t="shared" si="1"/>
        <v>4796</v>
      </c>
      <c r="F19" s="8">
        <v>300</v>
      </c>
      <c r="G19" s="8">
        <v>370</v>
      </c>
      <c r="H19" s="8">
        <v>285</v>
      </c>
      <c r="I19" s="8">
        <v>955</v>
      </c>
      <c r="J19" s="8">
        <v>726</v>
      </c>
      <c r="K19" s="8">
        <v>1140</v>
      </c>
      <c r="L19" s="8">
        <v>1020</v>
      </c>
      <c r="M19" s="7">
        <f t="shared" si="2"/>
        <v>12315</v>
      </c>
      <c r="N19" s="8">
        <v>910</v>
      </c>
      <c r="O19" s="8">
        <v>2460</v>
      </c>
      <c r="P19" s="8">
        <v>1540</v>
      </c>
      <c r="Q19" s="8">
        <v>2170</v>
      </c>
      <c r="R19" s="8">
        <v>2345</v>
      </c>
      <c r="S19" s="8">
        <v>1680</v>
      </c>
      <c r="T19" s="6">
        <v>1210</v>
      </c>
      <c r="U19" s="7">
        <f t="shared" si="3"/>
        <v>16075</v>
      </c>
      <c r="V19" s="6">
        <v>1980</v>
      </c>
      <c r="W19" s="18">
        <v>1460</v>
      </c>
      <c r="X19" s="18">
        <v>4580</v>
      </c>
      <c r="Y19" s="18">
        <v>2460</v>
      </c>
      <c r="Z19" s="18">
        <v>2370</v>
      </c>
      <c r="AA19" s="18">
        <v>2115</v>
      </c>
      <c r="AB19" s="18">
        <v>1110</v>
      </c>
      <c r="AC19" s="7">
        <f t="shared" si="4"/>
        <v>16085</v>
      </c>
      <c r="AD19" s="18">
        <v>1900</v>
      </c>
      <c r="AE19" s="18">
        <v>2500</v>
      </c>
      <c r="AF19" s="18">
        <v>1510</v>
      </c>
      <c r="AG19" s="18">
        <v>4580</v>
      </c>
      <c r="AH19" s="18">
        <v>1870</v>
      </c>
      <c r="AI19" s="18">
        <v>1810</v>
      </c>
      <c r="AJ19" s="18">
        <v>1915</v>
      </c>
      <c r="AK19" s="7">
        <f t="shared" si="5"/>
        <v>0</v>
      </c>
      <c r="AL19" s="18"/>
      <c r="AM19" s="18"/>
      <c r="AN19" s="18"/>
    </row>
    <row r="20" spans="1:40" ht="16.5" customHeight="1" x14ac:dyDescent="0.3">
      <c r="A20" s="44"/>
      <c r="B20" s="40" t="s">
        <v>34</v>
      </c>
      <c r="C20" s="40"/>
      <c r="D20" s="36">
        <f t="shared" si="0"/>
        <v>504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504</v>
      </c>
      <c r="AD20" s="18">
        <v>165</v>
      </c>
      <c r="AE20" s="18"/>
      <c r="AF20" s="18"/>
      <c r="AG20" s="18">
        <v>339</v>
      </c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36">
        <f t="shared" si="0"/>
        <v>3121</v>
      </c>
      <c r="E21" s="7">
        <f t="shared" si="1"/>
        <v>131</v>
      </c>
      <c r="F21" s="8">
        <v>13</v>
      </c>
      <c r="G21" s="8">
        <v>18</v>
      </c>
      <c r="H21" s="8">
        <v>9</v>
      </c>
      <c r="I21" s="8">
        <v>2</v>
      </c>
      <c r="J21" s="8">
        <v>9</v>
      </c>
      <c r="K21" s="8">
        <v>25</v>
      </c>
      <c r="L21" s="8">
        <v>55</v>
      </c>
      <c r="M21" s="7">
        <f t="shared" si="2"/>
        <v>967</v>
      </c>
      <c r="N21" s="8">
        <v>45</v>
      </c>
      <c r="O21" s="8">
        <v>250</v>
      </c>
      <c r="P21" s="8">
        <v>135</v>
      </c>
      <c r="Q21" s="8">
        <v>400</v>
      </c>
      <c r="R21" s="8">
        <v>7</v>
      </c>
      <c r="S21" s="8">
        <v>105</v>
      </c>
      <c r="T21" s="6">
        <v>25</v>
      </c>
      <c r="U21" s="7">
        <f t="shared" si="3"/>
        <v>973</v>
      </c>
      <c r="V21" s="6">
        <v>55</v>
      </c>
      <c r="W21" s="18">
        <v>45</v>
      </c>
      <c r="X21" s="18">
        <v>290</v>
      </c>
      <c r="Y21" s="18">
        <v>145</v>
      </c>
      <c r="Z21" s="18">
        <v>400</v>
      </c>
      <c r="AA21" s="18">
        <v>7</v>
      </c>
      <c r="AB21" s="18">
        <v>31</v>
      </c>
      <c r="AC21" s="7">
        <f t="shared" si="4"/>
        <v>1050</v>
      </c>
      <c r="AD21" s="18">
        <v>140</v>
      </c>
      <c r="AE21" s="18">
        <v>55</v>
      </c>
      <c r="AF21" s="18">
        <v>30</v>
      </c>
      <c r="AG21" s="18">
        <v>290</v>
      </c>
      <c r="AH21" s="18">
        <v>150</v>
      </c>
      <c r="AI21" s="18">
        <v>385</v>
      </c>
      <c r="AJ21" s="18">
        <v>0</v>
      </c>
      <c r="AK21" s="7">
        <f t="shared" si="5"/>
        <v>0</v>
      </c>
      <c r="AL21" s="18"/>
      <c r="AM21" s="18"/>
      <c r="AN21" s="18"/>
    </row>
    <row r="22" spans="1:40" ht="16.5" customHeight="1" x14ac:dyDescent="0.3">
      <c r="A22" s="44"/>
      <c r="B22" s="41" t="s">
        <v>7</v>
      </c>
      <c r="C22" s="41"/>
      <c r="D22" s="36">
        <f t="shared" si="0"/>
        <v>1890</v>
      </c>
      <c r="E22" s="7">
        <f t="shared" si="1"/>
        <v>90</v>
      </c>
      <c r="F22" s="8">
        <v>0</v>
      </c>
      <c r="G22" s="8">
        <v>0</v>
      </c>
      <c r="H22" s="8">
        <v>0</v>
      </c>
      <c r="I22" s="8">
        <v>90</v>
      </c>
      <c r="J22" s="8">
        <v>0</v>
      </c>
      <c r="K22" s="8">
        <v>0</v>
      </c>
      <c r="L22" s="8">
        <v>0</v>
      </c>
      <c r="M22" s="7">
        <f t="shared" si="2"/>
        <v>350</v>
      </c>
      <c r="N22" s="8">
        <v>0</v>
      </c>
      <c r="O22" s="8">
        <v>0</v>
      </c>
      <c r="P22" s="8">
        <v>0</v>
      </c>
      <c r="Q22" s="8">
        <v>0</v>
      </c>
      <c r="R22" s="8">
        <v>350</v>
      </c>
      <c r="S22" s="8">
        <v>0</v>
      </c>
      <c r="T22" s="6">
        <v>0</v>
      </c>
      <c r="U22" s="7">
        <f t="shared" si="3"/>
        <v>740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740</v>
      </c>
      <c r="AB22" s="18">
        <v>0</v>
      </c>
      <c r="AC22" s="7">
        <f t="shared" si="4"/>
        <v>710</v>
      </c>
      <c r="AD22" s="10">
        <v>0</v>
      </c>
      <c r="AE22" s="10">
        <v>0</v>
      </c>
      <c r="AF22" s="8">
        <v>0</v>
      </c>
      <c r="AG22" s="10">
        <v>0</v>
      </c>
      <c r="AH22" s="10">
        <v>0</v>
      </c>
      <c r="AI22" s="10">
        <v>0</v>
      </c>
      <c r="AJ22" s="8">
        <v>710</v>
      </c>
      <c r="AK22" s="7">
        <f t="shared" si="5"/>
        <v>0</v>
      </c>
      <c r="AL22" s="10"/>
      <c r="AM22" s="10"/>
      <c r="AN22" s="10"/>
    </row>
    <row r="23" spans="1:40" ht="16.5" customHeight="1" x14ac:dyDescent="0.3">
      <c r="A23" s="44"/>
      <c r="B23" s="41" t="s">
        <v>6</v>
      </c>
      <c r="C23" s="41"/>
      <c r="D23" s="36">
        <f t="shared" si="0"/>
        <v>4698</v>
      </c>
      <c r="E23" s="7">
        <f t="shared" si="1"/>
        <v>374</v>
      </c>
      <c r="F23" s="8">
        <v>26</v>
      </c>
      <c r="G23" s="8">
        <v>55</v>
      </c>
      <c r="H23" s="8">
        <v>52</v>
      </c>
      <c r="I23" s="8">
        <v>15</v>
      </c>
      <c r="J23" s="8">
        <v>81</v>
      </c>
      <c r="K23" s="8">
        <v>70</v>
      </c>
      <c r="L23" s="8">
        <v>75</v>
      </c>
      <c r="M23" s="7">
        <f t="shared" si="2"/>
        <v>1112</v>
      </c>
      <c r="N23" s="8">
        <v>70</v>
      </c>
      <c r="O23" s="8">
        <v>450</v>
      </c>
      <c r="P23" s="8">
        <v>185</v>
      </c>
      <c r="Q23" s="8">
        <v>57</v>
      </c>
      <c r="R23" s="8">
        <v>20</v>
      </c>
      <c r="S23" s="8">
        <v>260</v>
      </c>
      <c r="T23" s="6">
        <v>70</v>
      </c>
      <c r="U23" s="7">
        <f t="shared" si="3"/>
        <v>1418</v>
      </c>
      <c r="V23" s="6">
        <v>110</v>
      </c>
      <c r="W23" s="10">
        <v>90</v>
      </c>
      <c r="X23" s="10">
        <v>680</v>
      </c>
      <c r="Y23" s="10">
        <v>190</v>
      </c>
      <c r="Z23" s="10">
        <v>62</v>
      </c>
      <c r="AA23" s="10">
        <v>178</v>
      </c>
      <c r="AB23" s="10">
        <v>108</v>
      </c>
      <c r="AC23" s="7">
        <f t="shared" si="4"/>
        <v>1794</v>
      </c>
      <c r="AD23" s="10">
        <v>64</v>
      </c>
      <c r="AE23" s="10">
        <v>150</v>
      </c>
      <c r="AF23" s="10">
        <v>80</v>
      </c>
      <c r="AG23" s="10">
        <v>1120</v>
      </c>
      <c r="AH23" s="10">
        <v>135</v>
      </c>
      <c r="AI23" s="10">
        <v>87</v>
      </c>
      <c r="AJ23" s="10">
        <v>158</v>
      </c>
      <c r="AK23" s="7">
        <f t="shared" si="5"/>
        <v>0</v>
      </c>
      <c r="AL23" s="10"/>
      <c r="AM23" s="10"/>
      <c r="AN23" s="10"/>
    </row>
    <row r="24" spans="1:40" ht="16.5" customHeight="1" x14ac:dyDescent="0.3">
      <c r="A24" s="44"/>
      <c r="B24" s="44" t="s">
        <v>5</v>
      </c>
      <c r="C24" s="44"/>
      <c r="D24" s="36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160521</v>
      </c>
      <c r="E25" s="5">
        <f t="shared" si="6"/>
        <v>17606</v>
      </c>
      <c r="F25" s="5">
        <f t="shared" si="6"/>
        <v>1004</v>
      </c>
      <c r="G25" s="5">
        <f t="shared" si="6"/>
        <v>1798</v>
      </c>
      <c r="H25" s="5">
        <f t="shared" si="6"/>
        <v>1316</v>
      </c>
      <c r="I25" s="5">
        <f t="shared" si="6"/>
        <v>2520</v>
      </c>
      <c r="J25" s="5">
        <f t="shared" si="6"/>
        <v>1878</v>
      </c>
      <c r="K25" s="5">
        <f t="shared" si="6"/>
        <v>3600</v>
      </c>
      <c r="L25" s="5">
        <f t="shared" si="6"/>
        <v>5490</v>
      </c>
      <c r="M25" s="5">
        <f t="shared" si="6"/>
        <v>41710</v>
      </c>
      <c r="N25" s="5">
        <f t="shared" si="6"/>
        <v>1770</v>
      </c>
      <c r="O25" s="5">
        <f t="shared" si="6"/>
        <v>9662</v>
      </c>
      <c r="P25" s="5">
        <f t="shared" si="6"/>
        <v>6680</v>
      </c>
      <c r="Q25" s="5">
        <f t="shared" si="6"/>
        <v>6888</v>
      </c>
      <c r="R25" s="5">
        <f t="shared" si="6"/>
        <v>5330</v>
      </c>
      <c r="S25" s="5">
        <f t="shared" si="6"/>
        <v>6535</v>
      </c>
      <c r="T25" s="5">
        <f t="shared" si="6"/>
        <v>4845</v>
      </c>
      <c r="U25" s="5">
        <f t="shared" si="6"/>
        <v>50779</v>
      </c>
      <c r="V25" s="5">
        <f t="shared" si="6"/>
        <v>6426</v>
      </c>
      <c r="W25" s="5">
        <f t="shared" si="6"/>
        <v>3051</v>
      </c>
      <c r="X25" s="5">
        <f t="shared" si="6"/>
        <v>13921</v>
      </c>
      <c r="Y25" s="5">
        <f t="shared" si="6"/>
        <v>8277</v>
      </c>
      <c r="Z25" s="5">
        <f t="shared" si="6"/>
        <v>7984</v>
      </c>
      <c r="AA25" s="5">
        <f t="shared" si="6"/>
        <v>7316</v>
      </c>
      <c r="AB25" s="5">
        <f t="shared" si="6"/>
        <v>3804</v>
      </c>
      <c r="AC25" s="5">
        <f t="shared" si="6"/>
        <v>50426</v>
      </c>
      <c r="AD25" s="5">
        <f t="shared" si="6"/>
        <v>5909</v>
      </c>
      <c r="AE25" s="5">
        <f t="shared" si="6"/>
        <v>8097</v>
      </c>
      <c r="AF25" s="5">
        <f t="shared" si="6"/>
        <v>3080</v>
      </c>
      <c r="AG25" s="5">
        <f t="shared" si="6"/>
        <v>14279</v>
      </c>
      <c r="AH25" s="5">
        <f t="shared" si="6"/>
        <v>7126</v>
      </c>
      <c r="AI25" s="5">
        <f t="shared" si="6"/>
        <v>5836</v>
      </c>
      <c r="AJ25" s="5">
        <f t="shared" si="6"/>
        <v>6099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38" t="s">
        <v>3</v>
      </c>
      <c r="D26" s="36">
        <f t="shared" ref="D26:D27" si="7">SUM(F26:AJ26)</f>
        <v>18715</v>
      </c>
      <c r="E26" s="7">
        <f t="shared" ref="E26:E27" si="8">SUM(F26:L26)</f>
        <v>115</v>
      </c>
      <c r="F26" s="8">
        <v>0</v>
      </c>
      <c r="G26" s="8">
        <v>0</v>
      </c>
      <c r="H26" s="8">
        <v>0</v>
      </c>
      <c r="I26" s="8">
        <v>115</v>
      </c>
      <c r="J26" s="8">
        <v>0</v>
      </c>
      <c r="K26" s="8">
        <v>0</v>
      </c>
      <c r="L26" s="8">
        <v>0</v>
      </c>
      <c r="M26" s="7">
        <f t="shared" ref="M26:M27" si="9">SUM(N26:T26)</f>
        <v>310</v>
      </c>
      <c r="N26" s="8">
        <v>170</v>
      </c>
      <c r="O26" s="8">
        <v>0</v>
      </c>
      <c r="P26" s="8">
        <v>0</v>
      </c>
      <c r="Q26" s="8">
        <v>0</v>
      </c>
      <c r="R26" s="8">
        <v>140</v>
      </c>
      <c r="S26" s="8">
        <v>0</v>
      </c>
      <c r="T26" s="8">
        <v>0</v>
      </c>
      <c r="U26" s="7">
        <f t="shared" ref="U26:U27" si="10">SUM(V26:AB26)</f>
        <v>4410</v>
      </c>
      <c r="V26" s="8">
        <v>0</v>
      </c>
      <c r="W26" s="6">
        <v>170</v>
      </c>
      <c r="X26" s="6">
        <v>0</v>
      </c>
      <c r="Y26" s="6">
        <v>0</v>
      </c>
      <c r="Z26" s="6">
        <v>0</v>
      </c>
      <c r="AA26" s="6">
        <v>4240</v>
      </c>
      <c r="AB26" s="6">
        <v>0</v>
      </c>
      <c r="AC26" s="7">
        <f t="shared" ref="AC26:AC27" si="11">SUM(AD26:AJ26)</f>
        <v>4580</v>
      </c>
      <c r="AD26" s="6">
        <v>0</v>
      </c>
      <c r="AE26" s="6">
        <v>0</v>
      </c>
      <c r="AF26" s="6">
        <v>240</v>
      </c>
      <c r="AG26" s="6">
        <v>0</v>
      </c>
      <c r="AH26" s="6">
        <v>0</v>
      </c>
      <c r="AI26" s="6">
        <v>0</v>
      </c>
      <c r="AJ26" s="6">
        <v>4340</v>
      </c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38" t="s">
        <v>2</v>
      </c>
      <c r="D27" s="36">
        <f t="shared" si="7"/>
        <v>51379</v>
      </c>
      <c r="E27" s="7">
        <f t="shared" si="8"/>
        <v>1799</v>
      </c>
      <c r="F27" s="8">
        <v>210</v>
      </c>
      <c r="G27" s="8">
        <v>35</v>
      </c>
      <c r="H27" s="8">
        <v>34</v>
      </c>
      <c r="I27" s="8">
        <v>600</v>
      </c>
      <c r="J27" s="8">
        <v>380</v>
      </c>
      <c r="K27" s="8">
        <v>330</v>
      </c>
      <c r="L27" s="8">
        <v>210</v>
      </c>
      <c r="M27" s="7">
        <f t="shared" si="9"/>
        <v>5565</v>
      </c>
      <c r="N27" s="8">
        <v>400</v>
      </c>
      <c r="O27" s="8">
        <v>2170</v>
      </c>
      <c r="P27" s="8">
        <v>225</v>
      </c>
      <c r="Q27" s="8">
        <v>340</v>
      </c>
      <c r="R27" s="8">
        <v>1270</v>
      </c>
      <c r="S27" s="8">
        <v>780</v>
      </c>
      <c r="T27" s="6">
        <v>380</v>
      </c>
      <c r="U27" s="7">
        <f t="shared" si="10"/>
        <v>10190</v>
      </c>
      <c r="V27" s="6">
        <v>360</v>
      </c>
      <c r="W27" s="8">
        <v>150</v>
      </c>
      <c r="X27" s="6">
        <v>2650</v>
      </c>
      <c r="Y27" s="6">
        <v>390</v>
      </c>
      <c r="Z27" s="6">
        <v>1480</v>
      </c>
      <c r="AA27" s="8">
        <v>4280</v>
      </c>
      <c r="AB27" s="6">
        <v>880</v>
      </c>
      <c r="AC27" s="7">
        <f t="shared" si="11"/>
        <v>9035</v>
      </c>
      <c r="AD27" s="6">
        <v>340</v>
      </c>
      <c r="AE27" s="6">
        <v>210</v>
      </c>
      <c r="AF27" s="8">
        <v>650</v>
      </c>
      <c r="AG27" s="8">
        <v>3580</v>
      </c>
      <c r="AH27" s="6">
        <v>410</v>
      </c>
      <c r="AI27" s="6">
        <v>865</v>
      </c>
      <c r="AJ27" s="8">
        <v>2980</v>
      </c>
      <c r="AK27" s="7">
        <f t="shared" si="12"/>
        <v>0</v>
      </c>
      <c r="AL27" s="6"/>
      <c r="AM27" s="6"/>
      <c r="AN27" s="6"/>
    </row>
    <row r="28" spans="1:40" ht="16.5" customHeight="1" x14ac:dyDescent="0.3">
      <c r="A28" s="42" t="s">
        <v>1</v>
      </c>
      <c r="B28" s="42"/>
      <c r="C28" s="42"/>
      <c r="D28" s="36">
        <f>SUM(D26+D27)</f>
        <v>70094</v>
      </c>
      <c r="E28" s="5">
        <f t="shared" ref="E28:AN28" si="13">SUM(E26:E27)</f>
        <v>1914</v>
      </c>
      <c r="F28" s="4">
        <f t="shared" si="13"/>
        <v>210</v>
      </c>
      <c r="G28" s="4">
        <f t="shared" si="13"/>
        <v>35</v>
      </c>
      <c r="H28" s="4">
        <f t="shared" si="13"/>
        <v>34</v>
      </c>
      <c r="I28" s="4">
        <f t="shared" si="13"/>
        <v>715</v>
      </c>
      <c r="J28" s="4">
        <f t="shared" si="13"/>
        <v>380</v>
      </c>
      <c r="K28" s="4">
        <f t="shared" si="13"/>
        <v>330</v>
      </c>
      <c r="L28" s="4">
        <f t="shared" si="13"/>
        <v>210</v>
      </c>
      <c r="M28" s="5">
        <f t="shared" si="13"/>
        <v>5875</v>
      </c>
      <c r="N28" s="4">
        <f t="shared" si="13"/>
        <v>570</v>
      </c>
      <c r="O28" s="4">
        <f t="shared" si="13"/>
        <v>2170</v>
      </c>
      <c r="P28" s="4">
        <f t="shared" si="13"/>
        <v>225</v>
      </c>
      <c r="Q28" s="4">
        <f t="shared" si="13"/>
        <v>340</v>
      </c>
      <c r="R28" s="4">
        <f t="shared" si="13"/>
        <v>1410</v>
      </c>
      <c r="S28" s="4">
        <f t="shared" si="13"/>
        <v>780</v>
      </c>
      <c r="T28" s="4">
        <f t="shared" si="13"/>
        <v>380</v>
      </c>
      <c r="U28" s="5">
        <f t="shared" si="13"/>
        <v>14600</v>
      </c>
      <c r="V28" s="4">
        <f t="shared" si="13"/>
        <v>360</v>
      </c>
      <c r="W28" s="4">
        <f t="shared" si="13"/>
        <v>320</v>
      </c>
      <c r="X28" s="4">
        <f t="shared" si="13"/>
        <v>2650</v>
      </c>
      <c r="Y28" s="4">
        <f t="shared" si="13"/>
        <v>390</v>
      </c>
      <c r="Z28" s="4">
        <f t="shared" si="13"/>
        <v>1480</v>
      </c>
      <c r="AA28" s="4">
        <f t="shared" si="13"/>
        <v>8520</v>
      </c>
      <c r="AB28" s="4">
        <f t="shared" si="13"/>
        <v>880</v>
      </c>
      <c r="AC28" s="5">
        <f t="shared" si="13"/>
        <v>13615</v>
      </c>
      <c r="AD28" s="4">
        <f t="shared" si="13"/>
        <v>340</v>
      </c>
      <c r="AE28" s="4">
        <f t="shared" si="13"/>
        <v>210</v>
      </c>
      <c r="AF28" s="4">
        <f t="shared" si="13"/>
        <v>890</v>
      </c>
      <c r="AG28" s="4">
        <f t="shared" si="13"/>
        <v>3580</v>
      </c>
      <c r="AH28" s="4">
        <f t="shared" si="13"/>
        <v>410</v>
      </c>
      <c r="AI28" s="4">
        <f t="shared" si="13"/>
        <v>865</v>
      </c>
      <c r="AJ28" s="4">
        <f t="shared" si="13"/>
        <v>7320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230615</v>
      </c>
      <c r="E29" s="2">
        <f t="shared" ref="E29:AN29" si="14">SUM(E25,E28)</f>
        <v>19520</v>
      </c>
      <c r="F29" s="2">
        <f t="shared" si="14"/>
        <v>1214</v>
      </c>
      <c r="G29" s="39">
        <f t="shared" si="14"/>
        <v>1833</v>
      </c>
      <c r="H29" s="39">
        <f t="shared" si="14"/>
        <v>1350</v>
      </c>
      <c r="I29" s="39">
        <f t="shared" si="14"/>
        <v>3235</v>
      </c>
      <c r="J29" s="39">
        <f t="shared" si="14"/>
        <v>2258</v>
      </c>
      <c r="K29" s="39">
        <f t="shared" si="14"/>
        <v>3930</v>
      </c>
      <c r="L29" s="39">
        <f t="shared" si="14"/>
        <v>5700</v>
      </c>
      <c r="M29" s="2">
        <f t="shared" si="14"/>
        <v>47585</v>
      </c>
      <c r="N29" s="39">
        <f t="shared" si="14"/>
        <v>2340</v>
      </c>
      <c r="O29" s="39">
        <f t="shared" si="14"/>
        <v>11832</v>
      </c>
      <c r="P29" s="39">
        <f t="shared" si="14"/>
        <v>6905</v>
      </c>
      <c r="Q29" s="39">
        <f t="shared" si="14"/>
        <v>7228</v>
      </c>
      <c r="R29" s="39">
        <f t="shared" si="14"/>
        <v>6740</v>
      </c>
      <c r="S29" s="39">
        <f t="shared" si="14"/>
        <v>7315</v>
      </c>
      <c r="T29" s="39">
        <f t="shared" si="14"/>
        <v>5225</v>
      </c>
      <c r="U29" s="2">
        <f t="shared" si="14"/>
        <v>65379</v>
      </c>
      <c r="V29" s="39">
        <f t="shared" si="14"/>
        <v>6786</v>
      </c>
      <c r="W29" s="39">
        <f t="shared" si="14"/>
        <v>3371</v>
      </c>
      <c r="X29" s="39">
        <f t="shared" si="14"/>
        <v>16571</v>
      </c>
      <c r="Y29" s="39">
        <f t="shared" si="14"/>
        <v>8667</v>
      </c>
      <c r="Z29" s="39">
        <f t="shared" si="14"/>
        <v>9464</v>
      </c>
      <c r="AA29" s="39">
        <f t="shared" si="14"/>
        <v>15836</v>
      </c>
      <c r="AB29" s="39">
        <f t="shared" si="14"/>
        <v>4684</v>
      </c>
      <c r="AC29" s="2">
        <f t="shared" si="14"/>
        <v>64041</v>
      </c>
      <c r="AD29" s="39">
        <f t="shared" si="14"/>
        <v>6249</v>
      </c>
      <c r="AE29" s="39">
        <f t="shared" si="14"/>
        <v>8307</v>
      </c>
      <c r="AF29" s="39">
        <f t="shared" si="14"/>
        <v>3970</v>
      </c>
      <c r="AG29" s="39">
        <f t="shared" si="14"/>
        <v>17859</v>
      </c>
      <c r="AH29" s="39">
        <f t="shared" si="14"/>
        <v>7536</v>
      </c>
      <c r="AI29" s="39">
        <f t="shared" si="14"/>
        <v>6701</v>
      </c>
      <c r="AJ29" s="39">
        <f t="shared" si="14"/>
        <v>13419</v>
      </c>
      <c r="AK29" s="2">
        <f t="shared" si="14"/>
        <v>0</v>
      </c>
      <c r="AL29" s="39">
        <f t="shared" si="14"/>
        <v>0</v>
      </c>
      <c r="AM29" s="39">
        <f t="shared" si="14"/>
        <v>0</v>
      </c>
      <c r="AN29" s="39">
        <f t="shared" si="14"/>
        <v>0</v>
      </c>
    </row>
  </sheetData>
  <mergeCells count="36">
    <mergeCell ref="A28:C28"/>
    <mergeCell ref="A29:C29"/>
    <mergeCell ref="B22:C22"/>
    <mergeCell ref="B23:C23"/>
    <mergeCell ref="B24:C24"/>
    <mergeCell ref="A25:C25"/>
    <mergeCell ref="A26:A27"/>
    <mergeCell ref="B26:B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K1" activePane="topRight" state="frozen"/>
      <selection pane="topRight" activeCell="AL26" sqref="AL26:AN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44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53</v>
      </c>
      <c r="G4" s="25" t="s">
        <v>54</v>
      </c>
      <c r="H4" s="25" t="s">
        <v>36</v>
      </c>
      <c r="I4" s="25" t="s">
        <v>57</v>
      </c>
      <c r="J4" s="25" t="s">
        <v>38</v>
      </c>
      <c r="K4" s="25" t="s">
        <v>51</v>
      </c>
      <c r="L4" s="25" t="s">
        <v>52</v>
      </c>
      <c r="M4" s="45"/>
      <c r="N4" s="33" t="s">
        <v>53</v>
      </c>
      <c r="O4" s="33" t="s">
        <v>54</v>
      </c>
      <c r="P4" s="33" t="s">
        <v>36</v>
      </c>
      <c r="Q4" s="33" t="s">
        <v>57</v>
      </c>
      <c r="R4" s="33" t="s">
        <v>38</v>
      </c>
      <c r="S4" s="33" t="s">
        <v>51</v>
      </c>
      <c r="T4" s="33" t="s">
        <v>52</v>
      </c>
      <c r="U4" s="45"/>
      <c r="V4" s="33" t="s">
        <v>53</v>
      </c>
      <c r="W4" s="33" t="s">
        <v>54</v>
      </c>
      <c r="X4" s="33" t="s">
        <v>36</v>
      </c>
      <c r="Y4" s="33" t="s">
        <v>57</v>
      </c>
      <c r="Z4" s="33" t="s">
        <v>38</v>
      </c>
      <c r="AA4" s="33" t="s">
        <v>51</v>
      </c>
      <c r="AB4" s="33" t="s">
        <v>52</v>
      </c>
      <c r="AC4" s="45"/>
      <c r="AD4" s="33" t="s">
        <v>53</v>
      </c>
      <c r="AE4" s="33" t="s">
        <v>54</v>
      </c>
      <c r="AF4" s="33" t="s">
        <v>36</v>
      </c>
      <c r="AG4" s="33" t="s">
        <v>57</v>
      </c>
      <c r="AH4" s="33" t="s">
        <v>38</v>
      </c>
      <c r="AI4" s="33" t="s">
        <v>51</v>
      </c>
      <c r="AJ4" s="33" t="s">
        <v>52</v>
      </c>
      <c r="AK4" s="45"/>
      <c r="AL4" s="25" t="s">
        <v>53</v>
      </c>
      <c r="AM4" s="25" t="s">
        <v>54</v>
      </c>
      <c r="AN4" s="25" t="s">
        <v>36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56</v>
      </c>
      <c r="G5" s="20" t="s">
        <v>35</v>
      </c>
      <c r="H5" s="20" t="s">
        <v>37</v>
      </c>
      <c r="I5" s="20" t="s">
        <v>37</v>
      </c>
      <c r="J5" s="20" t="s">
        <v>37</v>
      </c>
      <c r="K5" s="20" t="s">
        <v>35</v>
      </c>
      <c r="L5" s="20" t="s">
        <v>35</v>
      </c>
      <c r="M5" s="26"/>
      <c r="N5" s="20" t="s">
        <v>35</v>
      </c>
      <c r="O5" s="20" t="s">
        <v>37</v>
      </c>
      <c r="P5" s="20" t="s">
        <v>35</v>
      </c>
      <c r="Q5" s="20" t="s">
        <v>35</v>
      </c>
      <c r="R5" s="20" t="s">
        <v>56</v>
      </c>
      <c r="S5" s="20" t="s">
        <v>56</v>
      </c>
      <c r="T5" s="20" t="s">
        <v>56</v>
      </c>
      <c r="U5" s="26"/>
      <c r="V5" s="20" t="s">
        <v>37</v>
      </c>
      <c r="W5" s="11" t="s">
        <v>58</v>
      </c>
      <c r="X5" s="11" t="s">
        <v>58</v>
      </c>
      <c r="Y5" s="11" t="s">
        <v>59</v>
      </c>
      <c r="Z5" s="11" t="s">
        <v>58</v>
      </c>
      <c r="AA5" s="11" t="s">
        <v>59</v>
      </c>
      <c r="AB5" s="11" t="s">
        <v>60</v>
      </c>
      <c r="AC5" s="26"/>
      <c r="AD5" s="11" t="s">
        <v>59</v>
      </c>
      <c r="AE5" s="11" t="s">
        <v>58</v>
      </c>
      <c r="AF5" s="11" t="s">
        <v>58</v>
      </c>
      <c r="AG5" s="11" t="s">
        <v>58</v>
      </c>
      <c r="AH5" s="11" t="s">
        <v>61</v>
      </c>
      <c r="AI5" s="11" t="s">
        <v>58</v>
      </c>
      <c r="AJ5" s="11" t="s">
        <v>58</v>
      </c>
      <c r="AK5" s="26"/>
      <c r="AL5" s="11" t="s">
        <v>58</v>
      </c>
      <c r="AM5" s="11" t="s">
        <v>58</v>
      </c>
      <c r="AN5" s="11" t="s">
        <v>58</v>
      </c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8"/>
      <c r="X6" s="10"/>
      <c r="Y6" s="10"/>
      <c r="Z6" s="10"/>
      <c r="AA6" s="8"/>
      <c r="AB6" s="10"/>
      <c r="AC6" s="7">
        <f t="shared" ref="AC6:AC24" si="4">SUM(AD6:AJ6)</f>
        <v>0</v>
      </c>
      <c r="AD6" s="8"/>
      <c r="AE6" s="8"/>
      <c r="AF6" s="8"/>
      <c r="AG6" s="8"/>
      <c r="AH6" s="10"/>
      <c r="AI6" s="10"/>
      <c r="AJ6" s="8"/>
      <c r="AK6" s="7">
        <f t="shared" ref="AK6:AK24" si="5">SUM(AL6:AN6)</f>
        <v>0</v>
      </c>
      <c r="AL6" s="10"/>
      <c r="AM6" s="10"/>
      <c r="AN6" s="8"/>
    </row>
    <row r="7" spans="1:40" ht="16.5" customHeight="1" x14ac:dyDescent="0.3">
      <c r="A7" s="44"/>
      <c r="B7" s="41" t="s">
        <v>20</v>
      </c>
      <c r="C7" s="4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8"/>
      <c r="AA10" s="18"/>
      <c r="AB10" s="8"/>
      <c r="AC10" s="7">
        <f t="shared" si="4"/>
        <v>0</v>
      </c>
      <c r="AD10" s="8"/>
      <c r="AE10" s="18"/>
      <c r="AF10" s="8"/>
      <c r="AG10" s="8"/>
      <c r="AH10" s="8"/>
      <c r="AI10" s="8"/>
      <c r="AJ10" s="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8"/>
      <c r="X22" s="8"/>
      <c r="Y22" s="18"/>
      <c r="Z22" s="18"/>
      <c r="AA22" s="18"/>
      <c r="AB22" s="8"/>
      <c r="AC22" s="7">
        <f t="shared" si="4"/>
        <v>0</v>
      </c>
      <c r="AD22" s="10"/>
      <c r="AE22" s="10"/>
      <c r="AF22" s="8"/>
      <c r="AG22" s="8"/>
      <c r="AH22" s="10"/>
      <c r="AI22" s="10"/>
      <c r="AJ22" s="8"/>
      <c r="AK22" s="7">
        <f t="shared" si="5"/>
        <v>0</v>
      </c>
      <c r="AL22" s="8"/>
      <c r="AM22" s="8"/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8"/>
      <c r="X27" s="8"/>
      <c r="Y27" s="6"/>
      <c r="Z27" s="6"/>
      <c r="AA27" s="6"/>
      <c r="AB27" s="8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G43" sqref="F42:G43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40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67</v>
      </c>
      <c r="G4" s="25" t="s">
        <v>68</v>
      </c>
      <c r="H4" s="25" t="s">
        <v>69</v>
      </c>
      <c r="I4" s="25" t="s">
        <v>70</v>
      </c>
      <c r="J4" s="25" t="s">
        <v>71</v>
      </c>
      <c r="K4" s="25" t="s">
        <v>72</v>
      </c>
      <c r="L4" s="25" t="s">
        <v>73</v>
      </c>
      <c r="M4" s="45"/>
      <c r="N4" s="25" t="s">
        <v>67</v>
      </c>
      <c r="O4" s="25" t="s">
        <v>74</v>
      </c>
      <c r="P4" s="25" t="s">
        <v>69</v>
      </c>
      <c r="Q4" s="25" t="s">
        <v>70</v>
      </c>
      <c r="R4" s="25" t="s">
        <v>75</v>
      </c>
      <c r="S4" s="25" t="s">
        <v>72</v>
      </c>
      <c r="T4" s="25" t="s">
        <v>73</v>
      </c>
      <c r="U4" s="45"/>
      <c r="V4" s="25" t="s">
        <v>76</v>
      </c>
      <c r="W4" s="25" t="s">
        <v>68</v>
      </c>
      <c r="X4" s="25" t="s">
        <v>77</v>
      </c>
      <c r="Y4" s="25" t="s">
        <v>78</v>
      </c>
      <c r="Z4" s="25" t="s">
        <v>79</v>
      </c>
      <c r="AA4" s="25" t="s">
        <v>72</v>
      </c>
      <c r="AB4" s="25" t="s">
        <v>73</v>
      </c>
      <c r="AC4" s="45"/>
      <c r="AD4" s="25" t="s">
        <v>76</v>
      </c>
      <c r="AE4" s="25" t="s">
        <v>80</v>
      </c>
      <c r="AF4" s="25" t="s">
        <v>77</v>
      </c>
      <c r="AG4" s="25" t="s">
        <v>70</v>
      </c>
      <c r="AH4" s="25" t="s">
        <v>75</v>
      </c>
      <c r="AI4" s="25" t="s">
        <v>81</v>
      </c>
      <c r="AJ4" s="25" t="s">
        <v>73</v>
      </c>
      <c r="AK4" s="45"/>
      <c r="AL4" s="25" t="s">
        <v>82</v>
      </c>
      <c r="AM4" s="25" t="s">
        <v>68</v>
      </c>
      <c r="AN4" s="25" t="s">
        <v>69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83</v>
      </c>
      <c r="G5" s="32"/>
      <c r="H5" s="32"/>
      <c r="I5" s="32"/>
      <c r="J5" s="32"/>
      <c r="K5" s="32"/>
      <c r="L5" s="32"/>
      <c r="M5" s="26"/>
      <c r="N5" s="32"/>
      <c r="O5" s="32"/>
      <c r="P5" s="32"/>
      <c r="Q5" s="32"/>
      <c r="R5" s="32"/>
      <c r="S5" s="32"/>
      <c r="T5" s="32"/>
      <c r="U5" s="26"/>
      <c r="V5" s="32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8"/>
      <c r="U6" s="7">
        <f t="shared" ref="U6:U24" si="3">SUM(V6:AB6)</f>
        <v>0</v>
      </c>
      <c r="V6" s="6"/>
      <c r="W6" s="6"/>
      <c r="X6" s="6"/>
      <c r="Y6" s="6"/>
      <c r="Z6" s="6"/>
      <c r="AA6" s="10"/>
      <c r="AB6" s="10"/>
      <c r="AC6" s="7">
        <f t="shared" ref="AC6:AC24" si="4">SUM(AD6:AJ6)</f>
        <v>0</v>
      </c>
      <c r="AD6" s="10"/>
      <c r="AE6" s="6"/>
      <c r="AF6" s="6"/>
      <c r="AG6" s="6"/>
      <c r="AH6" s="10"/>
      <c r="AI6" s="6"/>
      <c r="AJ6" s="6"/>
      <c r="AK6" s="7">
        <f t="shared" ref="AK6:AK24" si="5">SUM(AL6:AN6)</f>
        <v>0</v>
      </c>
      <c r="AL6" s="6"/>
      <c r="AM6" s="10"/>
      <c r="AN6" s="6"/>
    </row>
    <row r="7" spans="1:40" ht="16.5" customHeight="1" x14ac:dyDescent="0.3">
      <c r="A7" s="44"/>
      <c r="B7" s="41" t="s">
        <v>20</v>
      </c>
      <c r="C7" s="4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6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62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63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64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65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66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0</v>
      </c>
      <c r="E19" s="7">
        <f t="shared" si="1"/>
        <v>0</v>
      </c>
      <c r="F19" s="1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6"/>
      <c r="Y22" s="18"/>
      <c r="Z22" s="18"/>
      <c r="AA22" s="6"/>
      <c r="AB22" s="6"/>
      <c r="AC22" s="7">
        <f t="shared" si="4"/>
        <v>0</v>
      </c>
      <c r="AD22" s="6"/>
      <c r="AE22" s="6"/>
      <c r="AF22" s="6"/>
      <c r="AG22" s="6"/>
      <c r="AH22" s="6"/>
      <c r="AI22" s="6"/>
      <c r="AJ22" s="6"/>
      <c r="AK22" s="7">
        <f t="shared" si="5"/>
        <v>0</v>
      </c>
      <c r="AL22" s="6"/>
      <c r="AM22" s="6"/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2" sqref="F3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45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/>
      <c r="G4" s="25"/>
      <c r="H4" s="25"/>
      <c r="I4" s="25"/>
      <c r="J4" s="25"/>
      <c r="K4" s="25"/>
      <c r="L4" s="25"/>
      <c r="M4" s="45"/>
      <c r="N4" s="25"/>
      <c r="O4" s="25"/>
      <c r="P4" s="25"/>
      <c r="Q4" s="25"/>
      <c r="R4" s="25"/>
      <c r="S4" s="25"/>
      <c r="T4" s="25"/>
      <c r="U4" s="45"/>
      <c r="V4" s="25"/>
      <c r="W4" s="25"/>
      <c r="X4" s="25"/>
      <c r="Y4" s="25"/>
      <c r="Z4" s="25"/>
      <c r="AA4" s="25"/>
      <c r="AB4" s="25"/>
      <c r="AC4" s="45"/>
      <c r="AD4" s="25"/>
      <c r="AE4" s="25"/>
      <c r="AF4" s="25"/>
      <c r="AG4" s="25"/>
      <c r="AH4" s="25"/>
      <c r="AI4" s="25"/>
      <c r="AJ4" s="25"/>
      <c r="AK4" s="45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4"/>
      <c r="B7" s="41" t="s">
        <v>20</v>
      </c>
      <c r="C7" s="4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40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84</v>
      </c>
      <c r="G4" s="25" t="s">
        <v>86</v>
      </c>
      <c r="H4" s="25" t="s">
        <v>87</v>
      </c>
      <c r="I4" s="25" t="s">
        <v>88</v>
      </c>
      <c r="J4" s="25" t="s">
        <v>89</v>
      </c>
      <c r="K4" s="25" t="s">
        <v>90</v>
      </c>
      <c r="L4" s="25" t="s">
        <v>91</v>
      </c>
      <c r="M4" s="45"/>
      <c r="N4" s="25" t="s">
        <v>92</v>
      </c>
      <c r="O4" s="25" t="s">
        <v>86</v>
      </c>
      <c r="P4" s="25" t="s">
        <v>93</v>
      </c>
      <c r="Q4" s="25" t="s">
        <v>88</v>
      </c>
      <c r="R4" s="25" t="s">
        <v>89</v>
      </c>
      <c r="S4" s="25" t="s">
        <v>94</v>
      </c>
      <c r="T4" s="25" t="s">
        <v>95</v>
      </c>
      <c r="U4" s="45"/>
      <c r="V4" s="25" t="s">
        <v>84</v>
      </c>
      <c r="W4" s="25" t="s">
        <v>86</v>
      </c>
      <c r="X4" s="25" t="s">
        <v>93</v>
      </c>
      <c r="Y4" s="25" t="s">
        <v>96</v>
      </c>
      <c r="Z4" s="25" t="s">
        <v>89</v>
      </c>
      <c r="AA4" s="25" t="s">
        <v>94</v>
      </c>
      <c r="AB4" s="25" t="s">
        <v>91</v>
      </c>
      <c r="AC4" s="45"/>
      <c r="AD4" s="25" t="s">
        <v>84</v>
      </c>
      <c r="AE4" s="25" t="s">
        <v>97</v>
      </c>
      <c r="AF4" s="25" t="s">
        <v>87</v>
      </c>
      <c r="AG4" s="25" t="s">
        <v>98</v>
      </c>
      <c r="AH4" s="25" t="s">
        <v>89</v>
      </c>
      <c r="AI4" s="25" t="s">
        <v>99</v>
      </c>
      <c r="AJ4" s="25" t="s">
        <v>95</v>
      </c>
      <c r="AK4" s="45"/>
      <c r="AL4" s="25" t="s">
        <v>57</v>
      </c>
      <c r="AM4" s="25" t="s">
        <v>97</v>
      </c>
      <c r="AN4" s="25" t="s">
        <v>93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85</v>
      </c>
      <c r="G5" s="32" t="s">
        <v>100</v>
      </c>
      <c r="H5" s="32" t="s">
        <v>100</v>
      </c>
      <c r="I5" s="32" t="s">
        <v>100</v>
      </c>
      <c r="J5" s="32" t="s">
        <v>101</v>
      </c>
      <c r="K5" s="32" t="s">
        <v>102</v>
      </c>
      <c r="L5" s="32" t="s">
        <v>103</v>
      </c>
      <c r="M5" s="26"/>
      <c r="N5" s="32" t="s">
        <v>104</v>
      </c>
      <c r="O5" s="32" t="s">
        <v>101</v>
      </c>
      <c r="P5" s="32" t="s">
        <v>104</v>
      </c>
      <c r="Q5" s="32" t="s">
        <v>104</v>
      </c>
      <c r="R5" s="32" t="s">
        <v>104</v>
      </c>
      <c r="S5" s="32" t="s">
        <v>106</v>
      </c>
      <c r="T5" s="32" t="s">
        <v>104</v>
      </c>
      <c r="U5" s="26"/>
      <c r="V5" s="32" t="s">
        <v>105</v>
      </c>
      <c r="W5" s="11" t="s">
        <v>101</v>
      </c>
      <c r="X5" s="11" t="s">
        <v>107</v>
      </c>
      <c r="Y5" s="11" t="s">
        <v>101</v>
      </c>
      <c r="Z5" s="11" t="s">
        <v>101</v>
      </c>
      <c r="AA5" s="11" t="s">
        <v>101</v>
      </c>
      <c r="AB5" s="11" t="s">
        <v>104</v>
      </c>
      <c r="AC5" s="26"/>
      <c r="AD5" s="11" t="s">
        <v>101</v>
      </c>
      <c r="AE5" s="11" t="s">
        <v>108</v>
      </c>
      <c r="AF5" s="11" t="s">
        <v>107</v>
      </c>
      <c r="AG5" s="11" t="s">
        <v>104</v>
      </c>
      <c r="AH5" s="11" t="s">
        <v>107</v>
      </c>
      <c r="AI5" s="11" t="s">
        <v>109</v>
      </c>
      <c r="AJ5" s="11" t="s">
        <v>108</v>
      </c>
      <c r="AK5" s="26"/>
      <c r="AL5" s="11" t="s">
        <v>109</v>
      </c>
      <c r="AM5" s="11" t="s">
        <v>109</v>
      </c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44"/>
      <c r="B7" s="41" t="s">
        <v>20</v>
      </c>
      <c r="C7" s="41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44"/>
      <c r="B23" s="41" t="s">
        <v>6</v>
      </c>
      <c r="C23" s="41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41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112</v>
      </c>
      <c r="G4" s="25" t="s">
        <v>119</v>
      </c>
      <c r="H4" s="25" t="s">
        <v>118</v>
      </c>
      <c r="I4" s="25" t="s">
        <v>121</v>
      </c>
      <c r="J4" s="25" t="s">
        <v>110</v>
      </c>
      <c r="K4" s="25" t="s">
        <v>120</v>
      </c>
      <c r="L4" s="25" t="s">
        <v>122</v>
      </c>
      <c r="M4" s="45"/>
      <c r="N4" s="25" t="s">
        <v>117</v>
      </c>
      <c r="O4" s="25" t="s">
        <v>119</v>
      </c>
      <c r="P4" s="25" t="s">
        <v>118</v>
      </c>
      <c r="Q4" s="25" t="s">
        <v>121</v>
      </c>
      <c r="R4" s="25" t="s">
        <v>115</v>
      </c>
      <c r="S4" s="25" t="s">
        <v>120</v>
      </c>
      <c r="T4" s="25" t="s">
        <v>111</v>
      </c>
      <c r="U4" s="45"/>
      <c r="V4" s="25" t="s">
        <v>117</v>
      </c>
      <c r="W4" s="25" t="s">
        <v>113</v>
      </c>
      <c r="X4" s="25" t="s">
        <v>118</v>
      </c>
      <c r="Y4" s="25" t="s">
        <v>121</v>
      </c>
      <c r="Z4" s="25" t="s">
        <v>110</v>
      </c>
      <c r="AA4" s="25" t="s">
        <v>120</v>
      </c>
      <c r="AB4" s="25" t="s">
        <v>116</v>
      </c>
      <c r="AC4" s="45"/>
      <c r="AD4" s="25" t="s">
        <v>117</v>
      </c>
      <c r="AE4" s="25" t="s">
        <v>119</v>
      </c>
      <c r="AF4" s="25" t="s">
        <v>114</v>
      </c>
      <c r="AG4" s="25" t="s">
        <v>121</v>
      </c>
      <c r="AH4" s="25" t="s">
        <v>110</v>
      </c>
      <c r="AI4" s="25" t="s">
        <v>120</v>
      </c>
      <c r="AJ4" s="25" t="s">
        <v>123</v>
      </c>
      <c r="AK4" s="45"/>
      <c r="AL4" s="25" t="s">
        <v>124</v>
      </c>
      <c r="AM4" s="25" t="s">
        <v>113</v>
      </c>
      <c r="AN4" s="25" t="s">
        <v>114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125</v>
      </c>
      <c r="G5" s="32" t="s">
        <v>126</v>
      </c>
      <c r="H5" s="32" t="s">
        <v>127</v>
      </c>
      <c r="I5" s="32" t="s">
        <v>126</v>
      </c>
      <c r="J5" s="32" t="s">
        <v>128</v>
      </c>
      <c r="K5" s="32" t="s">
        <v>127</v>
      </c>
      <c r="L5" s="32" t="s">
        <v>125</v>
      </c>
      <c r="M5" s="26"/>
      <c r="N5" s="32" t="s">
        <v>130</v>
      </c>
      <c r="O5" s="32" t="s">
        <v>125</v>
      </c>
      <c r="P5" s="32" t="s">
        <v>126</v>
      </c>
      <c r="Q5" s="32" t="s">
        <v>127</v>
      </c>
      <c r="R5" s="32" t="s">
        <v>131</v>
      </c>
      <c r="S5" s="32" t="s">
        <v>129</v>
      </c>
      <c r="T5" s="32" t="s">
        <v>131</v>
      </c>
      <c r="U5" s="26"/>
      <c r="V5" s="32" t="s">
        <v>126</v>
      </c>
      <c r="W5" s="11" t="s">
        <v>131</v>
      </c>
      <c r="X5" s="11" t="s">
        <v>131</v>
      </c>
      <c r="Y5" s="11" t="s">
        <v>126</v>
      </c>
      <c r="Z5" s="11" t="s">
        <v>131</v>
      </c>
      <c r="AA5" s="11" t="s">
        <v>132</v>
      </c>
      <c r="AB5" s="11" t="s">
        <v>133</v>
      </c>
      <c r="AC5" s="26"/>
      <c r="AD5" s="11" t="s">
        <v>132</v>
      </c>
      <c r="AE5" s="11" t="s">
        <v>126</v>
      </c>
      <c r="AF5" s="11" t="s">
        <v>134</v>
      </c>
      <c r="AG5" s="11" t="s">
        <v>126</v>
      </c>
      <c r="AH5" s="11" t="s">
        <v>126</v>
      </c>
      <c r="AI5" s="11" t="s">
        <v>127</v>
      </c>
      <c r="AJ5" s="11" t="s">
        <v>126</v>
      </c>
      <c r="AK5" s="26"/>
      <c r="AL5" s="11" t="s">
        <v>127</v>
      </c>
      <c r="AM5" s="11" t="s">
        <v>126</v>
      </c>
      <c r="AN5" s="11" t="s">
        <v>129</v>
      </c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44"/>
      <c r="B7" s="41" t="s">
        <v>20</v>
      </c>
      <c r="C7" s="41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44"/>
      <c r="B8" s="41" t="s">
        <v>19</v>
      </c>
      <c r="C8" s="41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44"/>
      <c r="B9" s="41" t="s">
        <v>18</v>
      </c>
      <c r="C9" s="41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44"/>
      <c r="B10" s="40" t="s">
        <v>50</v>
      </c>
      <c r="C10" s="40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44"/>
      <c r="B22" s="41" t="s">
        <v>7</v>
      </c>
      <c r="C22" s="41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44"/>
      <c r="B23" s="41" t="s">
        <v>6</v>
      </c>
      <c r="C23" s="41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44"/>
      <c r="B27" s="44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42" t="s">
        <v>1</v>
      </c>
      <c r="B28" s="42"/>
      <c r="C28" s="42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51" t="s">
        <v>46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/>
      <c r="G4" s="25"/>
      <c r="H4" s="25"/>
      <c r="I4" s="25"/>
      <c r="J4" s="25"/>
      <c r="K4" s="25"/>
      <c r="L4" s="25"/>
      <c r="M4" s="45"/>
      <c r="N4" s="25"/>
      <c r="O4" s="25"/>
      <c r="P4" s="25"/>
      <c r="Q4" s="25"/>
      <c r="R4" s="25"/>
      <c r="S4" s="25"/>
      <c r="T4" s="25"/>
      <c r="U4" s="45"/>
      <c r="V4" s="25"/>
      <c r="W4" s="25"/>
      <c r="X4" s="25"/>
      <c r="Y4" s="25"/>
      <c r="Z4" s="25"/>
      <c r="AA4" s="25"/>
      <c r="AB4" s="25"/>
      <c r="AC4" s="45"/>
      <c r="AD4" s="25"/>
      <c r="AE4" s="25"/>
      <c r="AF4" s="25"/>
      <c r="AG4" s="25"/>
      <c r="AH4" s="25"/>
      <c r="AI4" s="25"/>
      <c r="AJ4" s="25"/>
      <c r="AK4" s="45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4"/>
      <c r="B7" s="41" t="s">
        <v>20</v>
      </c>
      <c r="C7" s="41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4"/>
      <c r="B27" s="44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51" t="s">
        <v>47</v>
      </c>
      <c r="B1" s="51"/>
      <c r="C1" s="51"/>
      <c r="D1" s="51"/>
      <c r="I1" s="48"/>
      <c r="J1" s="48"/>
      <c r="K1" s="48"/>
      <c r="L1" s="48"/>
      <c r="M1" s="48"/>
      <c r="N1" s="48"/>
      <c r="O1" s="48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9"/>
      <c r="J2" s="49"/>
      <c r="K2" s="49"/>
      <c r="L2" s="49"/>
      <c r="M2" s="49"/>
      <c r="N2" s="49"/>
      <c r="O2" s="49"/>
      <c r="P2" s="15"/>
      <c r="Q2" s="15"/>
      <c r="R2" s="15"/>
      <c r="S2" s="15"/>
      <c r="T2" s="15"/>
      <c r="V2" s="15"/>
    </row>
    <row r="3" spans="1:40" ht="16.5" customHeight="1" x14ac:dyDescent="0.3">
      <c r="A3" s="42" t="s">
        <v>33</v>
      </c>
      <c r="B3" s="42"/>
      <c r="C3" s="42"/>
      <c r="D3" s="50" t="s">
        <v>32</v>
      </c>
      <c r="E3" s="45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5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5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5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5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42" t="s">
        <v>29</v>
      </c>
      <c r="B4" s="42"/>
      <c r="C4" s="42"/>
      <c r="D4" s="50"/>
      <c r="E4" s="45"/>
      <c r="F4" s="25" t="s">
        <v>135</v>
      </c>
      <c r="G4" s="25" t="s">
        <v>136</v>
      </c>
      <c r="H4" s="25" t="s">
        <v>137</v>
      </c>
      <c r="I4" s="25" t="s">
        <v>138</v>
      </c>
      <c r="J4" s="25" t="s">
        <v>139</v>
      </c>
      <c r="K4" s="25" t="s">
        <v>140</v>
      </c>
      <c r="L4" s="25" t="s">
        <v>141</v>
      </c>
      <c r="M4" s="45"/>
      <c r="N4" s="25" t="s">
        <v>135</v>
      </c>
      <c r="O4" s="25" t="s">
        <v>136</v>
      </c>
      <c r="P4" s="25" t="s">
        <v>137</v>
      </c>
      <c r="Q4" s="25" t="s">
        <v>138</v>
      </c>
      <c r="R4" s="25" t="s">
        <v>139</v>
      </c>
      <c r="S4" s="25" t="s">
        <v>142</v>
      </c>
      <c r="T4" s="25" t="s">
        <v>143</v>
      </c>
      <c r="U4" s="45"/>
      <c r="V4" s="25" t="s">
        <v>135</v>
      </c>
      <c r="W4" s="25" t="s">
        <v>136</v>
      </c>
      <c r="X4" s="25" t="s">
        <v>137</v>
      </c>
      <c r="Y4" s="25" t="s">
        <v>138</v>
      </c>
      <c r="Z4" s="25" t="s">
        <v>139</v>
      </c>
      <c r="AA4" s="25" t="s">
        <v>140</v>
      </c>
      <c r="AB4" s="25" t="s">
        <v>143</v>
      </c>
      <c r="AC4" s="45"/>
      <c r="AD4" s="25" t="s">
        <v>135</v>
      </c>
      <c r="AE4" s="25" t="s">
        <v>136</v>
      </c>
      <c r="AF4" s="25" t="s">
        <v>137</v>
      </c>
      <c r="AG4" s="25" t="s">
        <v>138</v>
      </c>
      <c r="AH4" s="25" t="s">
        <v>139</v>
      </c>
      <c r="AI4" s="25" t="s">
        <v>140</v>
      </c>
      <c r="AJ4" s="25" t="s">
        <v>141</v>
      </c>
      <c r="AK4" s="45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4" t="s">
        <v>23</v>
      </c>
      <c r="B5" s="44" t="s">
        <v>22</v>
      </c>
      <c r="C5" s="44"/>
      <c r="D5" s="13"/>
      <c r="E5" s="26"/>
      <c r="F5" s="11" t="s">
        <v>144</v>
      </c>
      <c r="G5" s="32" t="s">
        <v>144</v>
      </c>
      <c r="H5" s="32" t="s">
        <v>146</v>
      </c>
      <c r="I5" s="32" t="s">
        <v>146</v>
      </c>
      <c r="J5" s="32" t="s">
        <v>147</v>
      </c>
      <c r="K5" s="32" t="s">
        <v>147</v>
      </c>
      <c r="L5" s="32" t="s">
        <v>144</v>
      </c>
      <c r="M5" s="26"/>
      <c r="N5" s="32" t="s">
        <v>144</v>
      </c>
      <c r="O5" s="32" t="s">
        <v>144</v>
      </c>
      <c r="P5" s="32" t="s">
        <v>144</v>
      </c>
      <c r="Q5" s="32" t="s">
        <v>146</v>
      </c>
      <c r="R5" s="32" t="s">
        <v>144</v>
      </c>
      <c r="S5" s="32" t="s">
        <v>146</v>
      </c>
      <c r="T5" s="32" t="s">
        <v>144</v>
      </c>
      <c r="U5" s="26"/>
      <c r="V5" s="32" t="s">
        <v>144</v>
      </c>
      <c r="W5" s="11" t="s">
        <v>148</v>
      </c>
      <c r="X5" s="11" t="s">
        <v>149</v>
      </c>
      <c r="Y5" s="11" t="s">
        <v>149</v>
      </c>
      <c r="Z5" s="11" t="s">
        <v>149</v>
      </c>
      <c r="AA5" s="11" t="s">
        <v>149</v>
      </c>
      <c r="AB5" s="11" t="s">
        <v>149</v>
      </c>
      <c r="AC5" s="26"/>
      <c r="AD5" s="11" t="s">
        <v>149</v>
      </c>
      <c r="AE5" s="11" t="s">
        <v>149</v>
      </c>
      <c r="AF5" s="11" t="s">
        <v>149</v>
      </c>
      <c r="AG5" s="11" t="s">
        <v>149</v>
      </c>
      <c r="AH5" s="11" t="s">
        <v>149</v>
      </c>
      <c r="AI5" s="11" t="s">
        <v>149</v>
      </c>
      <c r="AJ5" s="11" t="s">
        <v>149</v>
      </c>
      <c r="AK5" s="26"/>
      <c r="AL5" s="11" t="s">
        <v>149</v>
      </c>
      <c r="AM5" s="11" t="s">
        <v>149</v>
      </c>
      <c r="AN5" s="11"/>
    </row>
    <row r="6" spans="1:40" ht="16.5" customHeight="1" x14ac:dyDescent="0.3">
      <c r="A6" s="44"/>
      <c r="B6" s="41" t="s">
        <v>21</v>
      </c>
      <c r="C6" s="41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44"/>
      <c r="B7" s="41" t="s">
        <v>20</v>
      </c>
      <c r="C7" s="41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44"/>
      <c r="B8" s="41" t="s">
        <v>19</v>
      </c>
      <c r="C8" s="41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44"/>
      <c r="B9" s="41" t="s">
        <v>18</v>
      </c>
      <c r="C9" s="41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44"/>
      <c r="B10" s="40" t="s">
        <v>50</v>
      </c>
      <c r="C10" s="40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44"/>
      <c r="B11" s="40" t="s">
        <v>17</v>
      </c>
      <c r="C11" s="40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4"/>
      <c r="B12" s="40" t="s">
        <v>16</v>
      </c>
      <c r="C12" s="40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4"/>
      <c r="B13" s="40" t="s">
        <v>15</v>
      </c>
      <c r="C13" s="40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4"/>
      <c r="B14" s="40" t="s">
        <v>14</v>
      </c>
      <c r="C14" s="40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4"/>
      <c r="B15" s="40" t="s">
        <v>13</v>
      </c>
      <c r="C15" s="40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4"/>
      <c r="B16" s="40" t="s">
        <v>12</v>
      </c>
      <c r="C16" s="40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4"/>
      <c r="B17" s="40" t="s">
        <v>11</v>
      </c>
      <c r="C17" s="40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4"/>
      <c r="B18" s="40" t="s">
        <v>10</v>
      </c>
      <c r="C18" s="40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4"/>
      <c r="B19" s="41" t="s">
        <v>9</v>
      </c>
      <c r="C19" s="41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44"/>
      <c r="B20" s="40" t="s">
        <v>34</v>
      </c>
      <c r="C20" s="40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4"/>
      <c r="B21" s="46" t="s">
        <v>8</v>
      </c>
      <c r="C21" s="47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44"/>
      <c r="B22" s="41" t="s">
        <v>7</v>
      </c>
      <c r="C22" s="41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4"/>
      <c r="B23" s="41" t="s">
        <v>6</v>
      </c>
      <c r="C23" s="41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44"/>
      <c r="B24" s="44" t="s">
        <v>5</v>
      </c>
      <c r="C24" s="44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42" t="s">
        <v>1</v>
      </c>
      <c r="B25" s="42"/>
      <c r="C25" s="42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44"/>
      <c r="B26" s="44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44"/>
      <c r="B27" s="44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42" t="s">
        <v>1</v>
      </c>
      <c r="B28" s="42"/>
      <c r="C28" s="42"/>
      <c r="D28" s="29">
        <f>SUM(D26+D27)</f>
        <v>54060</v>
      </c>
      <c r="E28" s="5">
        <f t="shared" ref="E28:AN28" si="13">SUM(E26:E27)</f>
        <v>3910</v>
      </c>
      <c r="F28" s="4" t="s">
        <v>145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43" t="s">
        <v>0</v>
      </c>
      <c r="B29" s="43"/>
      <c r="C29" s="43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2023-03-04T01:06:58Z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hUMDA6NTc6MjBaIiwicElEIjoiMiIsInRyYWNlSWQiOiJEMEVBQjZBRUFCOUExOTA1MzBERDU0QkJFOEI5REU5MiIsInVzZXJDb2RlIjoibWFsczExMjgifSwibm9kZTIiOnsiZHNkIjoiMDEwMDAwMDAwMDAwMjEyMiIsImxvZ1RpbWUiOiIyMDIzLTAzLTA4VDAwOjU3OjIwWiIsInBJRCI6IjIiLCJ0cmFjZUlkIjoiRDBFQUI2QUVBQjlBMTkwNTMwREQ1NEJCRThCOURFOTIiLCJ1c2VyQ29kZSI6Im1hbHMxMTI4In0sIm5vZGUzIjp7ImRzZCI6IjAxMDAwMDAwMDAwMDIxMjIiLCJsb2dUaW1lIjoiMjAyMy0wMy0wOFQwMDo1NzoyMFoiLCJwSUQiOiIyIiwidHJhY2VJZCI6IkQwRUFCNkFFQUI5QTE5MDUzMERENTRCQkU4QjlERTkyIiwidXNlckNvZGUiOiJtYWxzMTEyOCJ9LCJub2RlNCI6eyJkc2QiOiIwMTAwMDAwMDAwMDAyMTIyIiwibG9nVGltZSI6IjIwMjMtMDMtMDhUMDA6NTc6MjBaIiwicElEIjoiMiIsInRyYWNlSWQiOiJEMEVBQjZBRUFCOUExOTA1MzBERDU0QkJFOEI5REU5MiIsInVzZXJDb2RlIjoibWFsczExMjgifSwibm9kZTUiOnsiZHNkIjoiMDAwMDAwMDAwMDAwMDAwMCIsImxvZ1RpbWUiOiIyMDIzLTAzLTA4VDA4OjAyOjA2WiIsInBJRCI6MjA0OCwidHJhY2VJZCI6IjQ2MjAwOTJDNkM4ODQ0N0E5NjM0OERDODU1NUZBOTAyIiwidXNlckNvZGUiOiJtYWxzMTEyOCJ9LCJub2RlQ291bnQiOjJ9</vt:lpwstr>
  </property>
  <property fmtid="{D5CDD505-2E9C-101B-9397-08002B2CF9AE}" name="OpenDocument" pid="3">
    <vt:lpwstr>False</vt:lpwstr>
  </property>
</Properties>
</file>