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문)이용객통계\2023년 이용객 통계\2월\"/>
    </mc:Choice>
  </mc:AlternateContent>
  <bookViews>
    <workbookView xWindow="0" yWindow="0" windowWidth="28800" windowHeight="12180"/>
  </bookViews>
  <sheets>
    <sheet name="2023" sheetId="2" r:id="rId1"/>
    <sheet name="2023.01" sheetId="1" r:id="rId2"/>
    <sheet name="2023.02" sheetId="3" r:id="rId3"/>
  </sheets>
  <definedNames>
    <definedName name="_xlnm._FilterDatabase" localSheetId="1" hidden="1">'2023.01'!$A$37:$N$71</definedName>
    <definedName name="_xlnm._FilterDatabase" localSheetId="2" hidden="1">'2023.02'!$A$37:$N$71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2" l="1"/>
  <c r="E31" i="2"/>
  <c r="D31" i="2" l="1"/>
  <c r="F32" i="2"/>
  <c r="F30" i="2"/>
  <c r="F29" i="2"/>
  <c r="F28" i="2"/>
  <c r="F27" i="2"/>
  <c r="F26" i="2"/>
  <c r="F25" i="2"/>
  <c r="F24" i="2"/>
  <c r="F23" i="2"/>
  <c r="F22" i="2"/>
  <c r="F20" i="2"/>
  <c r="E20" i="2"/>
  <c r="F19" i="2"/>
  <c r="F18" i="2"/>
  <c r="F16" i="2"/>
  <c r="F15" i="2"/>
  <c r="F10" i="2"/>
  <c r="F7" i="2"/>
  <c r="F4" i="2"/>
  <c r="F5" i="2"/>
  <c r="E32" i="2"/>
  <c r="E30" i="2"/>
  <c r="E29" i="2"/>
  <c r="E28" i="2"/>
  <c r="E27" i="2"/>
  <c r="E26" i="2"/>
  <c r="E25" i="2"/>
  <c r="E24" i="2"/>
  <c r="E23" i="2"/>
  <c r="E22" i="2"/>
  <c r="E19" i="2"/>
  <c r="E18" i="2"/>
  <c r="E16" i="2"/>
  <c r="E15" i="2"/>
  <c r="E10" i="2"/>
  <c r="E7" i="2"/>
  <c r="E5" i="2"/>
  <c r="E4" i="2"/>
  <c r="E3" i="2"/>
  <c r="F2" i="2"/>
  <c r="E2" i="2"/>
  <c r="G21" i="2" l="1"/>
  <c r="H21" i="2"/>
  <c r="M21" i="2"/>
  <c r="N21" i="2"/>
  <c r="I21" i="2"/>
  <c r="J21" i="2"/>
  <c r="K21" i="2"/>
  <c r="L21" i="2"/>
  <c r="O21" i="2"/>
  <c r="P21" i="2"/>
  <c r="B6" i="3"/>
  <c r="C6" i="3"/>
  <c r="D6" i="3"/>
  <c r="E6" i="3"/>
  <c r="F6" i="3"/>
  <c r="G6" i="3"/>
  <c r="H6" i="3"/>
  <c r="I6" i="3"/>
  <c r="J6" i="3"/>
  <c r="K6" i="3"/>
  <c r="L6" i="3"/>
  <c r="M6" i="3"/>
  <c r="B8" i="3"/>
  <c r="C8" i="3"/>
  <c r="D8" i="3"/>
  <c r="E8" i="3"/>
  <c r="F8" i="3"/>
  <c r="G8" i="3"/>
  <c r="H8" i="3"/>
  <c r="I8" i="3"/>
  <c r="J8" i="3"/>
  <c r="K8" i="3"/>
  <c r="L8" i="3"/>
  <c r="M8" i="3"/>
  <c r="B9" i="3"/>
  <c r="C9" i="3"/>
  <c r="D9" i="3"/>
  <c r="E9" i="3"/>
  <c r="F9" i="3"/>
  <c r="G9" i="3"/>
  <c r="H9" i="3"/>
  <c r="I9" i="3"/>
  <c r="J9" i="3"/>
  <c r="K9" i="3"/>
  <c r="L9" i="3"/>
  <c r="M9" i="3"/>
  <c r="B10" i="3"/>
  <c r="C10" i="3"/>
  <c r="D10" i="3"/>
  <c r="E10" i="3"/>
  <c r="F10" i="3"/>
  <c r="G10" i="3"/>
  <c r="H10" i="3"/>
  <c r="I10" i="3"/>
  <c r="J10" i="3"/>
  <c r="K10" i="3"/>
  <c r="L10" i="3"/>
  <c r="M10" i="3"/>
  <c r="B11" i="3"/>
  <c r="C11" i="3"/>
  <c r="D11" i="3"/>
  <c r="E11" i="3"/>
  <c r="F11" i="3"/>
  <c r="G11" i="3"/>
  <c r="H11" i="3"/>
  <c r="I11" i="3"/>
  <c r="J11" i="3"/>
  <c r="K11" i="3"/>
  <c r="L11" i="3"/>
  <c r="M11" i="3"/>
  <c r="B12" i="3"/>
  <c r="C12" i="3"/>
  <c r="D12" i="3"/>
  <c r="E12" i="3"/>
  <c r="F12" i="3"/>
  <c r="G12" i="3"/>
  <c r="H12" i="3"/>
  <c r="I12" i="3"/>
  <c r="J12" i="3"/>
  <c r="K12" i="3"/>
  <c r="L12" i="3"/>
  <c r="M12" i="3"/>
  <c r="B13" i="3"/>
  <c r="C13" i="3"/>
  <c r="D13" i="3"/>
  <c r="E13" i="3"/>
  <c r="F13" i="3"/>
  <c r="G13" i="3"/>
  <c r="H13" i="3"/>
  <c r="I13" i="3"/>
  <c r="J13" i="3"/>
  <c r="K13" i="3"/>
  <c r="L13" i="3"/>
  <c r="M13" i="3"/>
  <c r="B14" i="3"/>
  <c r="C14" i="3"/>
  <c r="D14" i="3"/>
  <c r="E14" i="3"/>
  <c r="F14" i="3"/>
  <c r="G14" i="3"/>
  <c r="H14" i="3"/>
  <c r="I14" i="3"/>
  <c r="J14" i="3"/>
  <c r="K14" i="3"/>
  <c r="L14" i="3"/>
  <c r="M14" i="3"/>
  <c r="B15" i="3"/>
  <c r="C15" i="3"/>
  <c r="D15" i="3"/>
  <c r="E15" i="3"/>
  <c r="F15" i="3"/>
  <c r="G15" i="3"/>
  <c r="H15" i="3"/>
  <c r="I15" i="3"/>
  <c r="J15" i="3"/>
  <c r="K15" i="3"/>
  <c r="L15" i="3"/>
  <c r="M15" i="3"/>
  <c r="B16" i="3"/>
  <c r="C16" i="3"/>
  <c r="D16" i="3"/>
  <c r="E16" i="3"/>
  <c r="F16" i="3"/>
  <c r="G16" i="3"/>
  <c r="H16" i="3"/>
  <c r="I16" i="3"/>
  <c r="J16" i="3"/>
  <c r="K16" i="3"/>
  <c r="L16" i="3"/>
  <c r="M16" i="3"/>
  <c r="B17" i="3"/>
  <c r="C17" i="3"/>
  <c r="D17" i="3"/>
  <c r="E17" i="3"/>
  <c r="F17" i="3"/>
  <c r="G17" i="3"/>
  <c r="H17" i="3"/>
  <c r="I17" i="3"/>
  <c r="J17" i="3"/>
  <c r="K17" i="3"/>
  <c r="L17" i="3"/>
  <c r="M17" i="3"/>
  <c r="B18" i="3"/>
  <c r="C18" i="3"/>
  <c r="D18" i="3"/>
  <c r="E18" i="3"/>
  <c r="F18" i="3"/>
  <c r="G18" i="3"/>
  <c r="H18" i="3"/>
  <c r="I18" i="3"/>
  <c r="J18" i="3"/>
  <c r="K18" i="3"/>
  <c r="L18" i="3"/>
  <c r="M18" i="3"/>
  <c r="B20" i="3"/>
  <c r="C20" i="3"/>
  <c r="D20" i="3"/>
  <c r="E20" i="3"/>
  <c r="F20" i="3"/>
  <c r="G20" i="3"/>
  <c r="H20" i="3"/>
  <c r="I20" i="3"/>
  <c r="J20" i="3"/>
  <c r="K20" i="3"/>
  <c r="L20" i="3"/>
  <c r="M20" i="3"/>
  <c r="B21" i="3"/>
  <c r="C21" i="3"/>
  <c r="D21" i="3"/>
  <c r="E21" i="3"/>
  <c r="F21" i="3"/>
  <c r="G21" i="3"/>
  <c r="H21" i="3"/>
  <c r="I21" i="3"/>
  <c r="J21" i="3"/>
  <c r="K21" i="3"/>
  <c r="L21" i="3"/>
  <c r="M21" i="3"/>
  <c r="B23" i="3"/>
  <c r="C23" i="3"/>
  <c r="D23" i="3"/>
  <c r="E23" i="3"/>
  <c r="F23" i="3"/>
  <c r="G23" i="3"/>
  <c r="H23" i="3"/>
  <c r="I23" i="3"/>
  <c r="J23" i="3"/>
  <c r="K23" i="3"/>
  <c r="L23" i="3"/>
  <c r="M23" i="3"/>
  <c r="B25" i="3"/>
  <c r="C25" i="3"/>
  <c r="D25" i="3"/>
  <c r="E25" i="3"/>
  <c r="F25" i="3"/>
  <c r="G25" i="3"/>
  <c r="H25" i="3"/>
  <c r="I25" i="3"/>
  <c r="J25" i="3"/>
  <c r="K25" i="3"/>
  <c r="L25" i="3"/>
  <c r="M25" i="3"/>
  <c r="B27" i="3"/>
  <c r="C27" i="3"/>
  <c r="D27" i="3"/>
  <c r="E27" i="3"/>
  <c r="F27" i="3"/>
  <c r="G27" i="3"/>
  <c r="H27" i="3"/>
  <c r="I27" i="3"/>
  <c r="J27" i="3"/>
  <c r="K27" i="3"/>
  <c r="L27" i="3"/>
  <c r="M27" i="3"/>
  <c r="B28" i="3"/>
  <c r="C28" i="3"/>
  <c r="D28" i="3"/>
  <c r="E28" i="3"/>
  <c r="F28" i="3"/>
  <c r="G28" i="3"/>
  <c r="H28" i="3"/>
  <c r="I28" i="3"/>
  <c r="J28" i="3"/>
  <c r="K28" i="3"/>
  <c r="L28" i="3"/>
  <c r="M28" i="3"/>
  <c r="B29" i="3"/>
  <c r="C29" i="3"/>
  <c r="D29" i="3"/>
  <c r="E29" i="3"/>
  <c r="F29" i="3"/>
  <c r="G29" i="3"/>
  <c r="H29" i="3"/>
  <c r="I29" i="3"/>
  <c r="J29" i="3"/>
  <c r="K29" i="3"/>
  <c r="L29" i="3"/>
  <c r="M29" i="3"/>
  <c r="B31" i="3"/>
  <c r="C31" i="3"/>
  <c r="D31" i="3"/>
  <c r="E31" i="3"/>
  <c r="F31" i="3"/>
  <c r="G31" i="3"/>
  <c r="H31" i="3"/>
  <c r="I31" i="3"/>
  <c r="J31" i="3"/>
  <c r="K31" i="3"/>
  <c r="L31" i="3"/>
  <c r="M31" i="3"/>
  <c r="B33" i="3"/>
  <c r="C33" i="3"/>
  <c r="D33" i="3"/>
  <c r="E33" i="3"/>
  <c r="F33" i="3"/>
  <c r="G33" i="3"/>
  <c r="H33" i="3"/>
  <c r="I33" i="3"/>
  <c r="J33" i="3"/>
  <c r="K33" i="3"/>
  <c r="L33" i="3"/>
  <c r="M33" i="3"/>
  <c r="F3" i="2" l="1"/>
  <c r="F21" i="2" s="1"/>
  <c r="E35" i="3"/>
  <c r="N21" i="3"/>
  <c r="F35" i="3"/>
  <c r="M35" i="3"/>
  <c r="L35" i="3"/>
  <c r="K35" i="3"/>
  <c r="N6" i="3"/>
  <c r="I35" i="3"/>
  <c r="N25" i="3"/>
  <c r="H35" i="3"/>
  <c r="N27" i="3"/>
  <c r="N23" i="3"/>
  <c r="G35" i="3"/>
  <c r="N8" i="3"/>
  <c r="N28" i="3"/>
  <c r="N29" i="3"/>
  <c r="N10" i="3"/>
  <c r="N31" i="3"/>
  <c r="D35" i="3"/>
  <c r="N13" i="3"/>
  <c r="N11" i="3"/>
  <c r="N33" i="3"/>
  <c r="N17" i="3"/>
  <c r="N16" i="3"/>
  <c r="N14" i="3"/>
  <c r="N12" i="3"/>
  <c r="N9" i="3"/>
  <c r="B35" i="3"/>
  <c r="N15" i="3"/>
  <c r="C35" i="3"/>
  <c r="J35" i="3"/>
  <c r="N18" i="3"/>
  <c r="C29" i="1"/>
  <c r="D29" i="1"/>
  <c r="E29" i="1"/>
  <c r="F29" i="1"/>
  <c r="G29" i="1"/>
  <c r="H29" i="1"/>
  <c r="I29" i="1"/>
  <c r="J29" i="1"/>
  <c r="K29" i="1"/>
  <c r="L29" i="1"/>
  <c r="M29" i="1"/>
  <c r="C31" i="1"/>
  <c r="D31" i="1"/>
  <c r="E31" i="1"/>
  <c r="F31" i="1"/>
  <c r="G31" i="1"/>
  <c r="H31" i="1"/>
  <c r="I31" i="1"/>
  <c r="J31" i="1"/>
  <c r="K31" i="1"/>
  <c r="L31" i="1"/>
  <c r="M31" i="1"/>
  <c r="C33" i="1"/>
  <c r="D33" i="1"/>
  <c r="E33" i="1"/>
  <c r="F33" i="1"/>
  <c r="G33" i="1"/>
  <c r="H33" i="1"/>
  <c r="I33" i="1"/>
  <c r="J33" i="1"/>
  <c r="K33" i="1"/>
  <c r="L33" i="1"/>
  <c r="M33" i="1"/>
  <c r="B33" i="1"/>
  <c r="B31" i="1"/>
  <c r="B29" i="1"/>
  <c r="C21" i="1"/>
  <c r="D21" i="1"/>
  <c r="E21" i="1"/>
  <c r="F21" i="1"/>
  <c r="G21" i="1"/>
  <c r="H21" i="1"/>
  <c r="I21" i="1"/>
  <c r="J21" i="1"/>
  <c r="K21" i="1"/>
  <c r="L21" i="1"/>
  <c r="M21" i="1"/>
  <c r="C23" i="1"/>
  <c r="D23" i="1"/>
  <c r="E23" i="1"/>
  <c r="F23" i="1"/>
  <c r="G23" i="1"/>
  <c r="H23" i="1"/>
  <c r="I23" i="1"/>
  <c r="J23" i="1"/>
  <c r="K23" i="1"/>
  <c r="L23" i="1"/>
  <c r="M23" i="1"/>
  <c r="C25" i="1"/>
  <c r="D25" i="1"/>
  <c r="E25" i="1"/>
  <c r="F25" i="1"/>
  <c r="G25" i="1"/>
  <c r="H25" i="1"/>
  <c r="I25" i="1"/>
  <c r="J25" i="1"/>
  <c r="K25" i="1"/>
  <c r="L25" i="1"/>
  <c r="M25" i="1"/>
  <c r="B25" i="1"/>
  <c r="B23" i="1"/>
  <c r="B21" i="1"/>
  <c r="C18" i="1"/>
  <c r="D18" i="1"/>
  <c r="E18" i="1"/>
  <c r="F18" i="1"/>
  <c r="G18" i="1"/>
  <c r="H18" i="1"/>
  <c r="I18" i="1"/>
  <c r="J18" i="1"/>
  <c r="K18" i="1"/>
  <c r="L18" i="1"/>
  <c r="M18" i="1"/>
  <c r="B18" i="1"/>
  <c r="C27" i="1"/>
  <c r="D27" i="1"/>
  <c r="E27" i="1"/>
  <c r="F27" i="1"/>
  <c r="G27" i="1"/>
  <c r="H27" i="1"/>
  <c r="I27" i="1"/>
  <c r="J27" i="1"/>
  <c r="K27" i="1"/>
  <c r="L27" i="1"/>
  <c r="M27" i="1"/>
  <c r="C28" i="1"/>
  <c r="D28" i="1"/>
  <c r="E28" i="1"/>
  <c r="F28" i="1"/>
  <c r="G28" i="1"/>
  <c r="H28" i="1"/>
  <c r="I28" i="1"/>
  <c r="J28" i="1"/>
  <c r="K28" i="1"/>
  <c r="L28" i="1"/>
  <c r="M28" i="1"/>
  <c r="B28" i="1"/>
  <c r="B27" i="1"/>
  <c r="M20" i="1"/>
  <c r="L20" i="1"/>
  <c r="K20" i="1"/>
  <c r="J20" i="1"/>
  <c r="I20" i="1"/>
  <c r="H20" i="1"/>
  <c r="G20" i="1"/>
  <c r="F20" i="1"/>
  <c r="E20" i="1"/>
  <c r="D20" i="1"/>
  <c r="C20" i="1"/>
  <c r="B20" i="1"/>
  <c r="M17" i="1"/>
  <c r="L17" i="1"/>
  <c r="K17" i="1"/>
  <c r="J17" i="1"/>
  <c r="I17" i="1"/>
  <c r="H17" i="1"/>
  <c r="G17" i="1"/>
  <c r="F17" i="1"/>
  <c r="E17" i="1"/>
  <c r="D17" i="1"/>
  <c r="C17" i="1"/>
  <c r="B17" i="1"/>
  <c r="M16" i="1"/>
  <c r="L16" i="1"/>
  <c r="K16" i="1"/>
  <c r="J16" i="1"/>
  <c r="I16" i="1"/>
  <c r="H16" i="1"/>
  <c r="G16" i="1"/>
  <c r="F16" i="1"/>
  <c r="E16" i="1"/>
  <c r="D16" i="1"/>
  <c r="C16" i="1"/>
  <c r="B16" i="1"/>
  <c r="M15" i="1"/>
  <c r="L15" i="1"/>
  <c r="K15" i="1"/>
  <c r="J15" i="1"/>
  <c r="I15" i="1"/>
  <c r="H15" i="1"/>
  <c r="G15" i="1"/>
  <c r="F15" i="1"/>
  <c r="E15" i="1"/>
  <c r="D15" i="1"/>
  <c r="C15" i="1"/>
  <c r="B15" i="1"/>
  <c r="M14" i="1"/>
  <c r="L14" i="1"/>
  <c r="K14" i="1"/>
  <c r="J14" i="1"/>
  <c r="I14" i="1"/>
  <c r="H14" i="1"/>
  <c r="G14" i="1"/>
  <c r="F14" i="1"/>
  <c r="E14" i="1"/>
  <c r="D14" i="1"/>
  <c r="C14" i="1"/>
  <c r="B14" i="1"/>
  <c r="M13" i="1"/>
  <c r="L13" i="1"/>
  <c r="K13" i="1"/>
  <c r="J13" i="1"/>
  <c r="I13" i="1"/>
  <c r="H13" i="1"/>
  <c r="G13" i="1"/>
  <c r="F13" i="1"/>
  <c r="E13" i="1"/>
  <c r="D13" i="1"/>
  <c r="C13" i="1"/>
  <c r="B13" i="1"/>
  <c r="M12" i="1"/>
  <c r="L12" i="1"/>
  <c r="K12" i="1"/>
  <c r="J12" i="1"/>
  <c r="I12" i="1"/>
  <c r="H12" i="1"/>
  <c r="G12" i="1"/>
  <c r="F12" i="1"/>
  <c r="E12" i="1"/>
  <c r="D12" i="1"/>
  <c r="C12" i="1"/>
  <c r="B12" i="1"/>
  <c r="M11" i="1"/>
  <c r="L11" i="1"/>
  <c r="K11" i="1"/>
  <c r="J11" i="1"/>
  <c r="I11" i="1"/>
  <c r="H11" i="1"/>
  <c r="G11" i="1"/>
  <c r="F11" i="1"/>
  <c r="E11" i="1"/>
  <c r="D11" i="1"/>
  <c r="C11" i="1"/>
  <c r="B11" i="1"/>
  <c r="M10" i="1"/>
  <c r="L10" i="1"/>
  <c r="K10" i="1"/>
  <c r="J10" i="1"/>
  <c r="I10" i="1"/>
  <c r="H10" i="1"/>
  <c r="G10" i="1"/>
  <c r="F10" i="1"/>
  <c r="E10" i="1"/>
  <c r="D10" i="1"/>
  <c r="C10" i="1"/>
  <c r="B10" i="1"/>
  <c r="M9" i="1"/>
  <c r="L9" i="1"/>
  <c r="K9" i="1"/>
  <c r="J9" i="1"/>
  <c r="I9" i="1"/>
  <c r="H9" i="1"/>
  <c r="G9" i="1"/>
  <c r="F9" i="1"/>
  <c r="E9" i="1"/>
  <c r="D9" i="1"/>
  <c r="C9" i="1"/>
  <c r="B9" i="1"/>
  <c r="C8" i="1"/>
  <c r="D8" i="1"/>
  <c r="E8" i="1"/>
  <c r="F8" i="1"/>
  <c r="G8" i="1"/>
  <c r="H8" i="1"/>
  <c r="I8" i="1"/>
  <c r="J8" i="1"/>
  <c r="K8" i="1"/>
  <c r="L8" i="1"/>
  <c r="M8" i="1"/>
  <c r="B8" i="1"/>
  <c r="C6" i="1"/>
  <c r="D6" i="1"/>
  <c r="E6" i="1"/>
  <c r="F6" i="1"/>
  <c r="G6" i="1"/>
  <c r="H6" i="1"/>
  <c r="I6" i="1"/>
  <c r="J6" i="1"/>
  <c r="K6" i="1"/>
  <c r="L6" i="1"/>
  <c r="M6" i="1"/>
  <c r="B6" i="1"/>
  <c r="D47" i="2"/>
  <c r="D46" i="2"/>
  <c r="D45" i="2"/>
  <c r="D44" i="2"/>
  <c r="D43" i="2"/>
  <c r="D42" i="2"/>
  <c r="D41" i="2"/>
  <c r="D40" i="2"/>
  <c r="D39" i="2"/>
  <c r="D38" i="2"/>
  <c r="D37" i="2"/>
  <c r="D36" i="2"/>
  <c r="D35" i="2"/>
  <c r="D34" i="2"/>
  <c r="D33" i="2"/>
  <c r="D24" i="2"/>
  <c r="D17" i="2"/>
  <c r="D14" i="2"/>
  <c r="D13" i="2"/>
  <c r="D12" i="2"/>
  <c r="D11" i="2"/>
  <c r="D9" i="2"/>
  <c r="D8" i="2"/>
  <c r="D6" i="2"/>
  <c r="D4" i="2" l="1"/>
  <c r="D3" i="2"/>
  <c r="N35" i="3"/>
  <c r="B35" i="1"/>
  <c r="N33" i="1"/>
  <c r="D32" i="2" s="1"/>
  <c r="N29" i="1"/>
  <c r="D30" i="2" s="1"/>
  <c r="N18" i="1"/>
  <c r="D23" i="2" s="1"/>
  <c r="N21" i="1"/>
  <c r="D25" i="2" s="1"/>
  <c r="N27" i="1"/>
  <c r="D28" i="2" s="1"/>
  <c r="D35" i="1"/>
  <c r="N8" i="1"/>
  <c r="D5" i="2" s="1"/>
  <c r="N25" i="1"/>
  <c r="D27" i="2" s="1"/>
  <c r="N28" i="1"/>
  <c r="D29" i="2" s="1"/>
  <c r="N23" i="1"/>
  <c r="D26" i="2" s="1"/>
  <c r="N31" i="1"/>
  <c r="F35" i="1"/>
  <c r="C35" i="1"/>
  <c r="M35" i="1"/>
  <c r="N9" i="1"/>
  <c r="D7" i="2" s="1"/>
  <c r="N10" i="1"/>
  <c r="N11" i="1"/>
  <c r="D10" i="2" s="1"/>
  <c r="N12" i="1"/>
  <c r="D15" i="2" s="1"/>
  <c r="N13" i="1"/>
  <c r="D16" i="2" s="1"/>
  <c r="N14" i="1"/>
  <c r="D18" i="2" s="1"/>
  <c r="N15" i="1"/>
  <c r="D19" i="2" s="1"/>
  <c r="N16" i="1"/>
  <c r="D20" i="2" s="1"/>
  <c r="N17" i="1"/>
  <c r="D22" i="2" s="1"/>
  <c r="L35" i="1"/>
  <c r="K35" i="1"/>
  <c r="J35" i="1"/>
  <c r="I35" i="1"/>
  <c r="H35" i="1"/>
  <c r="G35" i="1"/>
  <c r="E35" i="1"/>
  <c r="N6" i="1"/>
  <c r="E21" i="2" l="1"/>
  <c r="D21" i="2" s="1"/>
  <c r="D2" i="2"/>
  <c r="N35" i="1"/>
</calcChain>
</file>

<file path=xl/sharedStrings.xml><?xml version="1.0" encoding="utf-8"?>
<sst xmlns="http://schemas.openxmlformats.org/spreadsheetml/2006/main" count="3145" uniqueCount="107">
  <si>
    <t>근무시간</t>
  </si>
  <si>
    <t>주간(낮)</t>
  </si>
  <si>
    <t>야간(저녁)</t>
  </si>
  <si>
    <t>아침</t>
  </si>
  <si>
    <t>계</t>
  </si>
  <si>
    <t>～</t>
  </si>
  <si>
    <t>일반</t>
  </si>
  <si>
    <t>이용자</t>
  </si>
  <si>
    <t>운동시설</t>
  </si>
  <si>
    <t>수상시설</t>
  </si>
  <si>
    <t>전망쉼터</t>
  </si>
  <si>
    <t>수영장</t>
  </si>
  <si>
    <t>자전거</t>
  </si>
  <si>
    <t>인라인</t>
  </si>
  <si>
    <t>달리기</t>
  </si>
  <si>
    <t>외국인</t>
  </si>
  <si>
    <t>주요행사</t>
  </si>
  <si>
    <t>수상무대</t>
  </si>
  <si>
    <t>계절광장</t>
  </si>
  <si>
    <t>녹음수</t>
  </si>
  <si>
    <t>천상계단</t>
  </si>
  <si>
    <t>피아노</t>
  </si>
  <si>
    <t>물길</t>
  </si>
  <si>
    <t>멀티</t>
  </si>
  <si>
    <t>프라자</t>
  </si>
  <si>
    <t>서울</t>
  </si>
  <si>
    <t>색공원</t>
  </si>
  <si>
    <t>물빛광장</t>
  </si>
  <si>
    <t>너른들판</t>
  </si>
  <si>
    <t>파크</t>
  </si>
  <si>
    <t>골프장</t>
  </si>
  <si>
    <t>여의도</t>
  </si>
  <si>
    <t>샛강</t>
  </si>
  <si>
    <t>요트나루</t>
  </si>
  <si>
    <t>계:(금일)</t>
  </si>
  <si>
    <t>1월</t>
    <phoneticPr fontId="12" type="noConversion"/>
  </si>
  <si>
    <t>2월</t>
    <phoneticPr fontId="12" type="noConversion"/>
  </si>
  <si>
    <t>3월</t>
  </si>
  <si>
    <t>4월</t>
  </si>
  <si>
    <t>5월</t>
  </si>
  <si>
    <t>6월</t>
  </si>
  <si>
    <t>7월</t>
  </si>
  <si>
    <t>8월</t>
  </si>
  <si>
    <t>9월</t>
  </si>
  <si>
    <t>10월</t>
  </si>
  <si>
    <t>11월</t>
  </si>
  <si>
    <t>12월</t>
  </si>
  <si>
    <t>일반이용자(아침)</t>
  </si>
  <si>
    <t>일반이용자(낮)</t>
  </si>
  <si>
    <t>일반이용자(저녁)</t>
  </si>
  <si>
    <t>야구장</t>
  </si>
  <si>
    <t>송파예술마루</t>
  </si>
  <si>
    <t>자전거공원</t>
  </si>
  <si>
    <t>롤러장</t>
    <phoneticPr fontId="14" type="noConversion"/>
  </si>
  <si>
    <t>론볼링장</t>
  </si>
  <si>
    <t>캠핑장</t>
  </si>
  <si>
    <t>눈썰매장</t>
  </si>
  <si>
    <t>인라인</t>
    <phoneticPr fontId="12" type="noConversion"/>
  </si>
  <si>
    <t>개인형 이동장치(PM)</t>
    <phoneticPr fontId="14" type="noConversion"/>
  </si>
  <si>
    <t>마라톤</t>
  </si>
  <si>
    <t>합계</t>
  </si>
  <si>
    <t>계절,녹음수광장</t>
  </si>
  <si>
    <t>피아노물길</t>
  </si>
  <si>
    <t>멀티프라자</t>
  </si>
  <si>
    <t>서울색공원</t>
  </si>
  <si>
    <t>너른들판테라스</t>
  </si>
  <si>
    <t>여의도샛강</t>
  </si>
  <si>
    <t>여의도 시민요트나루</t>
  </si>
  <si>
    <t>뚝섬</t>
  </si>
  <si>
    <t>음악분수</t>
  </si>
  <si>
    <t>키즈랜드</t>
  </si>
  <si>
    <t>장미원</t>
  </si>
  <si>
    <t>X게임장</t>
  </si>
  <si>
    <t>자벌레</t>
  </si>
  <si>
    <t>난지</t>
  </si>
  <si>
    <t>평화공원브릿지</t>
  </si>
  <si>
    <t>거울분수</t>
  </si>
  <si>
    <t>강변물놀이장</t>
  </si>
  <si>
    <t>수변프롬나드</t>
  </si>
  <si>
    <t>중앙연결브릿지</t>
  </si>
  <si>
    <t>갈대숲탐방로</t>
  </si>
  <si>
    <t>반포</t>
  </si>
  <si>
    <t>달빛무지개분수</t>
  </si>
  <si>
    <t>세빛둥둥섬</t>
  </si>
  <si>
    <t>총계</t>
  </si>
  <si>
    <t>특화공원
신규 시설물</t>
    <phoneticPr fontId="9" type="noConversion"/>
  </si>
  <si>
    <t>시설</t>
    <phoneticPr fontId="9" type="noConversion"/>
  </si>
  <si>
    <t>시설구분</t>
    <phoneticPr fontId="9" type="noConversion"/>
  </si>
  <si>
    <t>인원</t>
    <phoneticPr fontId="9" type="noConversion"/>
  </si>
  <si>
    <t>2023-01월</t>
    <phoneticPr fontId="9" type="noConversion"/>
  </si>
  <si>
    <t>계절</t>
  </si>
  <si>
    <t xml:space="preserve">여의도 </t>
  </si>
  <si>
    <t>2023-02월</t>
  </si>
  <si>
    <t>2023-02-29</t>
  </si>
  <si>
    <t>2023-02-30</t>
  </si>
  <si>
    <t>2023-02-31</t>
  </si>
  <si>
    <t>맑음</t>
  </si>
  <si>
    <t>날씨</t>
    <phoneticPr fontId="9" type="noConversion"/>
  </si>
  <si>
    <t>날씨</t>
    <phoneticPr fontId="9" type="noConversion"/>
  </si>
  <si>
    <t>맑음</t>
    <phoneticPr fontId="9" type="noConversion"/>
  </si>
  <si>
    <t>흐림</t>
    <phoneticPr fontId="9" type="noConversion"/>
  </si>
  <si>
    <t>비</t>
    <phoneticPr fontId="9" type="noConversion"/>
  </si>
  <si>
    <t>눈</t>
    <phoneticPr fontId="9" type="noConversion"/>
  </si>
  <si>
    <t>흐림</t>
  </si>
  <si>
    <t>흐리고 눈</t>
  </si>
  <si>
    <t>흐리고 눈</t>
    <phoneticPr fontId="9" type="noConversion"/>
  </si>
  <si>
    <t>비</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</si>
</sst>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yyyy\.mm\.dd\(aaa\)"/>
  </numFmts>
  <fonts count="25" x14ac:knownFonts="1">
    <font>
      <sz val="11"/>
      <color theme="1"/>
      <name val="맑은 고딕"/>
      <family val="2"/>
      <charset val="129"/>
      <scheme val="minor"/>
    </font>
    <font>
      <b/>
      <sz val="16"/>
      <color rgb="FF000000"/>
      <name val="굴림체"/>
      <family val="3"/>
      <charset val="129"/>
    </font>
    <font>
      <b/>
      <sz val="10"/>
      <color rgb="FF000000"/>
      <name val="굴림체"/>
      <family val="3"/>
      <charset val="129"/>
    </font>
    <font>
      <b/>
      <sz val="9"/>
      <color rgb="FF000000"/>
      <name val="굴림체"/>
      <family val="3"/>
      <charset val="129"/>
    </font>
    <font>
      <sz val="9"/>
      <color rgb="FF000000"/>
      <name val="굴림체"/>
      <family val="3"/>
      <charset val="129"/>
    </font>
    <font>
      <sz val="9"/>
      <color rgb="FF000000"/>
      <name val="맑은 고딕"/>
      <family val="3"/>
      <charset val="129"/>
      <scheme val="minor"/>
    </font>
    <font>
      <b/>
      <sz val="11"/>
      <color rgb="FF000000"/>
      <name val="맑은 고딕"/>
      <family val="3"/>
      <charset val="129"/>
      <scheme val="minor"/>
    </font>
    <font>
      <b/>
      <sz val="11"/>
      <color rgb="FFFF0000"/>
      <name val="맑은 고딕"/>
      <family val="3"/>
      <charset val="129"/>
      <scheme val="minor"/>
    </font>
    <font>
      <b/>
      <sz val="9"/>
      <color rgb="FF0000FF"/>
      <name val="굴림체"/>
      <family val="3"/>
      <charset val="129"/>
    </font>
    <font>
      <sz val="8"/>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3"/>
      <charset val="129"/>
    </font>
    <font>
      <b/>
      <sz val="11"/>
      <color rgb="FF000000"/>
      <name val="맑은 고딕"/>
      <family val="3"/>
      <charset val="129"/>
    </font>
    <font>
      <sz val="8"/>
      <name val="돋움"/>
      <family val="3"/>
      <charset val="129"/>
    </font>
    <font>
      <b/>
      <sz val="11"/>
      <name val="맑은 고딕"/>
      <family val="3"/>
      <charset val="129"/>
    </font>
    <font>
      <sz val="11"/>
      <color theme="1"/>
      <name val="맑은 고딕"/>
      <family val="3"/>
      <charset val="129"/>
      <scheme val="minor"/>
    </font>
    <font>
      <b/>
      <sz val="16"/>
      <color rgb="FFFF0000"/>
      <name val="굴림체"/>
      <family val="3"/>
      <charset val="129"/>
    </font>
    <font>
      <b/>
      <sz val="9"/>
      <color rgb="FF000000"/>
      <name val="맑은 고딕"/>
      <family val="3"/>
      <charset val="129"/>
      <scheme val="minor"/>
    </font>
    <font>
      <i/>
      <sz val="9"/>
      <color rgb="FF000000"/>
      <name val="맑은 고딕"/>
      <family val="3"/>
      <charset val="129"/>
      <scheme val="minor"/>
    </font>
    <font>
      <b/>
      <sz val="8"/>
      <color rgb="FF0000FF"/>
      <name val="굴림체"/>
      <family val="3"/>
      <charset val="129"/>
    </font>
    <font>
      <b/>
      <sz val="9"/>
      <color rgb="FF0000FF"/>
      <name val="맑은 고딕"/>
      <family val="3"/>
      <charset val="129"/>
      <scheme val="minor"/>
    </font>
    <font>
      <b/>
      <sz val="8"/>
      <color rgb="FF000000"/>
      <name val="굴림체"/>
      <family val="3"/>
      <charset val="129"/>
    </font>
    <font>
      <b/>
      <sz val="16"/>
      <name val="굴림체"/>
      <family val="3"/>
      <charset val="129"/>
    </font>
    <font>
      <b/>
      <sz val="9"/>
      <color rgb="FFFF0000"/>
      <name val="맑은 고딕"/>
      <family val="3"/>
      <charset val="129"/>
      <scheme val="minor"/>
    </font>
  </fonts>
  <fills count="7">
    <fill>
      <patternFill patternType="none"/>
    </fill>
    <fill>
      <patternFill patternType="gray125"/>
    </fill>
    <fill>
      <patternFill patternType="solid">
        <fgColor rgb="FFD8FFD8"/>
        <bgColor indexed="64"/>
      </patternFill>
    </fill>
    <fill>
      <patternFill patternType="solid">
        <fgColor rgb="FFFFFF00"/>
        <bgColor indexed="64"/>
      </patternFill>
    </fill>
    <fill>
      <patternFill patternType="solid">
        <fgColor rgb="FF92D050"/>
        <bgColor auto="1"/>
      </patternFill>
    </fill>
    <fill>
      <patternFill patternType="solid">
        <fgColor rgb="FFFFC000"/>
        <bgColor auto="1"/>
      </patternFill>
    </fill>
    <fill>
      <patternFill patternType="solid">
        <fgColor theme="9" tint="0.39997558519241921"/>
        <bgColor indexed="64"/>
      </patternFill>
    </fill>
  </fills>
  <borders count="8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style="thick">
        <color rgb="FF000000"/>
      </top>
      <bottom/>
      <diagonal/>
    </border>
    <border>
      <left style="thin">
        <color rgb="FF000000"/>
      </left>
      <right style="thin">
        <color rgb="FF000000"/>
      </right>
      <top/>
      <bottom/>
      <diagonal/>
    </border>
    <border>
      <left style="thin">
        <color rgb="FF000000"/>
      </left>
      <right style="thin">
        <color rgb="FF000000"/>
      </right>
      <top/>
      <bottom style="thick">
        <color rgb="FF000000"/>
      </bottom>
      <diagonal/>
    </border>
    <border>
      <left style="thin">
        <color rgb="FF000000"/>
      </left>
      <right style="thick">
        <color rgb="FF000000"/>
      </right>
      <top style="thick">
        <color rgb="FF000000"/>
      </top>
      <bottom/>
      <diagonal/>
    </border>
    <border>
      <left style="thin">
        <color rgb="FF000000"/>
      </left>
      <right style="thick">
        <color rgb="FF000000"/>
      </right>
      <top/>
      <bottom/>
      <diagonal/>
    </border>
    <border>
      <left style="thin">
        <color rgb="FF000000"/>
      </left>
      <right style="thick">
        <color rgb="FF000000"/>
      </right>
      <top/>
      <bottom style="thick">
        <color rgb="FF000000"/>
      </bottom>
      <diagonal/>
    </border>
    <border>
      <left style="thick">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right style="thin">
        <color rgb="FF000000"/>
      </right>
      <top style="thick">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ck">
        <color rgb="FF000000"/>
      </left>
      <right/>
      <top/>
      <bottom/>
      <diagonal/>
    </border>
    <border>
      <left style="thin">
        <color indexed="64"/>
      </left>
      <right style="thin">
        <color indexed="64"/>
      </right>
      <top/>
      <bottom style="thin">
        <color indexed="64"/>
      </bottom>
      <diagonal/>
    </border>
    <border>
      <left/>
      <right style="thin">
        <color rgb="FF000000"/>
      </right>
      <top/>
      <bottom/>
      <diagonal/>
    </border>
    <border>
      <left style="thick">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ck">
        <color rgb="FF000000"/>
      </right>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rgb="FF000000"/>
      </left>
      <right style="thick">
        <color rgb="FF000000"/>
      </right>
      <top style="thick">
        <color rgb="FF000000"/>
      </top>
      <bottom style="thick">
        <color rgb="FF000000"/>
      </bottom>
      <diagonal/>
    </border>
    <border>
      <left/>
      <right style="thin">
        <color rgb="FF000000"/>
      </right>
      <top/>
      <bottom style="medium">
        <color indexed="64"/>
      </bottom>
      <diagonal/>
    </border>
    <border>
      <left/>
      <right/>
      <top style="thick">
        <color indexed="64"/>
      </top>
      <bottom/>
      <diagonal/>
    </border>
    <border>
      <left style="thin">
        <color indexed="64"/>
      </left>
      <right style="thick">
        <color rgb="FF000000"/>
      </right>
      <top/>
      <bottom style="thin">
        <color indexed="64"/>
      </bottom>
      <diagonal/>
    </border>
    <border>
      <left style="thin">
        <color indexed="64"/>
      </left>
      <right style="thick">
        <color rgb="FF000000"/>
      </right>
      <top style="thin">
        <color indexed="64"/>
      </top>
      <bottom style="thin">
        <color indexed="64"/>
      </bottom>
      <diagonal/>
    </border>
    <border>
      <left style="thick">
        <color rgb="FF000000"/>
      </left>
      <right style="thin">
        <color indexed="64"/>
      </right>
      <top style="medium">
        <color indexed="64"/>
      </top>
      <bottom style="thin">
        <color indexed="64"/>
      </bottom>
      <diagonal/>
    </border>
    <border>
      <left style="thin">
        <color indexed="64"/>
      </left>
      <right style="thick">
        <color rgb="FF000000"/>
      </right>
      <top style="medium">
        <color indexed="64"/>
      </top>
      <bottom style="thin">
        <color indexed="64"/>
      </bottom>
      <diagonal/>
    </border>
    <border>
      <left style="thick">
        <color rgb="FF000000"/>
      </left>
      <right style="thin">
        <color indexed="64"/>
      </right>
      <top style="thin">
        <color indexed="64"/>
      </top>
      <bottom style="thin">
        <color indexed="64"/>
      </bottom>
      <diagonal/>
    </border>
    <border>
      <left style="thick">
        <color indexed="64"/>
      </left>
      <right style="thick">
        <color rgb="FF000000"/>
      </right>
      <top/>
      <bottom/>
      <diagonal/>
    </border>
    <border>
      <left style="thick">
        <color rgb="FF000000"/>
      </left>
      <right style="thick">
        <color indexed="64"/>
      </right>
      <top/>
      <bottom/>
      <diagonal/>
    </border>
    <border>
      <left style="thick">
        <color indexed="64"/>
      </left>
      <right style="thick">
        <color rgb="FF000000"/>
      </right>
      <top/>
      <bottom style="medium">
        <color indexed="64"/>
      </bottom>
      <diagonal/>
    </border>
    <border>
      <left style="thick">
        <color rgb="FF000000"/>
      </left>
      <right style="thick">
        <color indexed="64"/>
      </right>
      <top/>
      <bottom style="medium">
        <color indexed="64"/>
      </bottom>
      <diagonal/>
    </border>
    <border>
      <left style="thick">
        <color indexed="64"/>
      </left>
      <right style="thick">
        <color rgb="FF000000"/>
      </right>
      <top/>
      <bottom style="thin">
        <color rgb="FF000000"/>
      </bottom>
      <diagonal/>
    </border>
    <border>
      <left style="thick">
        <color rgb="FF000000"/>
      </left>
      <right style="thick">
        <color indexed="64"/>
      </right>
      <top/>
      <bottom style="thin">
        <color rgb="FF000000"/>
      </bottom>
      <diagonal/>
    </border>
    <border>
      <left style="thick">
        <color indexed="64"/>
      </left>
      <right style="thick">
        <color rgb="FF000000"/>
      </right>
      <top style="thin">
        <color rgb="FF000000"/>
      </top>
      <bottom style="thin">
        <color rgb="FF000000"/>
      </bottom>
      <diagonal/>
    </border>
    <border>
      <left style="thick">
        <color rgb="FF000000"/>
      </left>
      <right style="thick">
        <color indexed="64"/>
      </right>
      <top style="thin">
        <color rgb="FF000000"/>
      </top>
      <bottom style="thin">
        <color rgb="FF000000"/>
      </bottom>
      <diagonal/>
    </border>
    <border>
      <left style="thick">
        <color indexed="64"/>
      </left>
      <right style="thick">
        <color rgb="FF000000"/>
      </right>
      <top style="thin">
        <color rgb="FF000000"/>
      </top>
      <bottom/>
      <diagonal/>
    </border>
    <border>
      <left style="thick">
        <color rgb="FF000000"/>
      </left>
      <right style="thick">
        <color indexed="64"/>
      </right>
      <top style="thin">
        <color rgb="FF000000"/>
      </top>
      <bottom/>
      <diagonal/>
    </border>
    <border>
      <left style="thick">
        <color indexed="64"/>
      </left>
      <right style="thick">
        <color rgb="FF000000"/>
      </right>
      <top/>
      <bottom style="thick">
        <color indexed="64"/>
      </bottom>
      <diagonal/>
    </border>
    <border>
      <left style="thick">
        <color rgb="FF000000"/>
      </left>
      <right style="thin">
        <color rgb="FF000000"/>
      </right>
      <top/>
      <bottom style="thick">
        <color indexed="64"/>
      </bottom>
      <diagonal/>
    </border>
    <border>
      <left style="thin">
        <color rgb="FF000000"/>
      </left>
      <right style="thin">
        <color rgb="FF000000"/>
      </right>
      <top/>
      <bottom style="thick">
        <color indexed="64"/>
      </bottom>
      <diagonal/>
    </border>
    <border>
      <left style="thin">
        <color rgb="FF000000"/>
      </left>
      <right style="thick">
        <color rgb="FF000000"/>
      </right>
      <top/>
      <bottom style="thick">
        <color indexed="64"/>
      </bottom>
      <diagonal/>
    </border>
    <border>
      <left/>
      <right style="thin">
        <color rgb="FF000000"/>
      </right>
      <top/>
      <bottom style="thick">
        <color indexed="64"/>
      </bottom>
      <diagonal/>
    </border>
    <border>
      <left style="thick">
        <color rgb="FF000000"/>
      </left>
      <right style="thick">
        <color indexed="64"/>
      </right>
      <top/>
      <bottom style="thick">
        <color indexed="64"/>
      </bottom>
      <diagonal/>
    </border>
    <border>
      <left style="thick">
        <color indexed="64"/>
      </left>
      <right style="thick">
        <color rgb="FF000000"/>
      </right>
      <top/>
      <bottom style="thin">
        <color indexed="64"/>
      </bottom>
      <diagonal/>
    </border>
    <border>
      <left style="thick">
        <color rgb="FF000000"/>
      </left>
      <right/>
      <top/>
      <bottom style="thin">
        <color indexed="64"/>
      </bottom>
      <diagonal/>
    </border>
    <border>
      <left/>
      <right style="thin">
        <color rgb="FF000000"/>
      </right>
      <top/>
      <bottom style="thin">
        <color indexed="64"/>
      </bottom>
      <diagonal/>
    </border>
    <border>
      <left style="thick">
        <color rgb="FF000000"/>
      </left>
      <right style="thick">
        <color indexed="64"/>
      </right>
      <top/>
      <bottom style="thin">
        <color indexed="64"/>
      </bottom>
      <diagonal/>
    </border>
  </borders>
  <cellStyleXfs count="4">
    <xf numFmtId="0" fontId="0" fillId="0" borderId="0">
      <alignment vertical="center"/>
    </xf>
    <xf numFmtId="41" fontId="10" fillId="0" borderId="0" applyFont="0" applyFill="0" applyBorder="0" applyAlignment="0" applyProtection="0">
      <alignment vertical="center"/>
    </xf>
    <xf numFmtId="0" fontId="11" fillId="0" borderId="0">
      <alignment vertical="center"/>
    </xf>
    <xf numFmtId="41" fontId="11" fillId="0" borderId="0" applyFont="0" applyFill="0" applyBorder="0" applyAlignment="0" applyProtection="0">
      <alignment vertical="center"/>
    </xf>
  </cellStyleXfs>
  <cellXfs count="226">
    <xf numFmtId="0" fontId="0" fillId="0" borderId="0" xfId="0">
      <alignment vertical="center"/>
    </xf>
    <xf numFmtId="20" fontId="3" fillId="0" borderId="7" xfId="0" applyNumberFormat="1" applyFont="1" applyBorder="1" applyAlignment="1">
      <alignment horizontal="center" vertical="center" wrapText="1"/>
    </xf>
    <xf numFmtId="0" fontId="3" fillId="0" borderId="8" xfId="0" applyFont="1" applyBorder="1" applyAlignment="1">
      <alignment horizontal="center" vertical="center" wrapText="1"/>
    </xf>
    <xf numFmtId="20" fontId="3" fillId="0" borderId="9" xfId="0" applyNumberFormat="1" applyFont="1" applyBorder="1" applyAlignment="1">
      <alignment horizontal="center" vertical="center" wrapText="1"/>
    </xf>
    <xf numFmtId="2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20" fontId="3" fillId="0" borderId="12" xfId="0" applyNumberFormat="1" applyFont="1" applyBorder="1" applyAlignment="1">
      <alignment horizontal="center" vertical="center" wrapText="1"/>
    </xf>
    <xf numFmtId="20" fontId="3" fillId="0" borderId="13" xfId="0" applyNumberFormat="1" applyFont="1" applyBorder="1" applyAlignment="1">
      <alignment horizontal="center" vertical="center" wrapText="1"/>
    </xf>
    <xf numFmtId="0" fontId="3" fillId="0" borderId="14" xfId="0" applyFont="1" applyBorder="1" applyAlignment="1">
      <alignment horizontal="center" vertical="center" wrapText="1"/>
    </xf>
    <xf numFmtId="20" fontId="3" fillId="0" borderId="15" xfId="0" applyNumberFormat="1" applyFont="1" applyBorder="1" applyAlignment="1">
      <alignment horizontal="center" vertical="center" wrapText="1"/>
    </xf>
    <xf numFmtId="0" fontId="3" fillId="3" borderId="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5"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3" fillId="3" borderId="24" xfId="0" applyFont="1" applyFill="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3" fontId="8" fillId="0" borderId="28" xfId="0" applyNumberFormat="1" applyFont="1" applyBorder="1" applyAlignment="1">
      <alignment horizontal="center" vertical="center" wrapText="1"/>
    </xf>
    <xf numFmtId="41" fontId="0" fillId="0" borderId="0" xfId="3" applyFont="1" applyAlignment="1">
      <alignment horizontal="center" vertical="center"/>
    </xf>
    <xf numFmtId="41" fontId="0" fillId="0" borderId="0" xfId="3" applyFont="1">
      <alignment vertical="center"/>
    </xf>
    <xf numFmtId="0" fontId="11" fillId="0" borderId="0" xfId="2">
      <alignment vertical="center"/>
    </xf>
    <xf numFmtId="0" fontId="13" fillId="0" borderId="32" xfId="2" applyFont="1" applyBorder="1" applyAlignment="1">
      <alignment horizontal="center" vertical="center" wrapText="1"/>
    </xf>
    <xf numFmtId="41" fontId="13" fillId="0" borderId="32" xfId="3" applyFont="1" applyBorder="1" applyAlignment="1">
      <alignment horizontal="center" vertical="center" wrapText="1"/>
    </xf>
    <xf numFmtId="41" fontId="13" fillId="0" borderId="32" xfId="3" applyFont="1" applyFill="1" applyBorder="1" applyAlignment="1">
      <alignment horizontal="center" vertical="center" wrapText="1"/>
    </xf>
    <xf numFmtId="41" fontId="13" fillId="4" borderId="32" xfId="3" applyFont="1" applyFill="1" applyBorder="1" applyAlignment="1">
      <alignment horizontal="center" vertical="center" wrapText="1"/>
    </xf>
    <xf numFmtId="41" fontId="13" fillId="5" borderId="32" xfId="3" applyFont="1" applyFill="1" applyBorder="1" applyAlignment="1">
      <alignment horizontal="center" vertical="center" wrapText="1"/>
    </xf>
    <xf numFmtId="41" fontId="0" fillId="0" borderId="32" xfId="3" applyFont="1" applyBorder="1">
      <alignment vertical="center"/>
    </xf>
    <xf numFmtId="41" fontId="15" fillId="3" borderId="32" xfId="3" applyFont="1" applyFill="1" applyBorder="1" applyAlignment="1">
      <alignment horizontal="center" vertical="center" wrapText="1"/>
    </xf>
    <xf numFmtId="0" fontId="11" fillId="0" borderId="32" xfId="2" applyFont="1" applyBorder="1" applyAlignment="1">
      <alignment horizontal="center" vertical="center"/>
    </xf>
    <xf numFmtId="41" fontId="16" fillId="0" borderId="32" xfId="3" applyFont="1" applyBorder="1" applyAlignment="1">
      <alignment horizontal="center" vertical="center"/>
    </xf>
    <xf numFmtId="41" fontId="16" fillId="0" borderId="0" xfId="3" applyFont="1" applyAlignment="1">
      <alignment horizontal="center" vertical="center"/>
    </xf>
    <xf numFmtId="0" fontId="11" fillId="0" borderId="0" xfId="2" applyFont="1" applyAlignment="1">
      <alignment horizontal="center" vertical="center"/>
    </xf>
    <xf numFmtId="20" fontId="3" fillId="0" borderId="45" xfId="0" applyNumberFormat="1" applyFont="1" applyBorder="1" applyAlignment="1">
      <alignment horizontal="center" vertical="center" wrapText="1"/>
    </xf>
    <xf numFmtId="20" fontId="3" fillId="0" borderId="46" xfId="0" applyNumberFormat="1" applyFont="1" applyBorder="1" applyAlignment="1">
      <alignment horizontal="center" vertical="center" wrapText="1"/>
    </xf>
    <xf numFmtId="20" fontId="3" fillId="0" borderId="47" xfId="0" applyNumberFormat="1" applyFont="1" applyBorder="1" applyAlignment="1">
      <alignment horizontal="center" vertical="center" wrapText="1"/>
    </xf>
    <xf numFmtId="20" fontId="3" fillId="0" borderId="38" xfId="0" applyNumberFormat="1" applyFont="1" applyBorder="1" applyAlignment="1">
      <alignment horizontal="center" vertical="center" wrapText="1"/>
    </xf>
    <xf numFmtId="0" fontId="3" fillId="0" borderId="44" xfId="0" applyFont="1" applyBorder="1" applyAlignment="1">
      <alignment horizontal="center" vertical="center" wrapText="1"/>
    </xf>
    <xf numFmtId="20" fontId="3" fillId="0" borderId="57" xfId="0" applyNumberFormat="1" applyFont="1" applyBorder="1" applyAlignment="1">
      <alignment horizontal="center" vertical="center" wrapText="1"/>
    </xf>
    <xf numFmtId="0" fontId="3" fillId="3" borderId="64" xfId="0" applyFont="1" applyFill="1" applyBorder="1" applyAlignment="1">
      <alignment horizontal="center" vertical="center" wrapText="1"/>
    </xf>
    <xf numFmtId="0" fontId="3" fillId="3" borderId="68" xfId="0" applyFont="1" applyFill="1" applyBorder="1" applyAlignment="1">
      <alignment horizontal="center" vertical="center" wrapText="1"/>
    </xf>
    <xf numFmtId="0" fontId="3" fillId="3" borderId="70" xfId="0" applyFont="1" applyFill="1" applyBorder="1" applyAlignment="1">
      <alignment horizontal="center" vertical="center" wrapText="1"/>
    </xf>
    <xf numFmtId="0" fontId="3" fillId="3" borderId="72" xfId="0" applyFont="1" applyFill="1" applyBorder="1" applyAlignment="1">
      <alignment horizontal="center" vertical="center" wrapText="1"/>
    </xf>
    <xf numFmtId="0" fontId="8" fillId="0" borderId="74" xfId="0" applyFont="1" applyBorder="1" applyAlignment="1">
      <alignment horizontal="center" vertical="center" wrapText="1"/>
    </xf>
    <xf numFmtId="0" fontId="3" fillId="3" borderId="80" xfId="0" applyFont="1" applyFill="1" applyBorder="1" applyAlignment="1">
      <alignment horizontal="center" vertical="center" wrapText="1"/>
    </xf>
    <xf numFmtId="41" fontId="4" fillId="0" borderId="36" xfId="1" applyFont="1" applyBorder="1" applyAlignment="1">
      <alignment horizontal="center" vertical="center" wrapText="1"/>
    </xf>
    <xf numFmtId="41" fontId="4" fillId="0" borderId="32" xfId="1" applyFont="1" applyBorder="1" applyAlignment="1">
      <alignment horizontal="center" vertical="center" wrapText="1"/>
    </xf>
    <xf numFmtId="41" fontId="4" fillId="0" borderId="60" xfId="1" applyFont="1" applyBorder="1" applyAlignment="1">
      <alignment horizontal="center" vertical="center" wrapText="1"/>
    </xf>
    <xf numFmtId="41" fontId="4" fillId="0" borderId="63" xfId="1" applyFont="1" applyBorder="1" applyAlignment="1">
      <alignment horizontal="center" vertical="center" wrapText="1"/>
    </xf>
    <xf numFmtId="41" fontId="4" fillId="0" borderId="34" xfId="1" applyFont="1" applyBorder="1" applyAlignment="1">
      <alignment horizontal="center" vertical="center" wrapText="1"/>
    </xf>
    <xf numFmtId="41" fontId="4" fillId="0" borderId="40" xfId="1" applyFont="1" applyBorder="1" applyAlignment="1">
      <alignment horizontal="center" vertical="center" wrapText="1"/>
    </xf>
    <xf numFmtId="41" fontId="3" fillId="0" borderId="71" xfId="1" applyFont="1" applyBorder="1" applyAlignment="1">
      <alignment horizontal="center" vertical="center" wrapText="1"/>
    </xf>
    <xf numFmtId="41" fontId="8" fillId="0" borderId="75" xfId="1" applyFont="1" applyBorder="1" applyAlignment="1">
      <alignment horizontal="center" vertical="center" wrapText="1"/>
    </xf>
    <xf numFmtId="41" fontId="8" fillId="0" borderId="76" xfId="1" applyFont="1" applyBorder="1" applyAlignment="1">
      <alignment horizontal="center" vertical="center" wrapText="1"/>
    </xf>
    <xf numFmtId="41" fontId="8" fillId="0" borderId="77" xfId="1" applyFont="1" applyBorder="1" applyAlignment="1">
      <alignment horizontal="center" vertical="center" wrapText="1"/>
    </xf>
    <xf numFmtId="41" fontId="8" fillId="0" borderId="78" xfId="1" applyFont="1" applyBorder="1" applyAlignment="1">
      <alignment horizontal="center" vertical="center" wrapText="1"/>
    </xf>
    <xf numFmtId="41" fontId="8" fillId="0" borderId="79" xfId="1" applyFont="1" applyBorder="1" applyAlignment="1">
      <alignment horizontal="center" vertical="center" wrapText="1"/>
    </xf>
    <xf numFmtId="0" fontId="18" fillId="0" borderId="20" xfId="0" applyFont="1" applyBorder="1" applyAlignment="1">
      <alignment horizontal="center" vertical="center" wrapText="1"/>
    </xf>
    <xf numFmtId="176" fontId="1" fillId="2" borderId="55" xfId="0" applyNumberFormat="1" applyFont="1" applyFill="1" applyBorder="1" applyAlignment="1">
      <alignment horizontal="center" vertical="center" wrapText="1"/>
    </xf>
    <xf numFmtId="176" fontId="1" fillId="2" borderId="56" xfId="0" applyNumberFormat="1" applyFont="1" applyFill="1" applyBorder="1" applyAlignment="1">
      <alignment horizontal="center" vertical="center" wrapText="1"/>
    </xf>
    <xf numFmtId="3" fontId="8" fillId="0" borderId="31" xfId="0" applyNumberFormat="1" applyFont="1" applyBorder="1" applyAlignment="1">
      <alignment horizontal="center" vertical="center" wrapText="1"/>
    </xf>
    <xf numFmtId="41" fontId="3" fillId="3" borderId="4" xfId="1" applyFont="1" applyFill="1" applyBorder="1" applyAlignment="1">
      <alignment horizontal="center" vertical="center" wrapText="1"/>
    </xf>
    <xf numFmtId="41" fontId="3" fillId="3" borderId="16" xfId="1" applyFont="1" applyFill="1" applyBorder="1" applyAlignment="1">
      <alignment horizontal="center" vertical="center" wrapText="1"/>
    </xf>
    <xf numFmtId="41" fontId="3" fillId="3" borderId="20" xfId="1" applyFont="1" applyFill="1" applyBorder="1" applyAlignment="1">
      <alignment horizontal="center" vertical="center" wrapText="1"/>
    </xf>
    <xf numFmtId="41" fontId="4" fillId="0" borderId="21" xfId="1" applyFont="1" applyBorder="1" applyAlignment="1">
      <alignment horizontal="center" vertical="center" wrapText="1"/>
    </xf>
    <xf numFmtId="41" fontId="4" fillId="0" borderId="22" xfId="1" applyFont="1" applyBorder="1" applyAlignment="1">
      <alignment horizontal="center" vertical="center" wrapText="1"/>
    </xf>
    <xf numFmtId="41" fontId="4" fillId="0" borderId="23" xfId="1" applyFont="1" applyBorder="1" applyAlignment="1">
      <alignment horizontal="center" vertical="center" wrapText="1"/>
    </xf>
    <xf numFmtId="41" fontId="5" fillId="0" borderId="22" xfId="1" applyFont="1" applyBorder="1" applyAlignment="1">
      <alignment horizontal="center" vertical="center" wrapText="1"/>
    </xf>
    <xf numFmtId="41" fontId="5" fillId="0" borderId="23" xfId="1" applyFont="1" applyBorder="1" applyAlignment="1">
      <alignment horizontal="center" vertical="center" wrapText="1"/>
    </xf>
    <xf numFmtId="41" fontId="3" fillId="0" borderId="20" xfId="1" applyFont="1" applyBorder="1" applyAlignment="1">
      <alignment horizontal="center" vertical="center" wrapText="1"/>
    </xf>
    <xf numFmtId="41" fontId="5" fillId="0" borderId="21" xfId="1" applyFont="1" applyBorder="1" applyAlignment="1">
      <alignment horizontal="center" vertical="center" wrapText="1"/>
    </xf>
    <xf numFmtId="41" fontId="18" fillId="0" borderId="20" xfId="1" applyFont="1" applyBorder="1" applyAlignment="1">
      <alignment horizontal="center" vertical="center" wrapText="1"/>
    </xf>
    <xf numFmtId="41" fontId="3" fillId="3" borderId="24" xfId="1" applyFont="1" applyFill="1" applyBorder="1" applyAlignment="1">
      <alignment horizontal="center" vertical="center" wrapText="1"/>
    </xf>
    <xf numFmtId="41" fontId="8" fillId="0" borderId="28" xfId="1" applyFont="1" applyBorder="1" applyAlignment="1">
      <alignment horizontal="center" vertical="center" wrapText="1"/>
    </xf>
    <xf numFmtId="41" fontId="8" fillId="0" borderId="29" xfId="1" applyFont="1" applyBorder="1" applyAlignment="1">
      <alignment horizontal="center" vertical="center" wrapText="1"/>
    </xf>
    <xf numFmtId="41" fontId="8" fillId="0" borderId="30" xfId="1" applyFont="1" applyBorder="1" applyAlignment="1">
      <alignment horizontal="center" vertical="center" wrapText="1"/>
    </xf>
    <xf numFmtId="41" fontId="8" fillId="0" borderId="31" xfId="1" applyFont="1" applyBorder="1" applyAlignment="1">
      <alignment horizontal="center" vertical="center" wrapText="1"/>
    </xf>
    <xf numFmtId="41" fontId="21" fillId="0" borderId="31" xfId="1" applyFont="1" applyBorder="1" applyAlignment="1">
      <alignment horizontal="center" vertical="center" wrapText="1"/>
    </xf>
    <xf numFmtId="41" fontId="20" fillId="0" borderId="28" xfId="1" applyFont="1" applyBorder="1" applyAlignment="1">
      <alignment horizontal="center" vertical="center" wrapText="1"/>
    </xf>
    <xf numFmtId="176" fontId="22" fillId="2" borderId="55" xfId="0" applyNumberFormat="1" applyFont="1" applyFill="1" applyBorder="1" applyAlignment="1">
      <alignment horizontal="center" vertical="center" wrapText="1"/>
    </xf>
    <xf numFmtId="0" fontId="0" fillId="0" borderId="0" xfId="0" applyAlignment="1">
      <alignment horizontal="center" vertical="center"/>
    </xf>
    <xf numFmtId="176" fontId="1" fillId="2" borderId="55" xfId="0" applyNumberFormat="1" applyFont="1" applyFill="1" applyBorder="1" applyAlignment="1">
      <alignment horizontal="center" vertical="center" wrapText="1"/>
    </xf>
    <xf numFmtId="0" fontId="20" fillId="0" borderId="28" xfId="0" applyFont="1" applyBorder="1" applyAlignment="1">
      <alignment horizontal="center" vertical="center" wrapText="1"/>
    </xf>
    <xf numFmtId="41" fontId="0" fillId="6" borderId="32" xfId="3" applyFont="1" applyFill="1" applyBorder="1">
      <alignment vertical="center"/>
    </xf>
    <xf numFmtId="176" fontId="1" fillId="2" borderId="55" xfId="0" applyNumberFormat="1" applyFont="1" applyFill="1" applyBorder="1" applyAlignment="1">
      <alignment horizontal="center" vertical="center" wrapText="1"/>
    </xf>
    <xf numFmtId="176" fontId="1" fillId="2" borderId="55" xfId="0" applyNumberFormat="1" applyFont="1" applyFill="1" applyBorder="1" applyAlignment="1">
      <alignment horizontal="center" vertical="center" wrapText="1"/>
    </xf>
    <xf numFmtId="176" fontId="1" fillId="2" borderId="55" xfId="0" applyNumberFormat="1" applyFont="1" applyFill="1" applyBorder="1" applyAlignment="1">
      <alignment horizontal="center" vertical="center" wrapText="1"/>
    </xf>
    <xf numFmtId="176" fontId="1" fillId="2" borderId="55" xfId="0" applyNumberFormat="1" applyFont="1" applyFill="1" applyBorder="1" applyAlignment="1">
      <alignment horizontal="center" vertical="center" wrapText="1"/>
    </xf>
    <xf numFmtId="41" fontId="18" fillId="0" borderId="20" xfId="1" applyFont="1" applyBorder="1" applyAlignment="1">
      <alignment vertical="center" wrapText="1"/>
    </xf>
    <xf numFmtId="41" fontId="13" fillId="4" borderId="32" xfId="3" applyFont="1" applyFill="1" applyBorder="1" applyAlignment="1">
      <alignment horizontal="center" vertical="center" wrapText="1"/>
    </xf>
    <xf numFmtId="41" fontId="13" fillId="5" borderId="32" xfId="3" applyFont="1" applyFill="1" applyBorder="1" applyAlignment="1">
      <alignment horizontal="center" vertical="center" wrapText="1"/>
    </xf>
    <xf numFmtId="0" fontId="11" fillId="0" borderId="33" xfId="2" applyFont="1" applyBorder="1" applyAlignment="1">
      <alignment horizontal="center" vertical="center"/>
    </xf>
    <xf numFmtId="0" fontId="11" fillId="0" borderId="34" xfId="2" applyFont="1" applyBorder="1" applyAlignment="1">
      <alignment horizontal="center" vertical="center"/>
    </xf>
    <xf numFmtId="0" fontId="13" fillId="0" borderId="32" xfId="2" applyFont="1" applyBorder="1" applyAlignment="1">
      <alignment horizontal="center" vertical="center" wrapText="1"/>
    </xf>
    <xf numFmtId="0" fontId="13" fillId="4" borderId="32" xfId="2" applyFont="1" applyFill="1" applyBorder="1" applyAlignment="1">
      <alignment horizontal="center" vertical="center" wrapText="1"/>
    </xf>
    <xf numFmtId="0" fontId="13" fillId="0" borderId="32" xfId="2" applyFont="1" applyFill="1" applyBorder="1" applyAlignment="1">
      <alignment horizontal="center" vertical="center" wrapText="1"/>
    </xf>
    <xf numFmtId="0" fontId="15" fillId="3" borderId="32" xfId="2" applyFont="1" applyFill="1" applyBorder="1" applyAlignment="1">
      <alignment horizontal="center" vertical="center" wrapText="1"/>
    </xf>
    <xf numFmtId="0" fontId="2" fillId="0" borderId="64" xfId="0" applyFont="1" applyBorder="1" applyAlignment="1">
      <alignment horizontal="center" vertical="center" wrapText="1"/>
    </xf>
    <xf numFmtId="0" fontId="2" fillId="0" borderId="66" xfId="0" applyFont="1" applyBorder="1" applyAlignment="1">
      <alignment horizontal="center" vertical="center" wrapText="1"/>
    </xf>
    <xf numFmtId="176" fontId="1" fillId="2" borderId="53" xfId="0" applyNumberFormat="1" applyFont="1" applyFill="1" applyBorder="1" applyAlignment="1">
      <alignment horizontal="center" vertical="center" wrapText="1"/>
    </xf>
    <xf numFmtId="176" fontId="1" fillId="2" borderId="54" xfId="0" applyNumberFormat="1" applyFont="1" applyFill="1" applyBorder="1" applyAlignment="1">
      <alignment horizontal="center" vertical="center" wrapText="1"/>
    </xf>
    <xf numFmtId="176" fontId="1" fillId="2" borderId="55"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2" borderId="2" xfId="0" applyNumberFormat="1" applyFont="1" applyFill="1" applyBorder="1" applyAlignment="1">
      <alignment horizontal="center" vertical="center" wrapText="1"/>
    </xf>
    <xf numFmtId="176" fontId="1" fillId="2" borderId="3" xfId="0" applyNumberFormat="1" applyFont="1" applyFill="1" applyBorder="1" applyAlignment="1">
      <alignment horizontal="center" vertical="center" wrapText="1"/>
    </xf>
    <xf numFmtId="41" fontId="3" fillId="0" borderId="65" xfId="1" applyFont="1" applyBorder="1" applyAlignment="1">
      <alignment horizontal="center" vertical="center" wrapText="1"/>
    </xf>
    <xf numFmtId="41" fontId="3" fillId="0" borderId="69" xfId="1" applyFont="1" applyBorder="1" applyAlignment="1">
      <alignment horizontal="center" vertical="center" wrapText="1"/>
    </xf>
    <xf numFmtId="41" fontId="4" fillId="0" borderId="44" xfId="1" applyFont="1" applyBorder="1" applyAlignment="1">
      <alignment horizontal="center" vertical="center" wrapText="1"/>
    </xf>
    <xf numFmtId="41" fontId="4" fillId="0" borderId="39" xfId="1" applyFont="1" applyBorder="1" applyAlignment="1">
      <alignment horizontal="center" vertical="center" wrapText="1"/>
    </xf>
    <xf numFmtId="41" fontId="4" fillId="0" borderId="48" xfId="1" applyFont="1" applyBorder="1" applyAlignment="1">
      <alignment horizontal="center" vertical="center" wrapText="1"/>
    </xf>
    <xf numFmtId="41" fontId="4" fillId="0" borderId="34" xfId="1" applyFont="1" applyBorder="1" applyAlignment="1">
      <alignment horizontal="center" vertical="center" wrapText="1"/>
    </xf>
    <xf numFmtId="41" fontId="4" fillId="0" borderId="62" xfId="1" applyFont="1" applyBorder="1" applyAlignment="1">
      <alignment horizontal="center" vertical="center" wrapText="1"/>
    </xf>
    <xf numFmtId="41" fontId="4" fillId="0" borderId="60" xfId="1" applyFont="1" applyBorder="1" applyAlignment="1">
      <alignment horizontal="center" vertical="center" wrapText="1"/>
    </xf>
    <xf numFmtId="41" fontId="4" fillId="0" borderId="49" xfId="1" applyFont="1" applyBorder="1" applyAlignment="1">
      <alignment horizontal="center" vertical="center" wrapText="1"/>
    </xf>
    <xf numFmtId="41" fontId="4" fillId="0" borderId="32" xfId="1" applyFont="1" applyBorder="1" applyAlignment="1">
      <alignment horizontal="center" vertical="center" wrapText="1"/>
    </xf>
    <xf numFmtId="41" fontId="4" fillId="0" borderId="61" xfId="1" applyFont="1" applyBorder="1" applyAlignment="1">
      <alignment horizontal="center" vertical="center" wrapText="1"/>
    </xf>
    <xf numFmtId="41" fontId="4" fillId="0" borderId="63" xfId="1" applyFont="1" applyBorder="1" applyAlignment="1">
      <alignment horizontal="center" vertical="center" wrapText="1"/>
    </xf>
    <xf numFmtId="41" fontId="4" fillId="0" borderId="59" xfId="1" applyFont="1" applyBorder="1" applyAlignment="1">
      <alignment horizontal="center" vertical="center" wrapText="1"/>
    </xf>
    <xf numFmtId="41" fontId="4" fillId="0" borderId="43" xfId="1" applyFont="1" applyBorder="1" applyAlignment="1">
      <alignment horizontal="center" vertical="center" wrapText="1"/>
    </xf>
    <xf numFmtId="41" fontId="4" fillId="0" borderId="42" xfId="1" applyFont="1" applyBorder="1" applyAlignment="1">
      <alignment horizontal="center" vertical="center" wrapText="1"/>
    </xf>
    <xf numFmtId="41" fontId="4" fillId="0" borderId="35" xfId="1" applyFont="1" applyBorder="1" applyAlignment="1">
      <alignment horizontal="center" vertical="center" wrapText="1"/>
    </xf>
    <xf numFmtId="0" fontId="3" fillId="0" borderId="65" xfId="0" applyFont="1" applyBorder="1" applyAlignment="1">
      <alignment horizontal="center" vertical="center" wrapText="1"/>
    </xf>
    <xf numFmtId="0" fontId="3" fillId="0" borderId="67"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50" xfId="0" applyFont="1" applyBorder="1" applyAlignment="1">
      <alignment horizontal="center" vertical="center" wrapText="1"/>
    </xf>
    <xf numFmtId="41" fontId="5" fillId="0" borderId="37" xfId="1" applyFont="1" applyBorder="1" applyAlignment="1">
      <alignment horizontal="center" vertical="center" wrapText="1"/>
    </xf>
    <xf numFmtId="41" fontId="5" fillId="0" borderId="81" xfId="1" applyFont="1" applyBorder="1" applyAlignment="1">
      <alignment horizontal="center" vertical="center" wrapText="1"/>
    </xf>
    <xf numFmtId="41" fontId="5" fillId="0" borderId="32" xfId="1" applyFont="1" applyBorder="1" applyAlignment="1">
      <alignment horizontal="center" vertical="center" wrapText="1"/>
    </xf>
    <xf numFmtId="41" fontId="5" fillId="0" borderId="60" xfId="1" applyFont="1" applyBorder="1" applyAlignment="1">
      <alignment horizontal="center" vertical="center" wrapText="1"/>
    </xf>
    <xf numFmtId="41" fontId="5" fillId="0" borderId="63" xfId="1" applyFont="1" applyBorder="1" applyAlignment="1">
      <alignment horizontal="center" vertical="center" wrapText="1"/>
    </xf>
    <xf numFmtId="41" fontId="5" fillId="0" borderId="34" xfId="1" applyFont="1" applyBorder="1" applyAlignment="1">
      <alignment horizontal="center" vertical="center" wrapText="1"/>
    </xf>
    <xf numFmtId="41" fontId="5" fillId="0" borderId="41" xfId="1" applyFont="1" applyBorder="1" applyAlignment="1">
      <alignment horizontal="center" vertical="center" wrapText="1"/>
    </xf>
    <xf numFmtId="41" fontId="5" fillId="0" borderId="82" xfId="1" applyFont="1" applyBorder="1" applyAlignment="1">
      <alignment horizontal="center" vertical="center" wrapText="1"/>
    </xf>
    <xf numFmtId="41" fontId="3" fillId="0" borderId="73" xfId="1" applyFont="1" applyBorder="1" applyAlignment="1">
      <alignment horizontal="center" vertical="center" wrapText="1"/>
    </xf>
    <xf numFmtId="41" fontId="3" fillId="0" borderId="83" xfId="1" applyFont="1" applyBorder="1" applyAlignment="1">
      <alignment horizontal="center" vertical="center" wrapText="1"/>
    </xf>
    <xf numFmtId="41" fontId="4" fillId="0" borderId="37" xfId="1" applyFont="1" applyBorder="1" applyAlignment="1">
      <alignment horizontal="center" vertical="center" wrapText="1"/>
    </xf>
    <xf numFmtId="41" fontId="5" fillId="0" borderId="35" xfId="1" applyFont="1" applyBorder="1" applyAlignment="1">
      <alignment horizontal="center" vertical="center" wrapText="1"/>
    </xf>
    <xf numFmtId="41" fontId="5" fillId="0" borderId="39" xfId="1" applyFont="1" applyBorder="1" applyAlignment="1">
      <alignment horizontal="center" vertical="center" wrapText="1"/>
    </xf>
    <xf numFmtId="41" fontId="4" fillId="0" borderId="41" xfId="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41" fontId="5" fillId="0" borderId="27" xfId="1" applyFont="1" applyBorder="1" applyAlignment="1">
      <alignment horizontal="center" vertical="center" wrapText="1"/>
    </xf>
    <xf numFmtId="41" fontId="5" fillId="0" borderId="19" xfId="1" applyFont="1" applyBorder="1" applyAlignment="1">
      <alignment horizontal="center" vertical="center" wrapText="1"/>
    </xf>
    <xf numFmtId="41" fontId="5" fillId="0" borderId="25" xfId="1" applyFont="1" applyBorder="1" applyAlignment="1">
      <alignment horizontal="center" vertical="center" wrapText="1"/>
    </xf>
    <xf numFmtId="41" fontId="5" fillId="0" borderId="17" xfId="1" applyFont="1" applyBorder="1" applyAlignment="1">
      <alignment horizontal="center" vertical="center" wrapText="1"/>
    </xf>
    <xf numFmtId="41" fontId="3" fillId="0" borderId="24" xfId="1" applyFont="1" applyBorder="1" applyAlignment="1">
      <alignment horizontal="center" vertical="center" wrapText="1"/>
    </xf>
    <xf numFmtId="41" fontId="3" fillId="0" borderId="16" xfId="1" applyFont="1" applyBorder="1" applyAlignment="1">
      <alignment horizontal="center" vertical="center" wrapText="1"/>
    </xf>
    <xf numFmtId="41" fontId="4" fillId="0" borderId="25" xfId="1" applyFont="1" applyBorder="1" applyAlignment="1">
      <alignment horizontal="center" vertical="center" wrapText="1"/>
    </xf>
    <xf numFmtId="41" fontId="4" fillId="0" borderId="17" xfId="1" applyFont="1" applyBorder="1" applyAlignment="1">
      <alignment horizontal="center" vertical="center" wrapText="1"/>
    </xf>
    <xf numFmtId="41" fontId="4" fillId="0" borderId="26" xfId="1" applyFont="1" applyBorder="1" applyAlignment="1">
      <alignment horizontal="center" vertical="center" wrapText="1"/>
    </xf>
    <xf numFmtId="41" fontId="4" fillId="0" borderId="18" xfId="1" applyFont="1" applyBorder="1" applyAlignment="1">
      <alignment horizontal="center" vertical="center" wrapText="1"/>
    </xf>
    <xf numFmtId="41" fontId="4" fillId="0" borderId="27" xfId="1" applyFont="1" applyBorder="1" applyAlignment="1">
      <alignment horizontal="center" vertical="center" wrapText="1"/>
    </xf>
    <xf numFmtId="41" fontId="4" fillId="0" borderId="19" xfId="1" applyFont="1" applyBorder="1" applyAlignment="1">
      <alignment horizontal="center" vertical="center" wrapText="1"/>
    </xf>
    <xf numFmtId="41" fontId="3" fillId="0" borderId="4" xfId="1" applyFont="1" applyBorder="1" applyAlignment="1">
      <alignment horizontal="center" vertical="center" wrapText="1"/>
    </xf>
    <xf numFmtId="41" fontId="4" fillId="0" borderId="10" xfId="1" applyFont="1" applyBorder="1" applyAlignment="1">
      <alignment horizontal="center" vertical="center" wrapText="1"/>
    </xf>
    <xf numFmtId="41" fontId="4" fillId="0" borderId="13" xfId="1" applyFont="1" applyBorder="1" applyAlignment="1">
      <alignment horizontal="center" vertical="center" wrapText="1"/>
    </xf>
    <xf numFmtId="41" fontId="4" fillId="0" borderId="7" xfId="1" applyFont="1" applyBorder="1" applyAlignment="1">
      <alignment horizontal="center" vertical="center" wrapText="1"/>
    </xf>
    <xf numFmtId="41" fontId="7" fillId="0" borderId="27" xfId="1" applyFont="1" applyBorder="1" applyAlignment="1">
      <alignment horizontal="center" vertical="center" wrapText="1"/>
    </xf>
    <xf numFmtId="41" fontId="7" fillId="0" borderId="19" xfId="1" applyFont="1" applyBorder="1" applyAlignment="1">
      <alignment horizontal="center" vertical="center" wrapText="1"/>
    </xf>
    <xf numFmtId="41" fontId="5" fillId="0" borderId="26" xfId="1" applyFont="1" applyBorder="1" applyAlignment="1">
      <alignment horizontal="center" vertical="center" wrapText="1"/>
    </xf>
    <xf numFmtId="41" fontId="5" fillId="0" borderId="18" xfId="1" applyFont="1" applyBorder="1" applyAlignment="1">
      <alignment horizontal="center" vertical="center" wrapText="1"/>
    </xf>
    <xf numFmtId="41" fontId="6" fillId="0" borderId="26" xfId="1" applyFont="1" applyBorder="1" applyAlignment="1">
      <alignment horizontal="center" vertical="center" wrapText="1"/>
    </xf>
    <xf numFmtId="41" fontId="6" fillId="0" borderId="18" xfId="1" applyFont="1" applyBorder="1" applyAlignment="1">
      <alignment horizontal="center" vertical="center" wrapText="1"/>
    </xf>
    <xf numFmtId="41" fontId="7" fillId="0" borderId="26" xfId="1" applyFont="1" applyBorder="1" applyAlignment="1">
      <alignment horizontal="center" vertical="center" wrapText="1"/>
    </xf>
    <xf numFmtId="41" fontId="7" fillId="0" borderId="18" xfId="1" applyFont="1" applyBorder="1" applyAlignment="1">
      <alignment horizontal="center" vertical="center" wrapText="1"/>
    </xf>
    <xf numFmtId="41" fontId="5" fillId="0" borderId="13" xfId="1" applyFont="1" applyBorder="1" applyAlignment="1">
      <alignment horizontal="center" vertical="center" wrapText="1"/>
    </xf>
    <xf numFmtId="41" fontId="18" fillId="0" borderId="24" xfId="1" applyFont="1" applyBorder="1" applyAlignment="1">
      <alignment horizontal="center" vertical="center" wrapText="1"/>
    </xf>
    <xf numFmtId="41" fontId="18" fillId="0" borderId="16" xfId="1" applyFont="1" applyBorder="1" applyAlignment="1">
      <alignment horizontal="center" vertical="center" wrapText="1"/>
    </xf>
    <xf numFmtId="41" fontId="19" fillId="0" borderId="26" xfId="1" applyFont="1" applyBorder="1" applyAlignment="1">
      <alignment horizontal="center" vertical="center" wrapText="1"/>
    </xf>
    <xf numFmtId="41" fontId="19" fillId="0" borderId="18" xfId="1" applyFont="1" applyBorder="1" applyAlignment="1">
      <alignment horizontal="center" vertical="center" wrapText="1"/>
    </xf>
    <xf numFmtId="41" fontId="5" fillId="0" borderId="10" xfId="1" applyFont="1" applyBorder="1" applyAlignment="1">
      <alignment horizontal="center" vertical="center" wrapText="1"/>
    </xf>
    <xf numFmtId="41" fontId="5" fillId="0" borderId="7" xfId="1" applyFont="1" applyBorder="1" applyAlignment="1">
      <alignment horizontal="center" vertical="center" wrapText="1"/>
    </xf>
    <xf numFmtId="0" fontId="5" fillId="0" borderId="27" xfId="0" applyFont="1" applyBorder="1" applyAlignment="1">
      <alignment horizontal="center" vertical="center" wrapText="1"/>
    </xf>
    <xf numFmtId="0" fontId="5" fillId="0" borderId="1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8"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9"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18"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wrapText="1"/>
    </xf>
    <xf numFmtId="176" fontId="17" fillId="2" borderId="1" xfId="0" applyNumberFormat="1" applyFont="1" applyFill="1" applyBorder="1" applyAlignment="1">
      <alignment horizontal="center" vertical="center" wrapText="1"/>
    </xf>
    <xf numFmtId="176" fontId="17" fillId="2" borderId="2" xfId="0" applyNumberFormat="1" applyFont="1" applyFill="1" applyBorder="1" applyAlignment="1">
      <alignment horizontal="center" vertical="center" wrapText="1"/>
    </xf>
    <xf numFmtId="176" fontId="17" fillId="2" borderId="3" xfId="0" applyNumberFormat="1" applyFont="1" applyFill="1" applyBorder="1" applyAlignment="1">
      <alignment horizontal="center" vertical="center" wrapText="1"/>
    </xf>
    <xf numFmtId="0" fontId="5" fillId="0" borderId="1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16"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8" xfId="0" applyFont="1" applyBorder="1" applyAlignment="1">
      <alignment horizontal="center" vertical="center" wrapText="1"/>
    </xf>
    <xf numFmtId="176" fontId="23" fillId="2" borderId="1" xfId="0" applyNumberFormat="1" applyFont="1" applyFill="1" applyBorder="1" applyAlignment="1">
      <alignment horizontal="center" vertical="center" wrapText="1"/>
    </xf>
    <xf numFmtId="176" fontId="23" fillId="2" borderId="2" xfId="0" applyNumberFormat="1" applyFont="1" applyFill="1" applyBorder="1" applyAlignment="1">
      <alignment horizontal="center" vertical="center" wrapText="1"/>
    </xf>
    <xf numFmtId="41" fontId="24" fillId="0" borderId="27" xfId="1" applyFont="1" applyBorder="1" applyAlignment="1">
      <alignment horizontal="center" vertical="center" wrapText="1"/>
    </xf>
    <xf numFmtId="41" fontId="24" fillId="0" borderId="19" xfId="1" applyFont="1" applyBorder="1" applyAlignment="1">
      <alignment horizontal="center" vertical="center" wrapText="1"/>
    </xf>
    <xf numFmtId="41" fontId="24" fillId="0" borderId="26" xfId="1" applyFont="1" applyBorder="1" applyAlignment="1">
      <alignment horizontal="center" vertical="center" wrapText="1"/>
    </xf>
    <xf numFmtId="41" fontId="24" fillId="0" borderId="18" xfId="1" applyFont="1" applyBorder="1" applyAlignment="1">
      <alignment horizontal="center" vertical="center" wrapText="1"/>
    </xf>
    <xf numFmtId="176" fontId="1" fillId="2" borderId="58" xfId="0" applyNumberFormat="1" applyFont="1" applyFill="1" applyBorder="1" applyAlignment="1">
      <alignment horizontal="center" vertical="center" wrapText="1"/>
    </xf>
  </cellXfs>
  <cellStyles count="4">
    <cellStyle name="쉼표 [0]" xfId="1" builtinId="6"/>
    <cellStyle name="쉼표 [0] 2" xfId="3"/>
    <cellStyle name="표준" xfId="0" builtinId="0"/>
    <cellStyle name="표준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7" zoomScaleNormal="100" workbookViewId="0">
      <pane xSplit="4" topLeftCell="E1" activePane="topRight" state="frozen"/>
      <selection pane="topRight" activeCell="D21" sqref="D21:D32"/>
    </sheetView>
  </sheetViews>
  <sheetFormatPr defaultColWidth="9" defaultRowHeight="16.5" x14ac:dyDescent="0.3"/>
  <cols>
    <col min="1" max="1" width="11" style="28" customWidth="1"/>
    <col min="2" max="2" width="9.75" style="28" customWidth="1"/>
    <col min="3" max="4" width="14.625" style="28" customWidth="1"/>
    <col min="5" max="16" width="10.625" style="27" customWidth="1"/>
    <col min="17" max="17" width="9" style="27"/>
    <col min="18" max="18" width="9" style="26"/>
    <col min="19" max="20" width="9" style="27"/>
    <col min="21" max="16384" width="9" style="28"/>
  </cols>
  <sheetData>
    <row r="1" spans="1:20" s="39" customFormat="1" ht="34.5" customHeight="1" x14ac:dyDescent="0.3">
      <c r="A1" s="36" t="s">
        <v>87</v>
      </c>
      <c r="B1" s="98" t="s">
        <v>86</v>
      </c>
      <c r="C1" s="99"/>
      <c r="D1" s="36" t="s">
        <v>88</v>
      </c>
      <c r="E1" s="37" t="s">
        <v>35</v>
      </c>
      <c r="F1" s="37" t="s">
        <v>36</v>
      </c>
      <c r="G1" s="37" t="s">
        <v>37</v>
      </c>
      <c r="H1" s="37" t="s">
        <v>38</v>
      </c>
      <c r="I1" s="37" t="s">
        <v>39</v>
      </c>
      <c r="J1" s="37" t="s">
        <v>40</v>
      </c>
      <c r="K1" s="37" t="s">
        <v>41</v>
      </c>
      <c r="L1" s="37" t="s">
        <v>42</v>
      </c>
      <c r="M1" s="37" t="s">
        <v>43</v>
      </c>
      <c r="N1" s="37" t="s">
        <v>44</v>
      </c>
      <c r="O1" s="37" t="s">
        <v>45</v>
      </c>
      <c r="P1" s="37" t="s">
        <v>46</v>
      </c>
      <c r="Q1" s="38"/>
      <c r="R1" s="38" t="s">
        <v>98</v>
      </c>
      <c r="S1" s="38"/>
      <c r="T1" s="38"/>
    </row>
    <row r="2" spans="1:20" ht="16.5" customHeight="1" x14ac:dyDescent="0.3">
      <c r="A2" s="100"/>
      <c r="B2" s="100" t="s">
        <v>47</v>
      </c>
      <c r="C2" s="100"/>
      <c r="D2" s="30">
        <f>SUM(E2:P2)</f>
        <v>2200</v>
      </c>
      <c r="E2" s="34">
        <f>'2023.01'!$L$6+'2023.01'!$M$6</f>
        <v>1100</v>
      </c>
      <c r="F2" s="34">
        <f>'2023.01'!$L$6+'2023.01'!$M$6</f>
        <v>1100</v>
      </c>
      <c r="G2" s="34"/>
      <c r="H2" s="34"/>
      <c r="I2" s="34"/>
      <c r="J2" s="34"/>
      <c r="K2" s="34"/>
      <c r="L2" s="34"/>
      <c r="M2" s="34"/>
      <c r="N2" s="34"/>
      <c r="O2" s="34"/>
      <c r="P2" s="34"/>
      <c r="R2" s="26" t="s">
        <v>99</v>
      </c>
    </row>
    <row r="3" spans="1:20" ht="16.5" customHeight="1" x14ac:dyDescent="0.3">
      <c r="A3" s="100"/>
      <c r="B3" s="102" t="s">
        <v>48</v>
      </c>
      <c r="C3" s="102"/>
      <c r="D3" s="31">
        <f t="shared" ref="D3:D46" si="0">SUM(E3:P3)</f>
        <v>32690</v>
      </c>
      <c r="E3" s="34">
        <f>'2023.01'!$B$6+'2023.01'!$C$6+'2023.01'!$D$6+'2023.01'!$E$6</f>
        <v>8580</v>
      </c>
      <c r="F3" s="34">
        <f>'2023.02'!$B$6+'2023.02'!$C$6+'2023.02'!$D$6+'2023.02'!$E$6</f>
        <v>24110</v>
      </c>
      <c r="G3" s="34"/>
      <c r="H3" s="34"/>
      <c r="I3" s="34"/>
      <c r="J3" s="34"/>
      <c r="K3" s="34"/>
      <c r="L3" s="34"/>
      <c r="M3" s="34"/>
      <c r="N3" s="34"/>
      <c r="O3" s="34"/>
      <c r="P3" s="34"/>
      <c r="R3" s="26" t="s">
        <v>100</v>
      </c>
    </row>
    <row r="4" spans="1:20" ht="16.5" customHeight="1" x14ac:dyDescent="0.3">
      <c r="A4" s="100"/>
      <c r="B4" s="102" t="s">
        <v>49</v>
      </c>
      <c r="C4" s="102"/>
      <c r="D4" s="31">
        <f t="shared" si="0"/>
        <v>37850</v>
      </c>
      <c r="E4" s="34">
        <f>'2023.01'!$F$6+'2023.01'!$G$6+'2023.01'!$H$6+'2023.01'!$I$6+'2023.01'!$J$6+'2023.01'!$K$6</f>
        <v>8240</v>
      </c>
      <c r="F4" s="34">
        <f>'2023.02'!$F$6+'2023.02'!$G$6+'2023.02'!$H$6+'2023.02'!$I$6+'2023.02'!$J$6+'2023.02'!$K$6</f>
        <v>29610</v>
      </c>
      <c r="G4" s="34"/>
      <c r="H4" s="34"/>
      <c r="I4" s="34"/>
      <c r="J4" s="34"/>
      <c r="K4" s="34"/>
      <c r="L4" s="34"/>
      <c r="M4" s="34"/>
      <c r="N4" s="34"/>
      <c r="O4" s="34"/>
      <c r="P4" s="34"/>
      <c r="R4" s="26" t="s">
        <v>105</v>
      </c>
    </row>
    <row r="5" spans="1:20" ht="16.5" customHeight="1" x14ac:dyDescent="0.3">
      <c r="A5" s="100"/>
      <c r="B5" s="102" t="s">
        <v>8</v>
      </c>
      <c r="C5" s="102"/>
      <c r="D5" s="31">
        <f t="shared" si="0"/>
        <v>17200</v>
      </c>
      <c r="E5" s="34">
        <f>'2023.01'!$N$8</f>
        <v>8600</v>
      </c>
      <c r="F5" s="34">
        <f>'2023.01'!$N$8</f>
        <v>8600</v>
      </c>
      <c r="G5" s="34"/>
      <c r="H5" s="34"/>
      <c r="I5" s="34"/>
      <c r="J5" s="34"/>
      <c r="K5" s="34"/>
      <c r="L5" s="34"/>
      <c r="M5" s="34"/>
      <c r="N5" s="34"/>
      <c r="O5" s="34"/>
      <c r="P5" s="34"/>
      <c r="R5" s="26" t="s">
        <v>101</v>
      </c>
    </row>
    <row r="6" spans="1:20" ht="16.5" customHeight="1" x14ac:dyDescent="0.3">
      <c r="A6" s="100"/>
      <c r="B6" s="102" t="s">
        <v>50</v>
      </c>
      <c r="C6" s="102"/>
      <c r="D6" s="31">
        <f t="shared" si="0"/>
        <v>0</v>
      </c>
      <c r="E6" s="34"/>
      <c r="F6" s="34"/>
      <c r="G6" s="34"/>
      <c r="H6" s="34"/>
      <c r="I6" s="34"/>
      <c r="J6" s="34"/>
      <c r="K6" s="34"/>
      <c r="L6" s="34"/>
      <c r="M6" s="34"/>
      <c r="N6" s="34"/>
      <c r="O6" s="34"/>
      <c r="P6" s="34"/>
      <c r="R6" s="26" t="s">
        <v>102</v>
      </c>
    </row>
    <row r="7" spans="1:20" ht="16.5" customHeight="1" x14ac:dyDescent="0.3">
      <c r="A7" s="100"/>
      <c r="B7" s="102" t="s">
        <v>9</v>
      </c>
      <c r="C7" s="102"/>
      <c r="D7" s="31">
        <f t="shared" si="0"/>
        <v>0</v>
      </c>
      <c r="E7" s="34">
        <f>'2023.01'!$N$9</f>
        <v>0</v>
      </c>
      <c r="F7" s="34">
        <f>'2023.02'!$N$9</f>
        <v>0</v>
      </c>
      <c r="G7" s="34"/>
      <c r="H7" s="34"/>
      <c r="I7" s="34"/>
      <c r="J7" s="34"/>
      <c r="K7" s="34"/>
      <c r="L7" s="34"/>
      <c r="M7" s="34"/>
      <c r="N7" s="34"/>
      <c r="O7" s="34"/>
      <c r="P7" s="34"/>
    </row>
    <row r="8" spans="1:20" ht="16.5" customHeight="1" x14ac:dyDescent="0.3">
      <c r="A8" s="100"/>
      <c r="B8" s="102" t="s">
        <v>51</v>
      </c>
      <c r="C8" s="102"/>
      <c r="D8" s="31">
        <f t="shared" si="0"/>
        <v>0</v>
      </c>
      <c r="E8" s="34"/>
      <c r="F8" s="34"/>
      <c r="G8" s="34"/>
      <c r="H8" s="34"/>
      <c r="I8" s="34"/>
      <c r="J8" s="34"/>
      <c r="K8" s="34"/>
      <c r="L8" s="34"/>
      <c r="M8" s="34"/>
      <c r="N8" s="34"/>
      <c r="O8" s="34"/>
      <c r="P8" s="34"/>
    </row>
    <row r="9" spans="1:20" ht="16.5" customHeight="1" x14ac:dyDescent="0.3">
      <c r="A9" s="100"/>
      <c r="B9" s="102" t="s">
        <v>52</v>
      </c>
      <c r="C9" s="102"/>
      <c r="D9" s="31">
        <f t="shared" si="0"/>
        <v>0</v>
      </c>
      <c r="E9" s="34"/>
      <c r="F9" s="34"/>
      <c r="G9" s="34"/>
      <c r="H9" s="34"/>
      <c r="I9" s="34"/>
      <c r="J9" s="34"/>
      <c r="K9" s="34"/>
      <c r="L9" s="34"/>
      <c r="M9" s="34"/>
      <c r="N9" s="34"/>
      <c r="O9" s="34"/>
      <c r="P9" s="34"/>
    </row>
    <row r="10" spans="1:20" ht="16.5" customHeight="1" x14ac:dyDescent="0.3">
      <c r="A10" s="100"/>
      <c r="B10" s="102" t="s">
        <v>11</v>
      </c>
      <c r="C10" s="102"/>
      <c r="D10" s="31">
        <f t="shared" si="0"/>
        <v>0</v>
      </c>
      <c r="E10" s="34">
        <f>'2023.01'!$N$11</f>
        <v>0</v>
      </c>
      <c r="F10" s="34">
        <f>'2023.02'!$N$11</f>
        <v>0</v>
      </c>
      <c r="G10" s="34"/>
      <c r="H10" s="34"/>
      <c r="I10" s="34"/>
      <c r="J10" s="34"/>
      <c r="K10" s="34"/>
      <c r="L10" s="34"/>
      <c r="M10" s="34"/>
      <c r="N10" s="34"/>
      <c r="O10" s="34"/>
      <c r="P10" s="34"/>
    </row>
    <row r="11" spans="1:20" ht="16.5" customHeight="1" x14ac:dyDescent="0.3">
      <c r="A11" s="100"/>
      <c r="B11" s="102" t="s">
        <v>53</v>
      </c>
      <c r="C11" s="102"/>
      <c r="D11" s="31">
        <f t="shared" si="0"/>
        <v>0</v>
      </c>
      <c r="E11" s="34"/>
      <c r="F11" s="34"/>
      <c r="G11" s="34"/>
      <c r="H11" s="34"/>
      <c r="I11" s="34"/>
      <c r="J11" s="34"/>
      <c r="K11" s="34"/>
      <c r="L11" s="34"/>
      <c r="M11" s="34"/>
      <c r="N11" s="34"/>
      <c r="O11" s="34"/>
      <c r="P11" s="34"/>
    </row>
    <row r="12" spans="1:20" ht="16.5" customHeight="1" x14ac:dyDescent="0.3">
      <c r="A12" s="100"/>
      <c r="B12" s="102" t="s">
        <v>54</v>
      </c>
      <c r="C12" s="102"/>
      <c r="D12" s="31">
        <f t="shared" si="0"/>
        <v>0</v>
      </c>
      <c r="E12" s="34"/>
      <c r="F12" s="34"/>
      <c r="G12" s="34"/>
      <c r="H12" s="34"/>
      <c r="I12" s="34"/>
      <c r="J12" s="34"/>
      <c r="K12" s="34"/>
      <c r="L12" s="34"/>
      <c r="M12" s="34"/>
      <c r="N12" s="34"/>
      <c r="O12" s="34"/>
      <c r="P12" s="34"/>
    </row>
    <row r="13" spans="1:20" s="27" customFormat="1" ht="16.5" customHeight="1" x14ac:dyDescent="0.3">
      <c r="A13" s="100"/>
      <c r="B13" s="102" t="s">
        <v>55</v>
      </c>
      <c r="C13" s="102"/>
      <c r="D13" s="31">
        <f t="shared" si="0"/>
        <v>0</v>
      </c>
      <c r="E13" s="34"/>
      <c r="F13" s="34"/>
      <c r="G13" s="34"/>
      <c r="H13" s="34"/>
      <c r="I13" s="34"/>
      <c r="J13" s="34"/>
      <c r="K13" s="34"/>
      <c r="L13" s="34"/>
      <c r="M13" s="34"/>
      <c r="N13" s="34"/>
      <c r="O13" s="34"/>
      <c r="P13" s="34"/>
      <c r="R13" s="26"/>
    </row>
    <row r="14" spans="1:20" s="27" customFormat="1" ht="16.5" customHeight="1" x14ac:dyDescent="0.3">
      <c r="A14" s="100"/>
      <c r="B14" s="102" t="s">
        <v>56</v>
      </c>
      <c r="C14" s="102"/>
      <c r="D14" s="31">
        <f t="shared" si="0"/>
        <v>0</v>
      </c>
      <c r="E14" s="34"/>
      <c r="F14" s="34"/>
      <c r="G14" s="34"/>
      <c r="H14" s="34"/>
      <c r="I14" s="34"/>
      <c r="J14" s="34"/>
      <c r="K14" s="34"/>
      <c r="L14" s="34"/>
      <c r="M14" s="34"/>
      <c r="N14" s="34"/>
      <c r="O14" s="34"/>
      <c r="P14" s="34"/>
      <c r="R14" s="26"/>
    </row>
    <row r="15" spans="1:20" s="27" customFormat="1" ht="16.5" customHeight="1" x14ac:dyDescent="0.3">
      <c r="A15" s="100"/>
      <c r="B15" s="102" t="s">
        <v>12</v>
      </c>
      <c r="C15" s="102"/>
      <c r="D15" s="31">
        <f t="shared" si="0"/>
        <v>30495</v>
      </c>
      <c r="E15" s="34">
        <f>'2023.01'!$N$12</f>
        <v>7740</v>
      </c>
      <c r="F15" s="34">
        <f>'2023.02'!$N$12</f>
        <v>22755</v>
      </c>
      <c r="G15" s="34"/>
      <c r="H15" s="34"/>
      <c r="I15" s="34"/>
      <c r="J15" s="34"/>
      <c r="K15" s="34"/>
      <c r="L15" s="34"/>
      <c r="M15" s="34"/>
      <c r="N15" s="34"/>
      <c r="O15" s="34"/>
      <c r="P15" s="34"/>
      <c r="R15" s="26"/>
    </row>
    <row r="16" spans="1:20" s="27" customFormat="1" ht="16.5" customHeight="1" x14ac:dyDescent="0.3">
      <c r="A16" s="100"/>
      <c r="B16" s="102" t="s">
        <v>57</v>
      </c>
      <c r="C16" s="102"/>
      <c r="D16" s="31">
        <f t="shared" si="0"/>
        <v>20</v>
      </c>
      <c r="E16" s="34">
        <f>'2023.01'!$N$13</f>
        <v>20</v>
      </c>
      <c r="F16" s="34">
        <f>'2023.02'!$N$13</f>
        <v>0</v>
      </c>
      <c r="G16" s="34"/>
      <c r="H16" s="34"/>
      <c r="I16" s="34"/>
      <c r="J16" s="34"/>
      <c r="K16" s="34"/>
      <c r="L16" s="34"/>
      <c r="M16" s="34"/>
      <c r="N16" s="34"/>
      <c r="O16" s="34"/>
      <c r="P16" s="34"/>
      <c r="R16" s="26"/>
    </row>
    <row r="17" spans="1:18" s="27" customFormat="1" ht="16.5" customHeight="1" x14ac:dyDescent="0.3">
      <c r="A17" s="100"/>
      <c r="B17" s="103" t="s">
        <v>58</v>
      </c>
      <c r="C17" s="103"/>
      <c r="D17" s="35">
        <f t="shared" si="0"/>
        <v>0</v>
      </c>
      <c r="E17" s="34"/>
      <c r="F17" s="34"/>
      <c r="G17" s="34"/>
      <c r="H17" s="34"/>
      <c r="I17" s="34"/>
      <c r="J17" s="34"/>
      <c r="K17" s="34"/>
      <c r="L17" s="34"/>
      <c r="M17" s="34"/>
      <c r="N17" s="34"/>
      <c r="O17" s="34"/>
      <c r="P17" s="34"/>
      <c r="R17" s="26"/>
    </row>
    <row r="18" spans="1:18" s="27" customFormat="1" ht="16.5" customHeight="1" x14ac:dyDescent="0.3">
      <c r="A18" s="100"/>
      <c r="B18" s="100" t="s">
        <v>59</v>
      </c>
      <c r="C18" s="100"/>
      <c r="D18" s="30">
        <f t="shared" si="0"/>
        <v>26430</v>
      </c>
      <c r="E18" s="34">
        <f>'2023.01'!$N$14</f>
        <v>4990</v>
      </c>
      <c r="F18" s="34">
        <f>'2023.02'!$N$14</f>
        <v>21440</v>
      </c>
      <c r="G18" s="34"/>
      <c r="H18" s="34"/>
      <c r="I18" s="34"/>
      <c r="J18" s="34"/>
      <c r="K18" s="34"/>
      <c r="L18" s="34"/>
      <c r="M18" s="34"/>
      <c r="N18" s="34"/>
      <c r="O18" s="34"/>
      <c r="P18" s="34"/>
      <c r="R18" s="26"/>
    </row>
    <row r="19" spans="1:18" s="27" customFormat="1" ht="16.5" customHeight="1" x14ac:dyDescent="0.3">
      <c r="A19" s="100"/>
      <c r="B19" s="100" t="s">
        <v>15</v>
      </c>
      <c r="C19" s="100"/>
      <c r="D19" s="30">
        <f t="shared" si="0"/>
        <v>7905</v>
      </c>
      <c r="E19" s="34">
        <f>'2023.01'!$N$15</f>
        <v>1700</v>
      </c>
      <c r="F19" s="34">
        <f>'2023.02'!$N$15</f>
        <v>6205</v>
      </c>
      <c r="G19" s="34"/>
      <c r="H19" s="34"/>
      <c r="I19" s="34"/>
      <c r="J19" s="34"/>
      <c r="K19" s="34"/>
      <c r="L19" s="34"/>
      <c r="M19" s="34"/>
      <c r="N19" s="34"/>
      <c r="O19" s="34"/>
      <c r="P19" s="34"/>
      <c r="R19" s="26"/>
    </row>
    <row r="20" spans="1:18" s="27" customFormat="1" ht="16.5" customHeight="1" x14ac:dyDescent="0.3">
      <c r="A20" s="100"/>
      <c r="B20" s="100" t="s">
        <v>16</v>
      </c>
      <c r="C20" s="100"/>
      <c r="D20" s="30">
        <f t="shared" si="0"/>
        <v>0</v>
      </c>
      <c r="E20" s="34">
        <f>'2023.01'!$N$16</f>
        <v>0</v>
      </c>
      <c r="F20" s="34">
        <f>'2023.02'!$N$16</f>
        <v>0</v>
      </c>
      <c r="G20" s="34"/>
      <c r="H20" s="34"/>
      <c r="I20" s="34"/>
      <c r="J20" s="34"/>
      <c r="K20" s="34"/>
      <c r="L20" s="34"/>
      <c r="M20" s="34"/>
      <c r="N20" s="34"/>
      <c r="O20" s="34"/>
      <c r="P20" s="34"/>
      <c r="R20" s="26"/>
    </row>
    <row r="21" spans="1:18" s="27" customFormat="1" ht="16.5" customHeight="1" x14ac:dyDescent="0.3">
      <c r="A21" s="101" t="s">
        <v>60</v>
      </c>
      <c r="B21" s="101"/>
      <c r="C21" s="101"/>
      <c r="D21" s="32">
        <f t="shared" si="0"/>
        <v>154790</v>
      </c>
      <c r="E21" s="90">
        <f>SUM(E2:E20)</f>
        <v>40970</v>
      </c>
      <c r="F21" s="90">
        <f t="shared" ref="F21:P21" si="1">SUM(F2:F20)</f>
        <v>113820</v>
      </c>
      <c r="G21" s="90">
        <f t="shared" si="1"/>
        <v>0</v>
      </c>
      <c r="H21" s="90">
        <f t="shared" si="1"/>
        <v>0</v>
      </c>
      <c r="I21" s="90">
        <f t="shared" si="1"/>
        <v>0</v>
      </c>
      <c r="J21" s="90">
        <f t="shared" si="1"/>
        <v>0</v>
      </c>
      <c r="K21" s="90">
        <f t="shared" si="1"/>
        <v>0</v>
      </c>
      <c r="L21" s="90">
        <f t="shared" si="1"/>
        <v>0</v>
      </c>
      <c r="M21" s="90">
        <f t="shared" si="1"/>
        <v>0</v>
      </c>
      <c r="N21" s="90">
        <f t="shared" si="1"/>
        <v>0</v>
      </c>
      <c r="O21" s="90">
        <f t="shared" si="1"/>
        <v>0</v>
      </c>
      <c r="P21" s="90">
        <f t="shared" si="1"/>
        <v>0</v>
      </c>
      <c r="R21" s="26"/>
    </row>
    <row r="22" spans="1:18" s="27" customFormat="1" x14ac:dyDescent="0.3">
      <c r="A22" s="100" t="s">
        <v>85</v>
      </c>
      <c r="B22" s="100" t="s">
        <v>31</v>
      </c>
      <c r="C22" s="29" t="s">
        <v>17</v>
      </c>
      <c r="D22" s="30">
        <f t="shared" si="0"/>
        <v>30</v>
      </c>
      <c r="E22" s="34">
        <f>'2023.01'!$N$17</f>
        <v>30</v>
      </c>
      <c r="F22" s="34">
        <f>'2023.02'!$N$17</f>
        <v>0</v>
      </c>
      <c r="G22" s="34"/>
      <c r="H22" s="34"/>
      <c r="I22" s="34"/>
      <c r="J22" s="34"/>
      <c r="K22" s="34"/>
      <c r="L22" s="34"/>
      <c r="M22" s="34"/>
      <c r="N22" s="34"/>
      <c r="O22" s="34"/>
      <c r="P22" s="34"/>
      <c r="R22" s="26"/>
    </row>
    <row r="23" spans="1:18" s="27" customFormat="1" x14ac:dyDescent="0.3">
      <c r="A23" s="100"/>
      <c r="B23" s="100"/>
      <c r="C23" s="29" t="s">
        <v>61</v>
      </c>
      <c r="D23" s="30">
        <f t="shared" si="0"/>
        <v>18675</v>
      </c>
      <c r="E23" s="34">
        <f>'2023.01'!$N$18</f>
        <v>4960</v>
      </c>
      <c r="F23" s="34">
        <f>'2023.02'!$N$18</f>
        <v>13715</v>
      </c>
      <c r="G23" s="34"/>
      <c r="H23" s="34"/>
      <c r="I23" s="34"/>
      <c r="J23" s="34"/>
      <c r="K23" s="34"/>
      <c r="L23" s="34"/>
      <c r="M23" s="34"/>
      <c r="N23" s="34"/>
      <c r="O23" s="34"/>
      <c r="P23" s="34"/>
      <c r="R23" s="26"/>
    </row>
    <row r="24" spans="1:18" s="27" customFormat="1" x14ac:dyDescent="0.3">
      <c r="A24" s="100"/>
      <c r="B24" s="100"/>
      <c r="C24" s="29" t="s">
        <v>20</v>
      </c>
      <c r="D24" s="30">
        <f t="shared" si="0"/>
        <v>900</v>
      </c>
      <c r="E24" s="34">
        <f>'2023.01'!$N$20</f>
        <v>450</v>
      </c>
      <c r="F24" s="34">
        <f>'2023.02'!$N$20</f>
        <v>450</v>
      </c>
      <c r="G24" s="34"/>
      <c r="H24" s="34"/>
      <c r="I24" s="34"/>
      <c r="J24" s="34"/>
      <c r="K24" s="34"/>
      <c r="L24" s="34"/>
      <c r="M24" s="34"/>
      <c r="N24" s="34"/>
      <c r="O24" s="34"/>
      <c r="P24" s="34"/>
      <c r="R24" s="26"/>
    </row>
    <row r="25" spans="1:18" s="27" customFormat="1" x14ac:dyDescent="0.3">
      <c r="A25" s="100"/>
      <c r="B25" s="100"/>
      <c r="C25" s="29" t="s">
        <v>62</v>
      </c>
      <c r="D25" s="30">
        <f t="shared" si="0"/>
        <v>13860</v>
      </c>
      <c r="E25" s="34">
        <f>'2023.01'!$N$21</f>
        <v>3960</v>
      </c>
      <c r="F25" s="34">
        <f>'2023.02'!$N$21</f>
        <v>9900</v>
      </c>
      <c r="G25" s="34"/>
      <c r="H25" s="34"/>
      <c r="I25" s="34"/>
      <c r="J25" s="34"/>
      <c r="K25" s="34"/>
      <c r="L25" s="34"/>
      <c r="M25" s="34"/>
      <c r="N25" s="34"/>
      <c r="O25" s="34"/>
      <c r="P25" s="34"/>
      <c r="R25" s="26"/>
    </row>
    <row r="26" spans="1:18" s="27" customFormat="1" x14ac:dyDescent="0.3">
      <c r="A26" s="100"/>
      <c r="B26" s="100"/>
      <c r="C26" s="29" t="s">
        <v>63</v>
      </c>
      <c r="D26" s="30">
        <f t="shared" si="0"/>
        <v>26205</v>
      </c>
      <c r="E26" s="34">
        <f>'2023.01'!$N$23</f>
        <v>5165</v>
      </c>
      <c r="F26" s="34">
        <f>'2023.02'!$N$23</f>
        <v>21040</v>
      </c>
      <c r="G26" s="34"/>
      <c r="H26" s="34"/>
      <c r="I26" s="34"/>
      <c r="J26" s="34"/>
      <c r="K26" s="34"/>
      <c r="L26" s="34"/>
      <c r="M26" s="34"/>
      <c r="N26" s="34"/>
      <c r="O26" s="34"/>
      <c r="P26" s="34"/>
      <c r="R26" s="26"/>
    </row>
    <row r="27" spans="1:18" s="27" customFormat="1" x14ac:dyDescent="0.3">
      <c r="A27" s="100"/>
      <c r="B27" s="100"/>
      <c r="C27" s="29" t="s">
        <v>64</v>
      </c>
      <c r="D27" s="30">
        <f t="shared" si="0"/>
        <v>9755</v>
      </c>
      <c r="E27" s="34">
        <f>'2023.01'!$N$25</f>
        <v>2915</v>
      </c>
      <c r="F27" s="34">
        <f>'2023.02'!$N$25</f>
        <v>6840</v>
      </c>
      <c r="G27" s="34"/>
      <c r="H27" s="34"/>
      <c r="I27" s="34"/>
      <c r="J27" s="34"/>
      <c r="K27" s="34"/>
      <c r="L27" s="34"/>
      <c r="M27" s="34"/>
      <c r="N27" s="34"/>
      <c r="O27" s="34"/>
      <c r="P27" s="34"/>
      <c r="R27" s="26"/>
    </row>
    <row r="28" spans="1:18" s="27" customFormat="1" x14ac:dyDescent="0.3">
      <c r="A28" s="100"/>
      <c r="B28" s="100"/>
      <c r="C28" s="29" t="s">
        <v>27</v>
      </c>
      <c r="D28" s="30">
        <f t="shared" si="0"/>
        <v>12045</v>
      </c>
      <c r="E28" s="34">
        <f>'2023.01'!$N$27</f>
        <v>4130</v>
      </c>
      <c r="F28" s="34">
        <f>'2023.02'!$N$27</f>
        <v>7915</v>
      </c>
      <c r="G28" s="34"/>
      <c r="H28" s="34"/>
      <c r="I28" s="34"/>
      <c r="J28" s="34"/>
      <c r="K28" s="34"/>
      <c r="L28" s="34"/>
      <c r="M28" s="34"/>
      <c r="N28" s="34"/>
      <c r="O28" s="34"/>
      <c r="P28" s="34"/>
      <c r="R28" s="26"/>
    </row>
    <row r="29" spans="1:18" s="27" customFormat="1" x14ac:dyDescent="0.3">
      <c r="A29" s="100"/>
      <c r="B29" s="100"/>
      <c r="C29" s="29" t="s">
        <v>65</v>
      </c>
      <c r="D29" s="30">
        <f t="shared" si="0"/>
        <v>11465</v>
      </c>
      <c r="E29" s="34">
        <f>'2023.01'!$N$28</f>
        <v>3505</v>
      </c>
      <c r="F29" s="34">
        <f>'2023.02'!$N$28</f>
        <v>7960</v>
      </c>
      <c r="G29" s="34"/>
      <c r="H29" s="34"/>
      <c r="I29" s="34"/>
      <c r="J29" s="34"/>
      <c r="K29" s="34"/>
      <c r="L29" s="34"/>
      <c r="M29" s="34"/>
      <c r="N29" s="34"/>
      <c r="O29" s="34"/>
      <c r="P29" s="34"/>
      <c r="R29" s="26"/>
    </row>
    <row r="30" spans="1:18" s="27" customFormat="1" x14ac:dyDescent="0.3">
      <c r="A30" s="100"/>
      <c r="B30" s="100"/>
      <c r="C30" s="29" t="s">
        <v>30</v>
      </c>
      <c r="D30" s="30">
        <f t="shared" si="0"/>
        <v>0</v>
      </c>
      <c r="E30" s="34">
        <f>'2023.01'!$N$29</f>
        <v>0</v>
      </c>
      <c r="F30" s="34">
        <f>'2023.02'!$N$29</f>
        <v>0</v>
      </c>
      <c r="G30" s="34"/>
      <c r="H30" s="34"/>
      <c r="I30" s="34"/>
      <c r="J30" s="34"/>
      <c r="K30" s="34"/>
      <c r="L30" s="34"/>
      <c r="M30" s="34"/>
      <c r="N30" s="34"/>
      <c r="O30" s="34"/>
      <c r="P30" s="34"/>
      <c r="R30" s="26"/>
    </row>
    <row r="31" spans="1:18" s="27" customFormat="1" x14ac:dyDescent="0.3">
      <c r="A31" s="100"/>
      <c r="B31" s="100"/>
      <c r="C31" s="29" t="s">
        <v>66</v>
      </c>
      <c r="D31" s="30">
        <f>SUM(E31:P31)</f>
        <v>44445</v>
      </c>
      <c r="E31" s="34">
        <f>'2023.01'!$N$31:$N$32</f>
        <v>14725</v>
      </c>
      <c r="F31" s="34">
        <f>'2023.02'!$N$31:$N$32</f>
        <v>29720</v>
      </c>
      <c r="G31" s="34"/>
      <c r="H31" s="34"/>
      <c r="I31" s="34"/>
      <c r="J31" s="34"/>
      <c r="K31" s="34"/>
      <c r="L31" s="34"/>
      <c r="M31" s="34"/>
      <c r="N31" s="34"/>
      <c r="O31" s="34"/>
      <c r="P31" s="34"/>
      <c r="R31" s="26"/>
    </row>
    <row r="32" spans="1:18" s="27" customFormat="1" ht="33" x14ac:dyDescent="0.3">
      <c r="A32" s="100"/>
      <c r="B32" s="100"/>
      <c r="C32" s="29" t="s">
        <v>67</v>
      </c>
      <c r="D32" s="30">
        <f t="shared" si="0"/>
        <v>500</v>
      </c>
      <c r="E32" s="34">
        <f>'2023.01'!$N$33</f>
        <v>500</v>
      </c>
      <c r="F32" s="34">
        <f>'2023.02'!$N$33</f>
        <v>0</v>
      </c>
      <c r="G32" s="34"/>
      <c r="H32" s="34"/>
      <c r="I32" s="34"/>
      <c r="J32" s="34"/>
      <c r="K32" s="34"/>
      <c r="L32" s="34"/>
      <c r="M32" s="34"/>
      <c r="N32" s="34"/>
      <c r="O32" s="34"/>
      <c r="P32" s="34"/>
      <c r="R32" s="26"/>
    </row>
    <row r="33" spans="1:18" s="27" customFormat="1" x14ac:dyDescent="0.3">
      <c r="A33" s="100"/>
      <c r="B33" s="100" t="s">
        <v>68</v>
      </c>
      <c r="C33" s="29" t="s">
        <v>69</v>
      </c>
      <c r="D33" s="30">
        <f t="shared" si="0"/>
        <v>0</v>
      </c>
      <c r="E33" s="34">
        <v>0</v>
      </c>
      <c r="F33" s="34">
        <v>0</v>
      </c>
      <c r="G33" s="34">
        <v>0</v>
      </c>
      <c r="H33" s="34">
        <v>0</v>
      </c>
      <c r="I33" s="34">
        <v>0</v>
      </c>
      <c r="J33" s="34">
        <v>0</v>
      </c>
      <c r="K33" s="34">
        <v>0</v>
      </c>
      <c r="L33" s="34">
        <v>0</v>
      </c>
      <c r="M33" s="34">
        <v>0</v>
      </c>
      <c r="N33" s="34">
        <v>0</v>
      </c>
      <c r="O33" s="34">
        <v>0</v>
      </c>
      <c r="P33" s="34">
        <v>0</v>
      </c>
      <c r="R33" s="26"/>
    </row>
    <row r="34" spans="1:18" s="27" customFormat="1" x14ac:dyDescent="0.3">
      <c r="A34" s="100"/>
      <c r="B34" s="100"/>
      <c r="C34" s="29" t="s">
        <v>70</v>
      </c>
      <c r="D34" s="30">
        <f t="shared" si="0"/>
        <v>0</v>
      </c>
      <c r="E34" s="34">
        <v>0</v>
      </c>
      <c r="F34" s="34">
        <v>0</v>
      </c>
      <c r="G34" s="34">
        <v>0</v>
      </c>
      <c r="H34" s="34">
        <v>0</v>
      </c>
      <c r="I34" s="34">
        <v>0</v>
      </c>
      <c r="J34" s="34">
        <v>0</v>
      </c>
      <c r="K34" s="34">
        <v>0</v>
      </c>
      <c r="L34" s="34">
        <v>0</v>
      </c>
      <c r="M34" s="34">
        <v>0</v>
      </c>
      <c r="N34" s="34">
        <v>0</v>
      </c>
      <c r="O34" s="34">
        <v>0</v>
      </c>
      <c r="P34" s="34">
        <v>0</v>
      </c>
      <c r="R34" s="26"/>
    </row>
    <row r="35" spans="1:18" s="27" customFormat="1" x14ac:dyDescent="0.3">
      <c r="A35" s="100"/>
      <c r="B35" s="100"/>
      <c r="C35" s="29" t="s">
        <v>71</v>
      </c>
      <c r="D35" s="30">
        <f t="shared" si="0"/>
        <v>0</v>
      </c>
      <c r="E35" s="34">
        <v>0</v>
      </c>
      <c r="F35" s="34">
        <v>0</v>
      </c>
      <c r="G35" s="34">
        <v>0</v>
      </c>
      <c r="H35" s="34">
        <v>0</v>
      </c>
      <c r="I35" s="34">
        <v>0</v>
      </c>
      <c r="J35" s="34">
        <v>0</v>
      </c>
      <c r="K35" s="34">
        <v>0</v>
      </c>
      <c r="L35" s="34">
        <v>0</v>
      </c>
      <c r="M35" s="34">
        <v>0</v>
      </c>
      <c r="N35" s="34">
        <v>0</v>
      </c>
      <c r="O35" s="34">
        <v>0</v>
      </c>
      <c r="P35" s="34">
        <v>0</v>
      </c>
      <c r="R35" s="26"/>
    </row>
    <row r="36" spans="1:18" s="27" customFormat="1" x14ac:dyDescent="0.3">
      <c r="A36" s="100"/>
      <c r="B36" s="100"/>
      <c r="C36" s="29" t="s">
        <v>72</v>
      </c>
      <c r="D36" s="30">
        <f t="shared" si="0"/>
        <v>0</v>
      </c>
      <c r="E36" s="34">
        <v>0</v>
      </c>
      <c r="F36" s="34">
        <v>0</v>
      </c>
      <c r="G36" s="34">
        <v>0</v>
      </c>
      <c r="H36" s="34">
        <v>0</v>
      </c>
      <c r="I36" s="34">
        <v>0</v>
      </c>
      <c r="J36" s="34">
        <v>0</v>
      </c>
      <c r="K36" s="34">
        <v>0</v>
      </c>
      <c r="L36" s="34">
        <v>0</v>
      </c>
      <c r="M36" s="34">
        <v>0</v>
      </c>
      <c r="N36" s="34">
        <v>0</v>
      </c>
      <c r="O36" s="34">
        <v>0</v>
      </c>
      <c r="P36" s="34">
        <v>0</v>
      </c>
      <c r="R36" s="26"/>
    </row>
    <row r="37" spans="1:18" s="27" customFormat="1" x14ac:dyDescent="0.3">
      <c r="A37" s="100"/>
      <c r="B37" s="100"/>
      <c r="C37" s="29" t="s">
        <v>73</v>
      </c>
      <c r="D37" s="30">
        <f t="shared" si="0"/>
        <v>0</v>
      </c>
      <c r="E37" s="34">
        <v>0</v>
      </c>
      <c r="F37" s="34">
        <v>0</v>
      </c>
      <c r="G37" s="34">
        <v>0</v>
      </c>
      <c r="H37" s="34">
        <v>0</v>
      </c>
      <c r="I37" s="34">
        <v>0</v>
      </c>
      <c r="J37" s="34">
        <v>0</v>
      </c>
      <c r="K37" s="34">
        <v>0</v>
      </c>
      <c r="L37" s="34">
        <v>0</v>
      </c>
      <c r="M37" s="34">
        <v>0</v>
      </c>
      <c r="N37" s="34">
        <v>0</v>
      </c>
      <c r="O37" s="34">
        <v>0</v>
      </c>
      <c r="P37" s="34">
        <v>0</v>
      </c>
      <c r="R37" s="26"/>
    </row>
    <row r="38" spans="1:18" s="27" customFormat="1" x14ac:dyDescent="0.3">
      <c r="A38" s="100"/>
      <c r="B38" s="100" t="s">
        <v>74</v>
      </c>
      <c r="C38" s="29" t="s">
        <v>75</v>
      </c>
      <c r="D38" s="30">
        <f t="shared" si="0"/>
        <v>0</v>
      </c>
      <c r="E38" s="34">
        <v>0</v>
      </c>
      <c r="F38" s="34">
        <v>0</v>
      </c>
      <c r="G38" s="34">
        <v>0</v>
      </c>
      <c r="H38" s="34">
        <v>0</v>
      </c>
      <c r="I38" s="34">
        <v>0</v>
      </c>
      <c r="J38" s="34">
        <v>0</v>
      </c>
      <c r="K38" s="34">
        <v>0</v>
      </c>
      <c r="L38" s="34">
        <v>0</v>
      </c>
      <c r="M38" s="34">
        <v>0</v>
      </c>
      <c r="N38" s="34">
        <v>0</v>
      </c>
      <c r="O38" s="34">
        <v>0</v>
      </c>
      <c r="P38" s="34">
        <v>0</v>
      </c>
      <c r="R38" s="26"/>
    </row>
    <row r="39" spans="1:18" s="27" customFormat="1" x14ac:dyDescent="0.3">
      <c r="A39" s="100"/>
      <c r="B39" s="100"/>
      <c r="C39" s="29" t="s">
        <v>76</v>
      </c>
      <c r="D39" s="30">
        <f t="shared" si="0"/>
        <v>0</v>
      </c>
      <c r="E39" s="34">
        <v>0</v>
      </c>
      <c r="F39" s="34">
        <v>0</v>
      </c>
      <c r="G39" s="34">
        <v>0</v>
      </c>
      <c r="H39" s="34">
        <v>0</v>
      </c>
      <c r="I39" s="34">
        <v>0</v>
      </c>
      <c r="J39" s="34">
        <v>0</v>
      </c>
      <c r="K39" s="34">
        <v>0</v>
      </c>
      <c r="L39" s="34">
        <v>0</v>
      </c>
      <c r="M39" s="34">
        <v>0</v>
      </c>
      <c r="N39" s="34">
        <v>0</v>
      </c>
      <c r="O39" s="34">
        <v>0</v>
      </c>
      <c r="P39" s="34">
        <v>0</v>
      </c>
      <c r="R39" s="26"/>
    </row>
    <row r="40" spans="1:18" s="27" customFormat="1" x14ac:dyDescent="0.3">
      <c r="A40" s="100"/>
      <c r="B40" s="100"/>
      <c r="C40" s="29" t="s">
        <v>77</v>
      </c>
      <c r="D40" s="30">
        <f t="shared" si="0"/>
        <v>0</v>
      </c>
      <c r="E40" s="34">
        <v>0</v>
      </c>
      <c r="F40" s="34">
        <v>0</v>
      </c>
      <c r="G40" s="34">
        <v>0</v>
      </c>
      <c r="H40" s="34">
        <v>0</v>
      </c>
      <c r="I40" s="34">
        <v>0</v>
      </c>
      <c r="J40" s="34">
        <v>0</v>
      </c>
      <c r="K40" s="34">
        <v>0</v>
      </c>
      <c r="L40" s="34">
        <v>0</v>
      </c>
      <c r="M40" s="34">
        <v>0</v>
      </c>
      <c r="N40" s="34">
        <v>0</v>
      </c>
      <c r="O40" s="34">
        <v>0</v>
      </c>
      <c r="P40" s="34">
        <v>0</v>
      </c>
      <c r="R40" s="26"/>
    </row>
    <row r="41" spans="1:18" s="27" customFormat="1" x14ac:dyDescent="0.3">
      <c r="A41" s="100"/>
      <c r="B41" s="100"/>
      <c r="C41" s="29" t="s">
        <v>78</v>
      </c>
      <c r="D41" s="30">
        <f t="shared" si="0"/>
        <v>0</v>
      </c>
      <c r="E41" s="34">
        <v>0</v>
      </c>
      <c r="F41" s="34">
        <v>0</v>
      </c>
      <c r="G41" s="34">
        <v>0</v>
      </c>
      <c r="H41" s="34">
        <v>0</v>
      </c>
      <c r="I41" s="34">
        <v>0</v>
      </c>
      <c r="J41" s="34">
        <v>0</v>
      </c>
      <c r="K41" s="34">
        <v>0</v>
      </c>
      <c r="L41" s="34">
        <v>0</v>
      </c>
      <c r="M41" s="34">
        <v>0</v>
      </c>
      <c r="N41" s="34">
        <v>0</v>
      </c>
      <c r="O41" s="34">
        <v>0</v>
      </c>
      <c r="P41" s="34">
        <v>0</v>
      </c>
      <c r="R41" s="26"/>
    </row>
    <row r="42" spans="1:18" s="27" customFormat="1" x14ac:dyDescent="0.3">
      <c r="A42" s="100"/>
      <c r="B42" s="100"/>
      <c r="C42" s="29" t="s">
        <v>79</v>
      </c>
      <c r="D42" s="30">
        <f t="shared" si="0"/>
        <v>0</v>
      </c>
      <c r="E42" s="34">
        <v>0</v>
      </c>
      <c r="F42" s="34">
        <v>0</v>
      </c>
      <c r="G42" s="34">
        <v>0</v>
      </c>
      <c r="H42" s="34">
        <v>0</v>
      </c>
      <c r="I42" s="34">
        <v>0</v>
      </c>
      <c r="J42" s="34">
        <v>0</v>
      </c>
      <c r="K42" s="34">
        <v>0</v>
      </c>
      <c r="L42" s="34">
        <v>0</v>
      </c>
      <c r="M42" s="34">
        <v>0</v>
      </c>
      <c r="N42" s="34">
        <v>0</v>
      </c>
      <c r="O42" s="34">
        <v>0</v>
      </c>
      <c r="P42" s="34">
        <v>0</v>
      </c>
      <c r="R42" s="26"/>
    </row>
    <row r="43" spans="1:18" s="27" customFormat="1" x14ac:dyDescent="0.3">
      <c r="A43" s="100"/>
      <c r="B43" s="100"/>
      <c r="C43" s="29" t="s">
        <v>80</v>
      </c>
      <c r="D43" s="30">
        <f t="shared" si="0"/>
        <v>0</v>
      </c>
      <c r="E43" s="34">
        <v>0</v>
      </c>
      <c r="F43" s="34">
        <v>0</v>
      </c>
      <c r="G43" s="34">
        <v>0</v>
      </c>
      <c r="H43" s="34">
        <v>0</v>
      </c>
      <c r="I43" s="34">
        <v>0</v>
      </c>
      <c r="J43" s="34">
        <v>0</v>
      </c>
      <c r="K43" s="34">
        <v>0</v>
      </c>
      <c r="L43" s="34">
        <v>0</v>
      </c>
      <c r="M43" s="34">
        <v>0</v>
      </c>
      <c r="N43" s="34">
        <v>0</v>
      </c>
      <c r="O43" s="34">
        <v>0</v>
      </c>
      <c r="P43" s="34">
        <v>0</v>
      </c>
      <c r="R43" s="26"/>
    </row>
    <row r="44" spans="1:18" s="27" customFormat="1" x14ac:dyDescent="0.3">
      <c r="A44" s="100"/>
      <c r="B44" s="100" t="s">
        <v>81</v>
      </c>
      <c r="C44" s="29" t="s">
        <v>82</v>
      </c>
      <c r="D44" s="30">
        <f t="shared" si="0"/>
        <v>0</v>
      </c>
      <c r="E44" s="34">
        <v>0</v>
      </c>
      <c r="F44" s="34">
        <v>0</v>
      </c>
      <c r="G44" s="34">
        <v>0</v>
      </c>
      <c r="H44" s="34">
        <v>0</v>
      </c>
      <c r="I44" s="34">
        <v>0</v>
      </c>
      <c r="J44" s="34">
        <v>0</v>
      </c>
      <c r="K44" s="34">
        <v>0</v>
      </c>
      <c r="L44" s="34">
        <v>0</v>
      </c>
      <c r="M44" s="34">
        <v>0</v>
      </c>
      <c r="N44" s="34">
        <v>0</v>
      </c>
      <c r="O44" s="34">
        <v>0</v>
      </c>
      <c r="P44" s="34">
        <v>0</v>
      </c>
      <c r="R44" s="26"/>
    </row>
    <row r="45" spans="1:18" s="27" customFormat="1" x14ac:dyDescent="0.3">
      <c r="A45" s="100"/>
      <c r="B45" s="100"/>
      <c r="C45" s="29" t="s">
        <v>83</v>
      </c>
      <c r="D45" s="30">
        <f t="shared" si="0"/>
        <v>0</v>
      </c>
      <c r="E45" s="34">
        <v>0</v>
      </c>
      <c r="F45" s="34">
        <v>0</v>
      </c>
      <c r="G45" s="34">
        <v>0</v>
      </c>
      <c r="H45" s="34">
        <v>0</v>
      </c>
      <c r="I45" s="34">
        <v>0</v>
      </c>
      <c r="J45" s="34">
        <v>0</v>
      </c>
      <c r="K45" s="34">
        <v>0</v>
      </c>
      <c r="L45" s="34">
        <v>0</v>
      </c>
      <c r="M45" s="34">
        <v>0</v>
      </c>
      <c r="N45" s="34">
        <v>0</v>
      </c>
      <c r="O45" s="34">
        <v>0</v>
      </c>
      <c r="P45" s="34">
        <v>0</v>
      </c>
      <c r="R45" s="26"/>
    </row>
    <row r="46" spans="1:18" s="27" customFormat="1" x14ac:dyDescent="0.3">
      <c r="A46" s="96" t="s">
        <v>60</v>
      </c>
      <c r="B46" s="96"/>
      <c r="C46" s="96"/>
      <c r="D46" s="32">
        <f t="shared" si="0"/>
        <v>0</v>
      </c>
      <c r="E46" s="34"/>
      <c r="F46" s="34"/>
      <c r="G46" s="34"/>
      <c r="H46" s="34"/>
      <c r="I46" s="34"/>
      <c r="J46" s="34"/>
      <c r="K46" s="34"/>
      <c r="L46" s="34"/>
      <c r="M46" s="34"/>
      <c r="N46" s="34"/>
      <c r="O46" s="34"/>
      <c r="P46" s="34"/>
      <c r="R46" s="26"/>
    </row>
    <row r="47" spans="1:18" s="27" customFormat="1" x14ac:dyDescent="0.3">
      <c r="A47" s="97" t="s">
        <v>84</v>
      </c>
      <c r="B47" s="97"/>
      <c r="C47" s="97"/>
      <c r="D47" s="33">
        <f>SUM(E47:P47)</f>
        <v>0</v>
      </c>
      <c r="E47" s="34"/>
      <c r="F47" s="34"/>
      <c r="G47" s="34"/>
      <c r="H47" s="34"/>
      <c r="I47" s="34"/>
      <c r="J47" s="34"/>
      <c r="K47" s="34"/>
      <c r="L47" s="34"/>
      <c r="M47" s="34"/>
      <c r="N47" s="34"/>
      <c r="O47" s="34"/>
      <c r="P47" s="34"/>
      <c r="R47" s="26"/>
    </row>
  </sheetData>
  <mergeCells count="29">
    <mergeCell ref="B13:C13"/>
    <mergeCell ref="A2:A20"/>
    <mergeCell ref="B2:C2"/>
    <mergeCell ref="B3:C3"/>
    <mergeCell ref="B4:C4"/>
    <mergeCell ref="B5:C5"/>
    <mergeCell ref="B6:C6"/>
    <mergeCell ref="B7:C7"/>
    <mergeCell ref="B8:C8"/>
    <mergeCell ref="B9:C9"/>
    <mergeCell ref="B10:C10"/>
    <mergeCell ref="B11:C11"/>
    <mergeCell ref="B12:C12"/>
    <mergeCell ref="A46:C46"/>
    <mergeCell ref="A47:C47"/>
    <mergeCell ref="B1:C1"/>
    <mergeCell ref="B20:C20"/>
    <mergeCell ref="A21:C21"/>
    <mergeCell ref="A22:A45"/>
    <mergeCell ref="B22:B32"/>
    <mergeCell ref="B33:B37"/>
    <mergeCell ref="B38:B43"/>
    <mergeCell ref="B44:B45"/>
    <mergeCell ref="B14:C14"/>
    <mergeCell ref="B15:C15"/>
    <mergeCell ref="B16:C16"/>
    <mergeCell ref="B17:C17"/>
    <mergeCell ref="B18:C18"/>
    <mergeCell ref="B19:C19"/>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2"/>
  <sheetViews>
    <sheetView topLeftCell="A1038" workbookViewId="0">
      <selection activeCell="K1065" sqref="K1065:K1066"/>
    </sheetView>
  </sheetViews>
  <sheetFormatPr defaultRowHeight="16.5" x14ac:dyDescent="0.3"/>
  <cols>
    <col min="1" max="1" width="9" style="87"/>
  </cols>
  <sheetData>
    <row r="1" spans="1:14" ht="21.75" customHeight="1" thickTop="1" thickBot="1" x14ac:dyDescent="0.35">
      <c r="A1" s="106" t="s">
        <v>89</v>
      </c>
      <c r="B1" s="107"/>
      <c r="C1" s="107"/>
      <c r="D1" s="107"/>
      <c r="E1" s="107"/>
      <c r="F1" s="107"/>
      <c r="G1" s="107"/>
      <c r="H1" s="107"/>
      <c r="I1" s="107"/>
      <c r="J1" s="107"/>
      <c r="K1" s="107"/>
      <c r="L1" s="107"/>
      <c r="M1" s="108"/>
      <c r="N1" s="65" t="s">
        <v>97</v>
      </c>
    </row>
    <row r="2" spans="1:14" ht="18" thickTop="1" thickBot="1" x14ac:dyDescent="0.35">
      <c r="A2" s="104" t="s">
        <v>0</v>
      </c>
      <c r="B2" s="132" t="s">
        <v>1</v>
      </c>
      <c r="C2" s="130"/>
      <c r="D2" s="130"/>
      <c r="E2" s="131"/>
      <c r="F2" s="132" t="s">
        <v>2</v>
      </c>
      <c r="G2" s="130"/>
      <c r="H2" s="130"/>
      <c r="I2" s="130"/>
      <c r="J2" s="130"/>
      <c r="K2" s="131"/>
      <c r="L2" s="130" t="s">
        <v>3</v>
      </c>
      <c r="M2" s="131"/>
      <c r="N2" s="128" t="s">
        <v>4</v>
      </c>
    </row>
    <row r="3" spans="1:14" ht="17.25" thickTop="1" x14ac:dyDescent="0.3">
      <c r="A3" s="104"/>
      <c r="B3" s="1">
        <v>0.375</v>
      </c>
      <c r="C3" s="4">
        <v>0.45833333333333331</v>
      </c>
      <c r="D3" s="4">
        <v>0.5</v>
      </c>
      <c r="E3" s="7">
        <v>0.58333333333333337</v>
      </c>
      <c r="F3" s="1">
        <v>0.66666666666666663</v>
      </c>
      <c r="G3" s="4">
        <v>0.79166666666666663</v>
      </c>
      <c r="H3" s="4">
        <v>0.83333333333333337</v>
      </c>
      <c r="I3" s="4">
        <v>0.91666666666666663</v>
      </c>
      <c r="J3" s="4">
        <v>0.95833333333333337</v>
      </c>
      <c r="K3" s="7">
        <v>8.3333333333333329E-2</v>
      </c>
      <c r="L3" s="43">
        <v>0.20833333333333334</v>
      </c>
      <c r="M3" s="7">
        <v>0.29166666666666669</v>
      </c>
      <c r="N3" s="128"/>
    </row>
    <row r="4" spans="1:14" x14ac:dyDescent="0.3">
      <c r="A4" s="104"/>
      <c r="B4" s="2" t="s">
        <v>5</v>
      </c>
      <c r="C4" s="5" t="s">
        <v>5</v>
      </c>
      <c r="D4" s="5" t="s">
        <v>5</v>
      </c>
      <c r="E4" s="8" t="s">
        <v>5</v>
      </c>
      <c r="F4" s="2" t="s">
        <v>5</v>
      </c>
      <c r="G4" s="5" t="s">
        <v>5</v>
      </c>
      <c r="H4" s="5" t="s">
        <v>5</v>
      </c>
      <c r="I4" s="5" t="s">
        <v>5</v>
      </c>
      <c r="J4" s="5" t="s">
        <v>5</v>
      </c>
      <c r="K4" s="8" t="s">
        <v>5</v>
      </c>
      <c r="L4" s="44" t="s">
        <v>5</v>
      </c>
      <c r="M4" s="8" t="s">
        <v>5</v>
      </c>
      <c r="N4" s="128"/>
    </row>
    <row r="5" spans="1:14" ht="17.25" thickBot="1" x14ac:dyDescent="0.35">
      <c r="A5" s="105"/>
      <c r="B5" s="40">
        <v>0.45833333333333331</v>
      </c>
      <c r="C5" s="41">
        <v>0.5</v>
      </c>
      <c r="D5" s="41">
        <v>0.58333333333333337</v>
      </c>
      <c r="E5" s="42">
        <v>0.66666666666666663</v>
      </c>
      <c r="F5" s="40">
        <v>0.79166666666666663</v>
      </c>
      <c r="G5" s="41">
        <v>0.83333333333333337</v>
      </c>
      <c r="H5" s="41">
        <v>0.91666666666666663</v>
      </c>
      <c r="I5" s="41">
        <v>0.95833333333333337</v>
      </c>
      <c r="J5" s="41">
        <v>8.3333333333333329E-2</v>
      </c>
      <c r="K5" s="42">
        <v>0.20833333333333334</v>
      </c>
      <c r="L5" s="45">
        <v>0.29166666666666669</v>
      </c>
      <c r="M5" s="42">
        <v>0.375</v>
      </c>
      <c r="N5" s="129"/>
    </row>
    <row r="6" spans="1:14" x14ac:dyDescent="0.3">
      <c r="A6" s="46" t="s">
        <v>6</v>
      </c>
      <c r="B6" s="126">
        <f>B42+B78+B114+B150+B186+B222+B258+B294+B330+B366+B402+B438+B474+B510+B546+B582+B618+B654+B690+B726+B762+B798+B834+B870+B906+B942+B978+B1014+B1050+B1086+B1122</f>
        <v>940</v>
      </c>
      <c r="C6" s="125">
        <f t="shared" ref="C6:M6" si="0">C42+C78+C114+C150+C186+C222+C258+C294+C330+C366+C402+C438+C474+C510+C546+C582+C618+C654+C690+C726+C762+C798+C834+C870+C906+C942+C978+C1014+C1050+C1086+C1122</f>
        <v>1820</v>
      </c>
      <c r="D6" s="125">
        <f t="shared" si="0"/>
        <v>2720</v>
      </c>
      <c r="E6" s="124">
        <f t="shared" si="0"/>
        <v>3100</v>
      </c>
      <c r="F6" s="122">
        <f t="shared" si="0"/>
        <v>2610</v>
      </c>
      <c r="G6" s="120">
        <f t="shared" si="0"/>
        <v>1990</v>
      </c>
      <c r="H6" s="120">
        <f t="shared" si="0"/>
        <v>1620</v>
      </c>
      <c r="I6" s="120">
        <f t="shared" si="0"/>
        <v>1040</v>
      </c>
      <c r="J6" s="120">
        <f t="shared" si="0"/>
        <v>540</v>
      </c>
      <c r="K6" s="118">
        <f t="shared" si="0"/>
        <v>440</v>
      </c>
      <c r="L6" s="116">
        <f t="shared" si="0"/>
        <v>500</v>
      </c>
      <c r="M6" s="114">
        <f t="shared" si="0"/>
        <v>600</v>
      </c>
      <c r="N6" s="112">
        <f>SUM(B6:M6)</f>
        <v>17920</v>
      </c>
    </row>
    <row r="7" spans="1:14" x14ac:dyDescent="0.3">
      <c r="A7" s="47" t="s">
        <v>7</v>
      </c>
      <c r="B7" s="127"/>
      <c r="C7" s="121"/>
      <c r="D7" s="121"/>
      <c r="E7" s="119"/>
      <c r="F7" s="123"/>
      <c r="G7" s="121"/>
      <c r="H7" s="121"/>
      <c r="I7" s="121"/>
      <c r="J7" s="121"/>
      <c r="K7" s="119"/>
      <c r="L7" s="117"/>
      <c r="M7" s="115"/>
      <c r="N7" s="113"/>
    </row>
    <row r="8" spans="1:14" x14ac:dyDescent="0.3">
      <c r="A8" s="48" t="s">
        <v>8</v>
      </c>
      <c r="B8" s="52">
        <f>B44+B80+B116+B152+B188+B224+B260+B296+B332+B368+B404+B440+B476+B512+B548+B584+B620+B656+B692+B728+B764+B800+B836+B872+B908+B944+B980+B1016+B1052+B1088+B1124</f>
        <v>700</v>
      </c>
      <c r="C8" s="53">
        <f t="shared" ref="C8:M8" si="1">C44+C80+C116+C152+C188+C224+C260+C296+C332+C368+C404+C440+C476+C512+C548+C584+C620+C656+C692+C728+C764+C800+C836+C872+C908+C944+C980+C1016+C1052+C1088+C1124</f>
        <v>950</v>
      </c>
      <c r="D8" s="53">
        <f t="shared" si="1"/>
        <v>1330</v>
      </c>
      <c r="E8" s="54">
        <f t="shared" si="1"/>
        <v>1610</v>
      </c>
      <c r="F8" s="55">
        <f t="shared" si="1"/>
        <v>1120</v>
      </c>
      <c r="G8" s="53">
        <f t="shared" si="1"/>
        <v>930</v>
      </c>
      <c r="H8" s="53">
        <f t="shared" si="1"/>
        <v>595</v>
      </c>
      <c r="I8" s="53">
        <f t="shared" si="1"/>
        <v>400</v>
      </c>
      <c r="J8" s="53">
        <f t="shared" si="1"/>
        <v>175</v>
      </c>
      <c r="K8" s="54">
        <f t="shared" si="1"/>
        <v>165</v>
      </c>
      <c r="L8" s="56">
        <f t="shared" si="1"/>
        <v>245</v>
      </c>
      <c r="M8" s="57">
        <f t="shared" si="1"/>
        <v>380</v>
      </c>
      <c r="N8" s="58">
        <f>SUM(B8:M8)</f>
        <v>8600</v>
      </c>
    </row>
    <row r="9" spans="1:14" x14ac:dyDescent="0.3">
      <c r="A9" s="48" t="s">
        <v>9</v>
      </c>
      <c r="B9" s="52">
        <f t="shared" ref="B9:M9" si="2">B45+B81+B117+B153+B189+B225+B261+B297+B333+B369+B405+B441+B477+B513+B549+B585+B621+B657+B693+B729+B765+B801+B837+B873+B909+B945+B981+B1017+B1053+B1089+B1125</f>
        <v>0</v>
      </c>
      <c r="C9" s="53">
        <f t="shared" si="2"/>
        <v>0</v>
      </c>
      <c r="D9" s="53">
        <f t="shared" si="2"/>
        <v>0</v>
      </c>
      <c r="E9" s="54">
        <f t="shared" si="2"/>
        <v>0</v>
      </c>
      <c r="F9" s="55">
        <f t="shared" si="2"/>
        <v>0</v>
      </c>
      <c r="G9" s="53">
        <f t="shared" si="2"/>
        <v>0</v>
      </c>
      <c r="H9" s="53">
        <f t="shared" si="2"/>
        <v>0</v>
      </c>
      <c r="I9" s="53">
        <f t="shared" si="2"/>
        <v>0</v>
      </c>
      <c r="J9" s="53">
        <f t="shared" si="2"/>
        <v>0</v>
      </c>
      <c r="K9" s="54">
        <f t="shared" si="2"/>
        <v>0</v>
      </c>
      <c r="L9" s="56">
        <f t="shared" si="2"/>
        <v>0</v>
      </c>
      <c r="M9" s="57">
        <f t="shared" si="2"/>
        <v>0</v>
      </c>
      <c r="N9" s="58">
        <f t="shared" ref="N9:N17" si="3">SUM(B9:M9)</f>
        <v>0</v>
      </c>
    </row>
    <row r="10" spans="1:14" x14ac:dyDescent="0.3">
      <c r="A10" s="48" t="s">
        <v>10</v>
      </c>
      <c r="B10" s="52">
        <f t="shared" ref="B10:M10" si="4">B46+B82+B118+B154+B190+B226+B262+B298+B334+B370+B406+B442+B478+B514+B550+B586+B622+B658+B694+B730+B766+B802+B838+B874+B910+B946+B982+B1018+B1054+B1090+B1126</f>
        <v>0</v>
      </c>
      <c r="C10" s="53">
        <f t="shared" si="4"/>
        <v>0</v>
      </c>
      <c r="D10" s="53">
        <f t="shared" si="4"/>
        <v>0</v>
      </c>
      <c r="E10" s="54">
        <f t="shared" si="4"/>
        <v>0</v>
      </c>
      <c r="F10" s="55">
        <f t="shared" si="4"/>
        <v>0</v>
      </c>
      <c r="G10" s="53">
        <f t="shared" si="4"/>
        <v>0</v>
      </c>
      <c r="H10" s="53">
        <f t="shared" si="4"/>
        <v>0</v>
      </c>
      <c r="I10" s="53">
        <f t="shared" si="4"/>
        <v>0</v>
      </c>
      <c r="J10" s="53">
        <f t="shared" si="4"/>
        <v>0</v>
      </c>
      <c r="K10" s="54">
        <f t="shared" si="4"/>
        <v>0</v>
      </c>
      <c r="L10" s="56">
        <f t="shared" si="4"/>
        <v>0</v>
      </c>
      <c r="M10" s="57">
        <f t="shared" si="4"/>
        <v>0</v>
      </c>
      <c r="N10" s="58">
        <f t="shared" si="3"/>
        <v>0</v>
      </c>
    </row>
    <row r="11" spans="1:14" x14ac:dyDescent="0.3">
      <c r="A11" s="48" t="s">
        <v>11</v>
      </c>
      <c r="B11" s="52">
        <f t="shared" ref="B11:M11" si="5">B47+B83+B119+B155+B191+B227+B263+B299+B335+B371+B407+B443+B479+B515+B551+B587+B623+B659+B695+B731+B767+B803+B839+B875+B911+B947+B983+B1019+B1055+B1091+B1127</f>
        <v>0</v>
      </c>
      <c r="C11" s="53">
        <f t="shared" si="5"/>
        <v>0</v>
      </c>
      <c r="D11" s="53">
        <f t="shared" si="5"/>
        <v>0</v>
      </c>
      <c r="E11" s="54">
        <f t="shared" si="5"/>
        <v>0</v>
      </c>
      <c r="F11" s="55">
        <f t="shared" si="5"/>
        <v>0</v>
      </c>
      <c r="G11" s="53">
        <f t="shared" si="5"/>
        <v>0</v>
      </c>
      <c r="H11" s="53">
        <f t="shared" si="5"/>
        <v>0</v>
      </c>
      <c r="I11" s="53">
        <f t="shared" si="5"/>
        <v>0</v>
      </c>
      <c r="J11" s="53">
        <f t="shared" si="5"/>
        <v>0</v>
      </c>
      <c r="K11" s="54">
        <f t="shared" si="5"/>
        <v>0</v>
      </c>
      <c r="L11" s="56">
        <f t="shared" si="5"/>
        <v>0</v>
      </c>
      <c r="M11" s="57">
        <f t="shared" si="5"/>
        <v>0</v>
      </c>
      <c r="N11" s="58">
        <f t="shared" si="3"/>
        <v>0</v>
      </c>
    </row>
    <row r="12" spans="1:14" x14ac:dyDescent="0.3">
      <c r="A12" s="48" t="s">
        <v>12</v>
      </c>
      <c r="B12" s="52">
        <f t="shared" ref="B12:M12" si="6">B48+B84+B120+B156+B192+B228+B264+B300+B336+B372+B408+B444+B480+B516+B552+B588+B624+B660+B696+B732+B768+B804+B840+B876+B912+B948+B984+B1020+B1056+B1092+B1128</f>
        <v>550</v>
      </c>
      <c r="C12" s="53">
        <f t="shared" si="6"/>
        <v>840</v>
      </c>
      <c r="D12" s="53">
        <f t="shared" si="6"/>
        <v>1255</v>
      </c>
      <c r="E12" s="54">
        <f t="shared" si="6"/>
        <v>1455</v>
      </c>
      <c r="F12" s="55">
        <f t="shared" si="6"/>
        <v>1045</v>
      </c>
      <c r="G12" s="53">
        <f t="shared" si="6"/>
        <v>835</v>
      </c>
      <c r="H12" s="53">
        <f t="shared" si="6"/>
        <v>600</v>
      </c>
      <c r="I12" s="53">
        <f t="shared" si="6"/>
        <v>425</v>
      </c>
      <c r="J12" s="53">
        <f t="shared" si="6"/>
        <v>195</v>
      </c>
      <c r="K12" s="54">
        <f t="shared" si="6"/>
        <v>70</v>
      </c>
      <c r="L12" s="56">
        <f t="shared" si="6"/>
        <v>180</v>
      </c>
      <c r="M12" s="57">
        <f t="shared" si="6"/>
        <v>290</v>
      </c>
      <c r="N12" s="58">
        <f t="shared" si="3"/>
        <v>7740</v>
      </c>
    </row>
    <row r="13" spans="1:14" x14ac:dyDescent="0.3">
      <c r="A13" s="48" t="s">
        <v>13</v>
      </c>
      <c r="B13" s="52">
        <f t="shared" ref="B13:M13" si="7">B49+B85+B121+B157+B193+B229+B265+B301+B337+B373+B409+B445+B481+B517+B553+B589+B625+B661+B697+B733+B769+B805+B841+B877+B913+B949+B985+B1021+B1057+B1093+B1129</f>
        <v>0</v>
      </c>
      <c r="C13" s="53">
        <f t="shared" si="7"/>
        <v>0</v>
      </c>
      <c r="D13" s="53">
        <f t="shared" si="7"/>
        <v>0</v>
      </c>
      <c r="E13" s="54">
        <f t="shared" si="7"/>
        <v>0</v>
      </c>
      <c r="F13" s="55">
        <f t="shared" si="7"/>
        <v>10</v>
      </c>
      <c r="G13" s="53">
        <f t="shared" si="7"/>
        <v>10</v>
      </c>
      <c r="H13" s="53">
        <f t="shared" si="7"/>
        <v>0</v>
      </c>
      <c r="I13" s="53">
        <f t="shared" si="7"/>
        <v>0</v>
      </c>
      <c r="J13" s="53">
        <f t="shared" si="7"/>
        <v>0</v>
      </c>
      <c r="K13" s="54">
        <f t="shared" si="7"/>
        <v>0</v>
      </c>
      <c r="L13" s="56">
        <f t="shared" si="7"/>
        <v>0</v>
      </c>
      <c r="M13" s="57">
        <f t="shared" si="7"/>
        <v>0</v>
      </c>
      <c r="N13" s="58">
        <f t="shared" si="3"/>
        <v>20</v>
      </c>
    </row>
    <row r="14" spans="1:14" x14ac:dyDescent="0.3">
      <c r="A14" s="48" t="s">
        <v>14</v>
      </c>
      <c r="B14" s="52">
        <f t="shared" ref="B14:M14" si="8">B50+B86+B122+B158+B194+B230+B266+B302+B338+B374+B410+B446+B482+B518+B554+B590+B626+B662+B698+B734+B770+B806+B842+B878+B914+B950+B986+B1022+B1058+B1094+B1130</f>
        <v>315</v>
      </c>
      <c r="C14" s="53">
        <f t="shared" si="8"/>
        <v>510</v>
      </c>
      <c r="D14" s="53">
        <f t="shared" si="8"/>
        <v>715</v>
      </c>
      <c r="E14" s="54">
        <f t="shared" si="8"/>
        <v>1175</v>
      </c>
      <c r="F14" s="55">
        <f t="shared" si="8"/>
        <v>660</v>
      </c>
      <c r="G14" s="53">
        <f t="shared" si="8"/>
        <v>465</v>
      </c>
      <c r="H14" s="53">
        <f t="shared" si="8"/>
        <v>365</v>
      </c>
      <c r="I14" s="53">
        <f t="shared" si="8"/>
        <v>220</v>
      </c>
      <c r="J14" s="53">
        <f t="shared" si="8"/>
        <v>110</v>
      </c>
      <c r="K14" s="54">
        <f t="shared" si="8"/>
        <v>35</v>
      </c>
      <c r="L14" s="56">
        <f t="shared" si="8"/>
        <v>155</v>
      </c>
      <c r="M14" s="57">
        <f t="shared" si="8"/>
        <v>265</v>
      </c>
      <c r="N14" s="58">
        <f t="shared" si="3"/>
        <v>4990</v>
      </c>
    </row>
    <row r="15" spans="1:14" x14ac:dyDescent="0.3">
      <c r="A15" s="48" t="s">
        <v>15</v>
      </c>
      <c r="B15" s="52">
        <f t="shared" ref="B15:M15" si="9">B51+B87+B123+B159+B195+B231+B267+B303+B339+B375+B411+B447+B483+B519+B555+B591+B627+B663+B699+B735+B771+B807+B843+B879+B915+B951+B987+B1023+B1059+B1095+B1131</f>
        <v>45</v>
      </c>
      <c r="C15" s="53">
        <f t="shared" si="9"/>
        <v>75</v>
      </c>
      <c r="D15" s="53">
        <f t="shared" si="9"/>
        <v>205</v>
      </c>
      <c r="E15" s="54">
        <f t="shared" si="9"/>
        <v>240</v>
      </c>
      <c r="F15" s="55">
        <f t="shared" si="9"/>
        <v>315</v>
      </c>
      <c r="G15" s="53">
        <f t="shared" si="9"/>
        <v>290</v>
      </c>
      <c r="H15" s="53">
        <f t="shared" si="9"/>
        <v>185</v>
      </c>
      <c r="I15" s="53">
        <f t="shared" si="9"/>
        <v>85</v>
      </c>
      <c r="J15" s="53">
        <f t="shared" si="9"/>
        <v>65</v>
      </c>
      <c r="K15" s="54">
        <f t="shared" si="9"/>
        <v>35</v>
      </c>
      <c r="L15" s="56">
        <f t="shared" si="9"/>
        <v>60</v>
      </c>
      <c r="M15" s="57">
        <f t="shared" si="9"/>
        <v>100</v>
      </c>
      <c r="N15" s="58">
        <f t="shared" si="3"/>
        <v>1700</v>
      </c>
    </row>
    <row r="16" spans="1:14" x14ac:dyDescent="0.3">
      <c r="A16" s="48" t="s">
        <v>16</v>
      </c>
      <c r="B16" s="52">
        <f t="shared" ref="B16:M16" si="10">B52+B88+B124+B160+B196+B232+B268+B304+B340+B376+B412+B448+B484+B520+B556+B592+B628+B664+B700+B736+B772+B808+B844+B880+B916+B952+B988+B1024+B1060+B1096+B1132</f>
        <v>0</v>
      </c>
      <c r="C16" s="53">
        <f t="shared" si="10"/>
        <v>0</v>
      </c>
      <c r="D16" s="53">
        <f t="shared" si="10"/>
        <v>0</v>
      </c>
      <c r="E16" s="54">
        <f t="shared" si="10"/>
        <v>0</v>
      </c>
      <c r="F16" s="55">
        <f t="shared" si="10"/>
        <v>0</v>
      </c>
      <c r="G16" s="53">
        <f t="shared" si="10"/>
        <v>0</v>
      </c>
      <c r="H16" s="53">
        <f t="shared" si="10"/>
        <v>0</v>
      </c>
      <c r="I16" s="53">
        <f t="shared" si="10"/>
        <v>0</v>
      </c>
      <c r="J16" s="53">
        <f t="shared" si="10"/>
        <v>0</v>
      </c>
      <c r="K16" s="54">
        <f t="shared" si="10"/>
        <v>0</v>
      </c>
      <c r="L16" s="56">
        <f t="shared" si="10"/>
        <v>0</v>
      </c>
      <c r="M16" s="57">
        <f t="shared" si="10"/>
        <v>0</v>
      </c>
      <c r="N16" s="58">
        <f t="shared" si="3"/>
        <v>0</v>
      </c>
    </row>
    <row r="17" spans="1:14" x14ac:dyDescent="0.3">
      <c r="A17" s="48" t="s">
        <v>17</v>
      </c>
      <c r="B17" s="52">
        <f t="shared" ref="B17:M17" si="11">B53+B89+B125+B161+B197+B233+B269+B305+B341+B377+B413+B449+B485+B521+B557+B593+B629+B665+B701+B737+B773+B809+B845+B881+B917+B953+B989+B1025+B1061+B1097+B1133</f>
        <v>0</v>
      </c>
      <c r="C17" s="53">
        <f t="shared" si="11"/>
        <v>0</v>
      </c>
      <c r="D17" s="53">
        <f t="shared" si="11"/>
        <v>0</v>
      </c>
      <c r="E17" s="54">
        <f t="shared" si="11"/>
        <v>0</v>
      </c>
      <c r="F17" s="55">
        <f t="shared" si="11"/>
        <v>30</v>
      </c>
      <c r="G17" s="53">
        <f t="shared" si="11"/>
        <v>0</v>
      </c>
      <c r="H17" s="53">
        <f t="shared" si="11"/>
        <v>0</v>
      </c>
      <c r="I17" s="53">
        <f t="shared" si="11"/>
        <v>0</v>
      </c>
      <c r="J17" s="53">
        <f t="shared" si="11"/>
        <v>0</v>
      </c>
      <c r="K17" s="54">
        <f t="shared" si="11"/>
        <v>0</v>
      </c>
      <c r="L17" s="56">
        <f t="shared" si="11"/>
        <v>0</v>
      </c>
      <c r="M17" s="57">
        <f t="shared" si="11"/>
        <v>0</v>
      </c>
      <c r="N17" s="58">
        <f t="shared" si="3"/>
        <v>30</v>
      </c>
    </row>
    <row r="18" spans="1:14" x14ac:dyDescent="0.3">
      <c r="A18" s="49" t="s">
        <v>18</v>
      </c>
      <c r="B18" s="143">
        <f>B54+B90+B126+B162+B198+B234+B270+B306+B342+B378+B414+B450+B486+B522+B558+B594+B630+B666+B702+B738+B774+B810+B846+B882+B918+B954+B990+B1026+B1062+B1098+B1134</f>
        <v>200</v>
      </c>
      <c r="C18" s="121">
        <f t="shared" ref="C18:M18" si="12">C54+C90+C126+C162+C198+C234+C270+C306+C342+C378+C414+C450+C486+C522+C558+C594+C630+C666+C702+C738+C774+C810+C846+C882+C918+C954+C990+C1026+C1062+C1098+C1134</f>
        <v>455</v>
      </c>
      <c r="D18" s="121">
        <f t="shared" si="12"/>
        <v>850</v>
      </c>
      <c r="E18" s="119">
        <f t="shared" si="12"/>
        <v>970</v>
      </c>
      <c r="F18" s="123">
        <f t="shared" si="12"/>
        <v>855</v>
      </c>
      <c r="G18" s="121">
        <f t="shared" si="12"/>
        <v>630</v>
      </c>
      <c r="H18" s="121">
        <f t="shared" si="12"/>
        <v>415</v>
      </c>
      <c r="I18" s="121">
        <f t="shared" si="12"/>
        <v>220</v>
      </c>
      <c r="J18" s="121">
        <f t="shared" si="12"/>
        <v>55</v>
      </c>
      <c r="K18" s="119">
        <f t="shared" si="12"/>
        <v>10</v>
      </c>
      <c r="L18" s="117">
        <f t="shared" si="12"/>
        <v>110</v>
      </c>
      <c r="M18" s="146">
        <f t="shared" si="12"/>
        <v>190</v>
      </c>
      <c r="N18" s="141">
        <f>SUM(B18:M18)</f>
        <v>4960</v>
      </c>
    </row>
    <row r="19" spans="1:14" x14ac:dyDescent="0.3">
      <c r="A19" s="47" t="s">
        <v>19</v>
      </c>
      <c r="B19" s="127"/>
      <c r="C19" s="121"/>
      <c r="D19" s="121"/>
      <c r="E19" s="119"/>
      <c r="F19" s="123"/>
      <c r="G19" s="121"/>
      <c r="H19" s="121"/>
      <c r="I19" s="121"/>
      <c r="J19" s="121"/>
      <c r="K19" s="119"/>
      <c r="L19" s="117"/>
      <c r="M19" s="115"/>
      <c r="N19" s="113"/>
    </row>
    <row r="20" spans="1:14" x14ac:dyDescent="0.3">
      <c r="A20" s="48" t="s">
        <v>20</v>
      </c>
      <c r="B20" s="52">
        <f t="shared" ref="B20:M20" si="13">B56+B92+B128+B164+B200+B236+B272+B308+B344+B380+B416+B452+B488+B524+B560+B596+B632+B668+B704+B740+B776+B812+B848+B884+B920+B956+B992+B1028+B1064+B1100+B1136</f>
        <v>900</v>
      </c>
      <c r="C20" s="53">
        <f t="shared" si="13"/>
        <v>1540</v>
      </c>
      <c r="D20" s="53">
        <f t="shared" si="13"/>
        <v>2050</v>
      </c>
      <c r="E20" s="54">
        <f t="shared" si="13"/>
        <v>2500</v>
      </c>
      <c r="F20" s="55">
        <f t="shared" si="13"/>
        <v>2380</v>
      </c>
      <c r="G20" s="53">
        <f t="shared" si="13"/>
        <v>2020</v>
      </c>
      <c r="H20" s="53">
        <f t="shared" si="13"/>
        <v>1640</v>
      </c>
      <c r="I20" s="53">
        <f t="shared" si="13"/>
        <v>945</v>
      </c>
      <c r="J20" s="53">
        <f t="shared" si="13"/>
        <v>370</v>
      </c>
      <c r="K20" s="54">
        <f t="shared" si="13"/>
        <v>210</v>
      </c>
      <c r="L20" s="56">
        <f t="shared" si="13"/>
        <v>225</v>
      </c>
      <c r="M20" s="57">
        <f t="shared" si="13"/>
        <v>455</v>
      </c>
      <c r="N20" s="58">
        <v>450</v>
      </c>
    </row>
    <row r="21" spans="1:14" x14ac:dyDescent="0.3">
      <c r="A21" s="49" t="s">
        <v>21</v>
      </c>
      <c r="B21" s="133">
        <f>B57+B93+B129+B165+B201+B237+B273+B309+B345+B381+B417+B453+B489+B525+B561+B597+B633+B669+B705+B741+B777+B813+B849+B885+B921+B957+B993+B1029+B1065+B1101+B1137</f>
        <v>170</v>
      </c>
      <c r="C21" s="135">
        <f t="shared" ref="C21:M21" si="14">C57+C93+C129+C165+C201+C237+C273+C309+C345+C381+C417+C453+C489+C525+C561+C597+C633+C669+C705+C741+C777+C813+C849+C885+C921+C957+C993+C1029+C1065+C1101+C1137</f>
        <v>410</v>
      </c>
      <c r="D21" s="135">
        <f t="shared" si="14"/>
        <v>600</v>
      </c>
      <c r="E21" s="136">
        <f t="shared" si="14"/>
        <v>815</v>
      </c>
      <c r="F21" s="137">
        <f t="shared" si="14"/>
        <v>520</v>
      </c>
      <c r="G21" s="135">
        <f t="shared" si="14"/>
        <v>515</v>
      </c>
      <c r="H21" s="135">
        <f t="shared" si="14"/>
        <v>320</v>
      </c>
      <c r="I21" s="135">
        <f t="shared" si="14"/>
        <v>195</v>
      </c>
      <c r="J21" s="135">
        <f t="shared" si="14"/>
        <v>65</v>
      </c>
      <c r="K21" s="136">
        <f t="shared" si="14"/>
        <v>0</v>
      </c>
      <c r="L21" s="138">
        <f t="shared" si="14"/>
        <v>120</v>
      </c>
      <c r="M21" s="139">
        <f t="shared" si="14"/>
        <v>230</v>
      </c>
      <c r="N21" s="141">
        <f>SUM(B21:M21)</f>
        <v>3960</v>
      </c>
    </row>
    <row r="22" spans="1:14" x14ac:dyDescent="0.3">
      <c r="A22" s="47" t="s">
        <v>22</v>
      </c>
      <c r="B22" s="144"/>
      <c r="C22" s="135"/>
      <c r="D22" s="135"/>
      <c r="E22" s="136"/>
      <c r="F22" s="137"/>
      <c r="G22" s="135"/>
      <c r="H22" s="135"/>
      <c r="I22" s="135"/>
      <c r="J22" s="135"/>
      <c r="K22" s="136"/>
      <c r="L22" s="138"/>
      <c r="M22" s="145"/>
      <c r="N22" s="113"/>
    </row>
    <row r="23" spans="1:14" x14ac:dyDescent="0.3">
      <c r="A23" s="49" t="s">
        <v>23</v>
      </c>
      <c r="B23" s="133">
        <f>B59+B95+B131+B167+B203+B239+B275+B311+B347+B383+B419+B455+B491+B527+B563+B599+B635+B671+B707+B743+B779+B815+B851+B887+B923+B959+B995+B1031+B1067+B1103+B1139</f>
        <v>200</v>
      </c>
      <c r="C23" s="135">
        <f t="shared" ref="C23:M23" si="15">C59+C95+C131+C167+C203+C239+C275+C311+C347+C383+C419+C455+C491+C527+C563+C599+C635+C671+C707+C743+C779+C815+C851+C887+C923+C959+C995+C1031+C1067+C1103+C1139</f>
        <v>500</v>
      </c>
      <c r="D23" s="135">
        <f t="shared" si="15"/>
        <v>885</v>
      </c>
      <c r="E23" s="136">
        <f t="shared" si="15"/>
        <v>1170</v>
      </c>
      <c r="F23" s="137">
        <f t="shared" si="15"/>
        <v>775</v>
      </c>
      <c r="G23" s="135">
        <f t="shared" si="15"/>
        <v>615</v>
      </c>
      <c r="H23" s="135">
        <f t="shared" si="15"/>
        <v>405</v>
      </c>
      <c r="I23" s="135">
        <f t="shared" si="15"/>
        <v>230</v>
      </c>
      <c r="J23" s="135">
        <f t="shared" si="15"/>
        <v>100</v>
      </c>
      <c r="K23" s="136">
        <f t="shared" si="15"/>
        <v>0</v>
      </c>
      <c r="L23" s="138">
        <f t="shared" si="15"/>
        <v>75</v>
      </c>
      <c r="M23" s="139">
        <f t="shared" si="15"/>
        <v>210</v>
      </c>
      <c r="N23" s="141">
        <f>SUM(B23:M23)</f>
        <v>5165</v>
      </c>
    </row>
    <row r="24" spans="1:14" x14ac:dyDescent="0.3">
      <c r="A24" s="47" t="s">
        <v>24</v>
      </c>
      <c r="B24" s="144"/>
      <c r="C24" s="135"/>
      <c r="D24" s="135"/>
      <c r="E24" s="136"/>
      <c r="F24" s="137"/>
      <c r="G24" s="135"/>
      <c r="H24" s="135"/>
      <c r="I24" s="135"/>
      <c r="J24" s="135"/>
      <c r="K24" s="136"/>
      <c r="L24" s="138"/>
      <c r="M24" s="145"/>
      <c r="N24" s="113"/>
    </row>
    <row r="25" spans="1:14" x14ac:dyDescent="0.3">
      <c r="A25" s="49" t="s">
        <v>25</v>
      </c>
      <c r="B25" s="133">
        <f>B61+B97+B133+B169+B205+B241+B277+B313+B349+B385+B421+B457+B493+B529+B565+B601+B637+B673+B709+B745+B781+B817+B853+B889+B925+B961+B997+B1033+B1069+B1105+B1141</f>
        <v>135</v>
      </c>
      <c r="C25" s="135">
        <f t="shared" ref="C25:M25" si="16">C61+C97+C133+C169+C205+C241+C277+C313+C349+C385+C421+C457+C493+C529+C565+C601+C637+C673+C709+C745+C781+C817+C853+C889+C925+C961+C997+C1033+C1069+C1105+C1141</f>
        <v>385</v>
      </c>
      <c r="D25" s="135">
        <f t="shared" si="16"/>
        <v>565</v>
      </c>
      <c r="E25" s="136">
        <f t="shared" si="16"/>
        <v>660</v>
      </c>
      <c r="F25" s="137">
        <f t="shared" si="16"/>
        <v>350</v>
      </c>
      <c r="G25" s="135">
        <f t="shared" si="16"/>
        <v>340</v>
      </c>
      <c r="H25" s="135">
        <f t="shared" si="16"/>
        <v>195</v>
      </c>
      <c r="I25" s="135">
        <f t="shared" si="16"/>
        <v>60</v>
      </c>
      <c r="J25" s="135">
        <f t="shared" si="16"/>
        <v>5</v>
      </c>
      <c r="K25" s="136">
        <f t="shared" si="16"/>
        <v>0</v>
      </c>
      <c r="L25" s="138">
        <f t="shared" si="16"/>
        <v>75</v>
      </c>
      <c r="M25" s="139">
        <f t="shared" si="16"/>
        <v>145</v>
      </c>
      <c r="N25" s="141">
        <f>SUM(B25:M25)</f>
        <v>2915</v>
      </c>
    </row>
    <row r="26" spans="1:14" x14ac:dyDescent="0.3">
      <c r="A26" s="47" t="s">
        <v>26</v>
      </c>
      <c r="B26" s="144"/>
      <c r="C26" s="135"/>
      <c r="D26" s="135"/>
      <c r="E26" s="136"/>
      <c r="F26" s="137"/>
      <c r="G26" s="135"/>
      <c r="H26" s="135"/>
      <c r="I26" s="135"/>
      <c r="J26" s="135"/>
      <c r="K26" s="136"/>
      <c r="L26" s="138"/>
      <c r="M26" s="145"/>
      <c r="N26" s="113"/>
    </row>
    <row r="27" spans="1:14" x14ac:dyDescent="0.3">
      <c r="A27" s="48" t="s">
        <v>27</v>
      </c>
      <c r="B27" s="52">
        <f t="shared" ref="B27:M28" si="17">B63+B99+B135+B171+B207+B243+B279+B315+B351+B387+B423+B459+B495+B531+B567+B603+B639+B675+B711+B747+B783+B819+B855+B891+B927+B963+B999+B1035+B1071+B1107+B1143</f>
        <v>155</v>
      </c>
      <c r="C27" s="53">
        <f t="shared" si="17"/>
        <v>370</v>
      </c>
      <c r="D27" s="53">
        <f t="shared" si="17"/>
        <v>680</v>
      </c>
      <c r="E27" s="54">
        <f t="shared" si="17"/>
        <v>1010</v>
      </c>
      <c r="F27" s="55">
        <f t="shared" si="17"/>
        <v>630</v>
      </c>
      <c r="G27" s="53">
        <f t="shared" si="17"/>
        <v>530</v>
      </c>
      <c r="H27" s="53">
        <f t="shared" si="17"/>
        <v>300</v>
      </c>
      <c r="I27" s="53">
        <f t="shared" si="17"/>
        <v>155</v>
      </c>
      <c r="J27" s="53">
        <f t="shared" si="17"/>
        <v>45</v>
      </c>
      <c r="K27" s="54">
        <f t="shared" si="17"/>
        <v>0</v>
      </c>
      <c r="L27" s="56">
        <f t="shared" si="17"/>
        <v>80</v>
      </c>
      <c r="M27" s="57">
        <f t="shared" si="17"/>
        <v>175</v>
      </c>
      <c r="N27" s="58">
        <f>SUM(B27:M27)</f>
        <v>4130</v>
      </c>
    </row>
    <row r="28" spans="1:14" x14ac:dyDescent="0.3">
      <c r="A28" s="48" t="s">
        <v>28</v>
      </c>
      <c r="B28" s="52">
        <f t="shared" si="17"/>
        <v>75</v>
      </c>
      <c r="C28" s="53">
        <f t="shared" si="17"/>
        <v>365</v>
      </c>
      <c r="D28" s="53">
        <f t="shared" si="17"/>
        <v>585</v>
      </c>
      <c r="E28" s="54">
        <f t="shared" si="17"/>
        <v>695</v>
      </c>
      <c r="F28" s="55">
        <f t="shared" si="17"/>
        <v>505</v>
      </c>
      <c r="G28" s="53">
        <f t="shared" si="17"/>
        <v>485</v>
      </c>
      <c r="H28" s="53">
        <f t="shared" si="17"/>
        <v>290</v>
      </c>
      <c r="I28" s="53">
        <f t="shared" si="17"/>
        <v>125</v>
      </c>
      <c r="J28" s="53">
        <f t="shared" si="17"/>
        <v>75</v>
      </c>
      <c r="K28" s="54">
        <f t="shared" si="17"/>
        <v>10</v>
      </c>
      <c r="L28" s="56">
        <f t="shared" si="17"/>
        <v>110</v>
      </c>
      <c r="M28" s="57">
        <f t="shared" si="17"/>
        <v>185</v>
      </c>
      <c r="N28" s="58">
        <f>SUM(B28:M28)</f>
        <v>3505</v>
      </c>
    </row>
    <row r="29" spans="1:14" x14ac:dyDescent="0.3">
      <c r="A29" s="49" t="s">
        <v>29</v>
      </c>
      <c r="B29" s="133">
        <f>B65+B101+B137+B173+B209+B245+B281+B317+B353+B389+B425+B461+B497+B533+B569+B605+B641+B677+B713+B749+B785+B821+B857+B893+B929+B965+B1001+B1037+B1073+B1109+B1145</f>
        <v>0</v>
      </c>
      <c r="C29" s="135">
        <f t="shared" ref="C29:M29" si="18">C65+C101+C137+C173+C209+C245+C281+C317+C353+C389+C425+C461+C497+C533+C569+C605+C641+C677+C713+C749+C785+C821+C857+C893+C929+C965+C1001+C1037+C1073+C1109+C1145</f>
        <v>0</v>
      </c>
      <c r="D29" s="135">
        <f t="shared" si="18"/>
        <v>0</v>
      </c>
      <c r="E29" s="136">
        <f t="shared" si="18"/>
        <v>0</v>
      </c>
      <c r="F29" s="137">
        <f t="shared" si="18"/>
        <v>0</v>
      </c>
      <c r="G29" s="135">
        <f t="shared" si="18"/>
        <v>0</v>
      </c>
      <c r="H29" s="135">
        <f t="shared" si="18"/>
        <v>0</v>
      </c>
      <c r="I29" s="135">
        <f t="shared" si="18"/>
        <v>0</v>
      </c>
      <c r="J29" s="135">
        <f t="shared" si="18"/>
        <v>0</v>
      </c>
      <c r="K29" s="136">
        <f t="shared" si="18"/>
        <v>0</v>
      </c>
      <c r="L29" s="138">
        <f t="shared" si="18"/>
        <v>0</v>
      </c>
      <c r="M29" s="139">
        <f t="shared" si="18"/>
        <v>0</v>
      </c>
      <c r="N29" s="141">
        <f>SUM(B29:M29)</f>
        <v>0</v>
      </c>
    </row>
    <row r="30" spans="1:14" x14ac:dyDescent="0.3">
      <c r="A30" s="47" t="s">
        <v>30</v>
      </c>
      <c r="B30" s="144"/>
      <c r="C30" s="135"/>
      <c r="D30" s="135"/>
      <c r="E30" s="136"/>
      <c r="F30" s="137"/>
      <c r="G30" s="135"/>
      <c r="H30" s="135"/>
      <c r="I30" s="135"/>
      <c r="J30" s="135"/>
      <c r="K30" s="136"/>
      <c r="L30" s="138"/>
      <c r="M30" s="145"/>
      <c r="N30" s="113"/>
    </row>
    <row r="31" spans="1:14" x14ac:dyDescent="0.3">
      <c r="A31" s="49" t="s">
        <v>31</v>
      </c>
      <c r="B31" s="133">
        <f>B67+B103+B139+B175+B211+B247+B283+B319+B355+B391+B427+B463+B499+B535+B571+B607+B643+B679+B715+B751+B787+B823+B859+B895+B931+B967+B1003+B1039+B1075+B1111+B1147</f>
        <v>910</v>
      </c>
      <c r="C31" s="135">
        <f t="shared" ref="C31:M31" si="19">C67+C103+C139+C175+C211+C247+C283+C319+C355+C391+C427+C463+C499+C535+C571+C607+C643+C679+C715+C751+C787+C823+C859+C895+C931+C967+C1003+C1039+C1075+C1111+C1147</f>
        <v>1450</v>
      </c>
      <c r="D31" s="135">
        <f t="shared" si="19"/>
        <v>2520</v>
      </c>
      <c r="E31" s="136">
        <f t="shared" si="19"/>
        <v>2970</v>
      </c>
      <c r="F31" s="137">
        <f t="shared" si="19"/>
        <v>1810</v>
      </c>
      <c r="G31" s="135">
        <f t="shared" si="19"/>
        <v>1620</v>
      </c>
      <c r="H31" s="135">
        <f t="shared" si="19"/>
        <v>1220</v>
      </c>
      <c r="I31" s="135">
        <f t="shared" si="19"/>
        <v>755</v>
      </c>
      <c r="J31" s="135">
        <f t="shared" si="19"/>
        <v>425</v>
      </c>
      <c r="K31" s="136">
        <f t="shared" si="19"/>
        <v>185</v>
      </c>
      <c r="L31" s="138">
        <f t="shared" si="19"/>
        <v>330</v>
      </c>
      <c r="M31" s="139">
        <f t="shared" si="19"/>
        <v>530</v>
      </c>
      <c r="N31" s="141">
        <f>SUM(B31:M31)</f>
        <v>14725</v>
      </c>
    </row>
    <row r="32" spans="1:14" x14ac:dyDescent="0.3">
      <c r="A32" s="47" t="s">
        <v>32</v>
      </c>
      <c r="B32" s="144"/>
      <c r="C32" s="135"/>
      <c r="D32" s="135"/>
      <c r="E32" s="136"/>
      <c r="F32" s="137"/>
      <c r="G32" s="135"/>
      <c r="H32" s="135"/>
      <c r="I32" s="135"/>
      <c r="J32" s="135"/>
      <c r="K32" s="136"/>
      <c r="L32" s="138"/>
      <c r="M32" s="145"/>
      <c r="N32" s="113"/>
    </row>
    <row r="33" spans="1:14" x14ac:dyDescent="0.3">
      <c r="A33" s="49" t="s">
        <v>31</v>
      </c>
      <c r="B33" s="133">
        <f>B69+B105+B141+B177+B213+B249+B285+B321+B357+B393+B429+B465+B501+B537+B573+B609+B645+B681+B717+B753+B789+B825+B861+B897+B933+B969+B1005+B1041+B1077+B1113+B1149</f>
        <v>30</v>
      </c>
      <c r="C33" s="135">
        <f t="shared" ref="C33:M33" si="20">C69+C105+C141+C177+C213+C249+C285+C321+C357+C393+C429+C465+C501+C537+C573+C609+C645+C681+C717+C753+C789+C825+C861+C897+C933+C969+C1005+C1041+C1077+C1113+C1149</f>
        <v>50</v>
      </c>
      <c r="D33" s="135">
        <f t="shared" si="20"/>
        <v>100</v>
      </c>
      <c r="E33" s="136">
        <f t="shared" si="20"/>
        <v>150</v>
      </c>
      <c r="F33" s="137">
        <f t="shared" si="20"/>
        <v>80</v>
      </c>
      <c r="G33" s="135">
        <f t="shared" si="20"/>
        <v>50</v>
      </c>
      <c r="H33" s="135">
        <f t="shared" si="20"/>
        <v>10</v>
      </c>
      <c r="I33" s="135">
        <f t="shared" si="20"/>
        <v>10</v>
      </c>
      <c r="J33" s="135">
        <f t="shared" si="20"/>
        <v>0</v>
      </c>
      <c r="K33" s="136">
        <f t="shared" si="20"/>
        <v>0</v>
      </c>
      <c r="L33" s="138">
        <f t="shared" si="20"/>
        <v>10</v>
      </c>
      <c r="M33" s="139">
        <f t="shared" si="20"/>
        <v>10</v>
      </c>
      <c r="N33" s="141">
        <f>SUM(B33:M33)</f>
        <v>500</v>
      </c>
    </row>
    <row r="34" spans="1:14" x14ac:dyDescent="0.3">
      <c r="A34" s="51" t="s">
        <v>33</v>
      </c>
      <c r="B34" s="134"/>
      <c r="C34" s="135"/>
      <c r="D34" s="135"/>
      <c r="E34" s="136"/>
      <c r="F34" s="137"/>
      <c r="G34" s="135"/>
      <c r="H34" s="135"/>
      <c r="I34" s="135"/>
      <c r="J34" s="135"/>
      <c r="K34" s="136"/>
      <c r="L34" s="138"/>
      <c r="M34" s="140"/>
      <c r="N34" s="142"/>
    </row>
    <row r="35" spans="1:14" ht="17.25" thickBot="1" x14ac:dyDescent="0.35">
      <c r="A35" s="50" t="s">
        <v>34</v>
      </c>
      <c r="B35" s="59">
        <f t="shared" ref="B35:N35" si="21">SUM(B6:B34)</f>
        <v>5325</v>
      </c>
      <c r="C35" s="60">
        <f t="shared" si="21"/>
        <v>9720</v>
      </c>
      <c r="D35" s="60">
        <f t="shared" si="21"/>
        <v>15060</v>
      </c>
      <c r="E35" s="61">
        <f t="shared" si="21"/>
        <v>18520</v>
      </c>
      <c r="F35" s="59">
        <f t="shared" si="21"/>
        <v>13695</v>
      </c>
      <c r="G35" s="60">
        <f t="shared" si="21"/>
        <v>11325</v>
      </c>
      <c r="H35" s="60">
        <f t="shared" si="21"/>
        <v>8160</v>
      </c>
      <c r="I35" s="60">
        <f t="shared" si="21"/>
        <v>4865</v>
      </c>
      <c r="J35" s="60">
        <f t="shared" si="21"/>
        <v>2225</v>
      </c>
      <c r="K35" s="61">
        <f t="shared" si="21"/>
        <v>1160</v>
      </c>
      <c r="L35" s="62">
        <f t="shared" si="21"/>
        <v>2275</v>
      </c>
      <c r="M35" s="61">
        <f t="shared" si="21"/>
        <v>3765</v>
      </c>
      <c r="N35" s="63">
        <f t="shared" si="21"/>
        <v>81310</v>
      </c>
    </row>
    <row r="36" spans="1:14" ht="18" thickTop="1" thickBot="1" x14ac:dyDescent="0.35"/>
    <row r="37" spans="1:14" ht="21.75" thickTop="1" thickBot="1" x14ac:dyDescent="0.35">
      <c r="A37" s="109">
        <v>44927</v>
      </c>
      <c r="B37" s="110"/>
      <c r="C37" s="110"/>
      <c r="D37" s="110"/>
      <c r="E37" s="110"/>
      <c r="F37" s="110"/>
      <c r="G37" s="110"/>
      <c r="H37" s="110"/>
      <c r="I37" s="110"/>
      <c r="J37" s="110"/>
      <c r="K37" s="110"/>
      <c r="L37" s="110"/>
      <c r="M37" s="111"/>
      <c r="N37" s="66" t="s">
        <v>96</v>
      </c>
    </row>
    <row r="38" spans="1:14" ht="18" thickTop="1" thickBot="1" x14ac:dyDescent="0.35">
      <c r="A38" s="147" t="s">
        <v>0</v>
      </c>
      <c r="B38" s="150" t="s">
        <v>1</v>
      </c>
      <c r="C38" s="151"/>
      <c r="D38" s="151"/>
      <c r="E38" s="152"/>
      <c r="F38" s="150" t="s">
        <v>2</v>
      </c>
      <c r="G38" s="151"/>
      <c r="H38" s="151"/>
      <c r="I38" s="151"/>
      <c r="J38" s="151"/>
      <c r="K38" s="152"/>
      <c r="L38" s="150" t="s">
        <v>3</v>
      </c>
      <c r="M38" s="152"/>
      <c r="N38" s="153" t="s">
        <v>4</v>
      </c>
    </row>
    <row r="39" spans="1:14" ht="17.25" thickTop="1" x14ac:dyDescent="0.3">
      <c r="A39" s="148"/>
      <c r="B39" s="1">
        <v>0.375</v>
      </c>
      <c r="C39" s="4">
        <v>0.45833333333333331</v>
      </c>
      <c r="D39" s="4">
        <v>0.5</v>
      </c>
      <c r="E39" s="7">
        <v>0.58333333333333337</v>
      </c>
      <c r="F39" s="1">
        <v>0.66666666666666663</v>
      </c>
      <c r="G39" s="4">
        <v>0.79166666666666663</v>
      </c>
      <c r="H39" s="4">
        <v>0.83333333333333337</v>
      </c>
      <c r="I39" s="4">
        <v>0.91666666666666663</v>
      </c>
      <c r="J39" s="4">
        <v>0.95833333333333337</v>
      </c>
      <c r="K39" s="7">
        <v>8.3333333333333329E-2</v>
      </c>
      <c r="L39" s="1">
        <v>0.20833333333333334</v>
      </c>
      <c r="M39" s="7">
        <v>0.29166666666666669</v>
      </c>
      <c r="N39" s="154"/>
    </row>
    <row r="40" spans="1:14" x14ac:dyDescent="0.3">
      <c r="A40" s="148"/>
      <c r="B40" s="2" t="s">
        <v>5</v>
      </c>
      <c r="C40" s="5" t="s">
        <v>5</v>
      </c>
      <c r="D40" s="5" t="s">
        <v>5</v>
      </c>
      <c r="E40" s="8" t="s">
        <v>5</v>
      </c>
      <c r="F40" s="2" t="s">
        <v>5</v>
      </c>
      <c r="G40" s="5" t="s">
        <v>5</v>
      </c>
      <c r="H40" s="5" t="s">
        <v>5</v>
      </c>
      <c r="I40" s="5" t="s">
        <v>5</v>
      </c>
      <c r="J40" s="5" t="s">
        <v>5</v>
      </c>
      <c r="K40" s="8" t="s">
        <v>5</v>
      </c>
      <c r="L40" s="2" t="s">
        <v>5</v>
      </c>
      <c r="M40" s="8" t="s">
        <v>5</v>
      </c>
      <c r="N40" s="154"/>
    </row>
    <row r="41" spans="1:14" ht="17.25" thickBot="1" x14ac:dyDescent="0.35">
      <c r="A41" s="149"/>
      <c r="B41" s="3">
        <v>0.45833333333333331</v>
      </c>
      <c r="C41" s="6">
        <v>0.5</v>
      </c>
      <c r="D41" s="6">
        <v>0.58333333333333337</v>
      </c>
      <c r="E41" s="9">
        <v>0.66666666666666663</v>
      </c>
      <c r="F41" s="3">
        <v>0.79166666666666663</v>
      </c>
      <c r="G41" s="6">
        <v>0.83333333333333337</v>
      </c>
      <c r="H41" s="6">
        <v>0.91666666666666663</v>
      </c>
      <c r="I41" s="6">
        <v>0.95833333333333337</v>
      </c>
      <c r="J41" s="6">
        <v>8.3333333333333329E-2</v>
      </c>
      <c r="K41" s="9">
        <v>0.20833333333333334</v>
      </c>
      <c r="L41" s="3">
        <v>0.29166666666666669</v>
      </c>
      <c r="M41" s="9">
        <v>0.375</v>
      </c>
      <c r="N41" s="155"/>
    </row>
    <row r="42" spans="1:14" ht="17.25" thickTop="1" x14ac:dyDescent="0.3">
      <c r="A42" s="68" t="s">
        <v>6</v>
      </c>
      <c r="B42" s="171">
        <v>50</v>
      </c>
      <c r="C42" s="169">
        <v>100</v>
      </c>
      <c r="D42" s="169">
        <v>150</v>
      </c>
      <c r="E42" s="170">
        <v>200</v>
      </c>
      <c r="F42" s="171">
        <v>150</v>
      </c>
      <c r="G42" s="169">
        <v>130</v>
      </c>
      <c r="H42" s="169">
        <v>150</v>
      </c>
      <c r="I42" s="169">
        <v>130</v>
      </c>
      <c r="J42" s="169">
        <v>100</v>
      </c>
      <c r="K42" s="170">
        <v>80</v>
      </c>
      <c r="L42" s="171">
        <v>40</v>
      </c>
      <c r="M42" s="170">
        <v>50</v>
      </c>
      <c r="N42" s="168">
        <v>1330</v>
      </c>
    </row>
    <row r="43" spans="1:14" x14ac:dyDescent="0.3">
      <c r="A43" s="69" t="s">
        <v>7</v>
      </c>
      <c r="B43" s="163"/>
      <c r="C43" s="165"/>
      <c r="D43" s="165"/>
      <c r="E43" s="167"/>
      <c r="F43" s="163"/>
      <c r="G43" s="165"/>
      <c r="H43" s="165"/>
      <c r="I43" s="165"/>
      <c r="J43" s="165"/>
      <c r="K43" s="167"/>
      <c r="L43" s="163"/>
      <c r="M43" s="167"/>
      <c r="N43" s="161"/>
    </row>
    <row r="44" spans="1:14" x14ac:dyDescent="0.3">
      <c r="A44" s="70" t="s">
        <v>8</v>
      </c>
      <c r="B44" s="71">
        <v>20</v>
      </c>
      <c r="C44" s="72">
        <v>40</v>
      </c>
      <c r="D44" s="72">
        <v>60</v>
      </c>
      <c r="E44" s="73">
        <v>120</v>
      </c>
      <c r="F44" s="71">
        <v>30</v>
      </c>
      <c r="G44" s="72">
        <v>30</v>
      </c>
      <c r="H44" s="72">
        <v>20</v>
      </c>
      <c r="I44" s="72">
        <v>20</v>
      </c>
      <c r="J44" s="72">
        <v>20</v>
      </c>
      <c r="K44" s="75"/>
      <c r="L44" s="71">
        <v>10</v>
      </c>
      <c r="M44" s="73">
        <v>10</v>
      </c>
      <c r="N44" s="76">
        <v>380</v>
      </c>
    </row>
    <row r="45" spans="1:14" x14ac:dyDescent="0.3">
      <c r="A45" s="70" t="s">
        <v>9</v>
      </c>
      <c r="B45" s="77"/>
      <c r="C45" s="74"/>
      <c r="D45" s="74"/>
      <c r="E45" s="75"/>
      <c r="F45" s="77"/>
      <c r="G45" s="74"/>
      <c r="H45" s="74"/>
      <c r="I45" s="74"/>
      <c r="J45" s="74"/>
      <c r="K45" s="75"/>
      <c r="L45" s="77"/>
      <c r="M45" s="75"/>
      <c r="N45" s="76">
        <v>0</v>
      </c>
    </row>
    <row r="46" spans="1:14" x14ac:dyDescent="0.3">
      <c r="A46" s="70" t="s">
        <v>10</v>
      </c>
      <c r="B46" s="77"/>
      <c r="C46" s="74"/>
      <c r="D46" s="74"/>
      <c r="E46" s="75"/>
      <c r="F46" s="77"/>
      <c r="G46" s="74"/>
      <c r="H46" s="74"/>
      <c r="I46" s="74"/>
      <c r="J46" s="74"/>
      <c r="K46" s="75"/>
      <c r="L46" s="77"/>
      <c r="M46" s="75"/>
      <c r="N46" s="76">
        <v>0</v>
      </c>
    </row>
    <row r="47" spans="1:14" x14ac:dyDescent="0.3">
      <c r="A47" s="70" t="s">
        <v>11</v>
      </c>
      <c r="B47" s="77"/>
      <c r="C47" s="74"/>
      <c r="D47" s="74"/>
      <c r="E47" s="75"/>
      <c r="F47" s="77"/>
      <c r="G47" s="74"/>
      <c r="H47" s="74"/>
      <c r="I47" s="74"/>
      <c r="J47" s="74"/>
      <c r="K47" s="75"/>
      <c r="L47" s="77"/>
      <c r="M47" s="75"/>
      <c r="N47" s="76">
        <v>0</v>
      </c>
    </row>
    <row r="48" spans="1:14" x14ac:dyDescent="0.3">
      <c r="A48" s="70" t="s">
        <v>12</v>
      </c>
      <c r="B48" s="71">
        <v>10</v>
      </c>
      <c r="C48" s="72">
        <v>20</v>
      </c>
      <c r="D48" s="72">
        <v>100</v>
      </c>
      <c r="E48" s="73">
        <v>200</v>
      </c>
      <c r="F48" s="71">
        <v>100</v>
      </c>
      <c r="G48" s="72">
        <v>50</v>
      </c>
      <c r="H48" s="72">
        <v>30</v>
      </c>
      <c r="I48" s="72">
        <v>20</v>
      </c>
      <c r="J48" s="72">
        <v>20</v>
      </c>
      <c r="K48" s="73">
        <v>10</v>
      </c>
      <c r="L48" s="77"/>
      <c r="M48" s="73">
        <v>10</v>
      </c>
      <c r="N48" s="76">
        <v>570</v>
      </c>
    </row>
    <row r="49" spans="1:14" x14ac:dyDescent="0.3">
      <c r="A49" s="70" t="s">
        <v>13</v>
      </c>
      <c r="B49" s="77"/>
      <c r="C49" s="74"/>
      <c r="D49" s="74"/>
      <c r="E49" s="75"/>
      <c r="F49" s="77"/>
      <c r="G49" s="74"/>
      <c r="H49" s="74"/>
      <c r="I49" s="74"/>
      <c r="J49" s="74"/>
      <c r="K49" s="75"/>
      <c r="L49" s="77"/>
      <c r="M49" s="75"/>
      <c r="N49" s="76">
        <v>0</v>
      </c>
    </row>
    <row r="50" spans="1:14" x14ac:dyDescent="0.3">
      <c r="A50" s="70" t="s">
        <v>14</v>
      </c>
      <c r="B50" s="71">
        <v>10</v>
      </c>
      <c r="C50" s="72">
        <v>20</v>
      </c>
      <c r="D50" s="72">
        <v>40</v>
      </c>
      <c r="E50" s="73">
        <v>50</v>
      </c>
      <c r="F50" s="71">
        <v>20</v>
      </c>
      <c r="G50" s="72">
        <v>20</v>
      </c>
      <c r="H50" s="72">
        <v>20</v>
      </c>
      <c r="I50" s="72">
        <v>20</v>
      </c>
      <c r="J50" s="72">
        <v>10</v>
      </c>
      <c r="K50" s="75"/>
      <c r="L50" s="77"/>
      <c r="M50" s="73">
        <v>10</v>
      </c>
      <c r="N50" s="76">
        <v>220</v>
      </c>
    </row>
    <row r="51" spans="1:14" x14ac:dyDescent="0.3">
      <c r="A51" s="70" t="s">
        <v>15</v>
      </c>
      <c r="B51" s="71">
        <v>5</v>
      </c>
      <c r="C51" s="72">
        <v>10</v>
      </c>
      <c r="D51" s="72">
        <v>20</v>
      </c>
      <c r="E51" s="73">
        <v>40</v>
      </c>
      <c r="F51" s="71">
        <v>10</v>
      </c>
      <c r="G51" s="72">
        <v>10</v>
      </c>
      <c r="H51" s="74"/>
      <c r="I51" s="74"/>
      <c r="J51" s="74"/>
      <c r="K51" s="75"/>
      <c r="L51" s="77"/>
      <c r="M51" s="75"/>
      <c r="N51" s="76">
        <v>95</v>
      </c>
    </row>
    <row r="52" spans="1:14" x14ac:dyDescent="0.3">
      <c r="A52" s="70" t="s">
        <v>16</v>
      </c>
      <c r="B52" s="77"/>
      <c r="C52" s="74"/>
      <c r="D52" s="74"/>
      <c r="E52" s="75"/>
      <c r="F52" s="77"/>
      <c r="G52" s="74"/>
      <c r="H52" s="74"/>
      <c r="I52" s="74"/>
      <c r="J52" s="74"/>
      <c r="K52" s="75"/>
      <c r="L52" s="77"/>
      <c r="M52" s="75"/>
      <c r="N52" s="76">
        <v>0</v>
      </c>
    </row>
    <row r="53" spans="1:14" x14ac:dyDescent="0.3">
      <c r="A53" s="70" t="s">
        <v>17</v>
      </c>
      <c r="B53" s="77"/>
      <c r="C53" s="74"/>
      <c r="D53" s="74"/>
      <c r="E53" s="75"/>
      <c r="F53" s="77"/>
      <c r="G53" s="74"/>
      <c r="H53" s="74"/>
      <c r="I53" s="74"/>
      <c r="J53" s="74"/>
      <c r="K53" s="75"/>
      <c r="L53" s="77"/>
      <c r="M53" s="75"/>
      <c r="N53" s="76">
        <v>0</v>
      </c>
    </row>
    <row r="54" spans="1:14" x14ac:dyDescent="0.3">
      <c r="A54" s="79" t="s">
        <v>90</v>
      </c>
      <c r="B54" s="162">
        <v>5</v>
      </c>
      <c r="C54" s="164">
        <v>10</v>
      </c>
      <c r="D54" s="164">
        <v>20</v>
      </c>
      <c r="E54" s="166">
        <v>40</v>
      </c>
      <c r="F54" s="162">
        <v>30</v>
      </c>
      <c r="G54" s="164">
        <v>20</v>
      </c>
      <c r="H54" s="164">
        <v>10</v>
      </c>
      <c r="I54" s="164">
        <v>10</v>
      </c>
      <c r="J54" s="164">
        <v>5</v>
      </c>
      <c r="K54" s="156"/>
      <c r="L54" s="158"/>
      <c r="M54" s="156"/>
      <c r="N54" s="160">
        <v>150</v>
      </c>
    </row>
    <row r="55" spans="1:14" x14ac:dyDescent="0.3">
      <c r="A55" s="69" t="s">
        <v>19</v>
      </c>
      <c r="B55" s="163"/>
      <c r="C55" s="165"/>
      <c r="D55" s="165"/>
      <c r="E55" s="167"/>
      <c r="F55" s="163"/>
      <c r="G55" s="165"/>
      <c r="H55" s="165"/>
      <c r="I55" s="165"/>
      <c r="J55" s="165"/>
      <c r="K55" s="157"/>
      <c r="L55" s="159"/>
      <c r="M55" s="157"/>
      <c r="N55" s="161"/>
    </row>
    <row r="56" spans="1:14" x14ac:dyDescent="0.3">
      <c r="A56" s="70" t="s">
        <v>20</v>
      </c>
      <c r="B56" s="71">
        <v>50</v>
      </c>
      <c r="C56" s="72">
        <v>100</v>
      </c>
      <c r="D56" s="72">
        <v>150</v>
      </c>
      <c r="E56" s="73">
        <v>200</v>
      </c>
      <c r="F56" s="71">
        <v>150</v>
      </c>
      <c r="G56" s="72">
        <v>100</v>
      </c>
      <c r="H56" s="72">
        <v>80</v>
      </c>
      <c r="I56" s="72">
        <v>50</v>
      </c>
      <c r="J56" s="72">
        <v>30</v>
      </c>
      <c r="K56" s="73">
        <v>20</v>
      </c>
      <c r="L56" s="71">
        <v>10</v>
      </c>
      <c r="M56" s="73">
        <v>10</v>
      </c>
      <c r="N56" s="76">
        <v>950</v>
      </c>
    </row>
    <row r="57" spans="1:14" x14ac:dyDescent="0.3">
      <c r="A57" s="79" t="s">
        <v>21</v>
      </c>
      <c r="B57" s="162">
        <v>10</v>
      </c>
      <c r="C57" s="164">
        <v>20</v>
      </c>
      <c r="D57" s="164">
        <v>40</v>
      </c>
      <c r="E57" s="166">
        <v>80</v>
      </c>
      <c r="F57" s="162">
        <v>20</v>
      </c>
      <c r="G57" s="164">
        <v>20</v>
      </c>
      <c r="H57" s="164">
        <v>10</v>
      </c>
      <c r="I57" s="164">
        <v>10</v>
      </c>
      <c r="J57" s="164">
        <v>10</v>
      </c>
      <c r="K57" s="156"/>
      <c r="L57" s="158"/>
      <c r="M57" s="156"/>
      <c r="N57" s="160">
        <v>220</v>
      </c>
    </row>
    <row r="58" spans="1:14" x14ac:dyDescent="0.3">
      <c r="A58" s="69" t="s">
        <v>22</v>
      </c>
      <c r="B58" s="163"/>
      <c r="C58" s="165"/>
      <c r="D58" s="165"/>
      <c r="E58" s="167"/>
      <c r="F58" s="163"/>
      <c r="G58" s="165"/>
      <c r="H58" s="165"/>
      <c r="I58" s="165"/>
      <c r="J58" s="165"/>
      <c r="K58" s="157"/>
      <c r="L58" s="159"/>
      <c r="M58" s="157"/>
      <c r="N58" s="161"/>
    </row>
    <row r="59" spans="1:14" x14ac:dyDescent="0.3">
      <c r="A59" s="79" t="s">
        <v>23</v>
      </c>
      <c r="B59" s="162">
        <v>5</v>
      </c>
      <c r="C59" s="164">
        <v>10</v>
      </c>
      <c r="D59" s="164">
        <v>20</v>
      </c>
      <c r="E59" s="166">
        <v>60</v>
      </c>
      <c r="F59" s="162">
        <v>20</v>
      </c>
      <c r="G59" s="164">
        <v>20</v>
      </c>
      <c r="H59" s="164">
        <v>30</v>
      </c>
      <c r="I59" s="164">
        <v>20</v>
      </c>
      <c r="J59" s="164">
        <v>20</v>
      </c>
      <c r="K59" s="156"/>
      <c r="L59" s="158"/>
      <c r="M59" s="166">
        <v>10</v>
      </c>
      <c r="N59" s="160">
        <v>215</v>
      </c>
    </row>
    <row r="60" spans="1:14" x14ac:dyDescent="0.3">
      <c r="A60" s="69" t="s">
        <v>24</v>
      </c>
      <c r="B60" s="163"/>
      <c r="C60" s="165"/>
      <c r="D60" s="165"/>
      <c r="E60" s="167"/>
      <c r="F60" s="163"/>
      <c r="G60" s="165"/>
      <c r="H60" s="165"/>
      <c r="I60" s="165"/>
      <c r="J60" s="165"/>
      <c r="K60" s="157"/>
      <c r="L60" s="159"/>
      <c r="M60" s="167"/>
      <c r="N60" s="161"/>
    </row>
    <row r="61" spans="1:14" x14ac:dyDescent="0.3">
      <c r="A61" s="79" t="s">
        <v>25</v>
      </c>
      <c r="B61" s="162">
        <v>5</v>
      </c>
      <c r="C61" s="164">
        <v>10</v>
      </c>
      <c r="D61" s="164">
        <v>20</v>
      </c>
      <c r="E61" s="166">
        <v>40</v>
      </c>
      <c r="F61" s="162">
        <v>10</v>
      </c>
      <c r="G61" s="164">
        <v>10</v>
      </c>
      <c r="H61" s="164">
        <v>10</v>
      </c>
      <c r="I61" s="164">
        <v>10</v>
      </c>
      <c r="J61" s="164">
        <v>5</v>
      </c>
      <c r="K61" s="156"/>
      <c r="L61" s="158"/>
      <c r="M61" s="156"/>
      <c r="N61" s="160">
        <v>120</v>
      </c>
    </row>
    <row r="62" spans="1:14" x14ac:dyDescent="0.3">
      <c r="A62" s="69" t="s">
        <v>26</v>
      </c>
      <c r="B62" s="163"/>
      <c r="C62" s="165"/>
      <c r="D62" s="165"/>
      <c r="E62" s="167"/>
      <c r="F62" s="163"/>
      <c r="G62" s="165"/>
      <c r="H62" s="165"/>
      <c r="I62" s="165"/>
      <c r="J62" s="165"/>
      <c r="K62" s="157"/>
      <c r="L62" s="159"/>
      <c r="M62" s="157"/>
      <c r="N62" s="161"/>
    </row>
    <row r="63" spans="1:14" x14ac:dyDescent="0.3">
      <c r="A63" s="70" t="s">
        <v>27</v>
      </c>
      <c r="B63" s="71">
        <v>5</v>
      </c>
      <c r="C63" s="72">
        <v>10</v>
      </c>
      <c r="D63" s="72">
        <v>20</v>
      </c>
      <c r="E63" s="73">
        <v>40</v>
      </c>
      <c r="F63" s="71">
        <v>20</v>
      </c>
      <c r="G63" s="72">
        <v>20</v>
      </c>
      <c r="H63" s="72">
        <v>20</v>
      </c>
      <c r="I63" s="72">
        <v>10</v>
      </c>
      <c r="J63" s="72">
        <v>10</v>
      </c>
      <c r="K63" s="75"/>
      <c r="L63" s="77"/>
      <c r="M63" s="73">
        <v>5</v>
      </c>
      <c r="N63" s="76">
        <v>160</v>
      </c>
    </row>
    <row r="64" spans="1:14" x14ac:dyDescent="0.3">
      <c r="A64" s="70" t="s">
        <v>28</v>
      </c>
      <c r="B64" s="71">
        <v>5</v>
      </c>
      <c r="C64" s="72">
        <v>20</v>
      </c>
      <c r="D64" s="72">
        <v>30</v>
      </c>
      <c r="E64" s="73">
        <v>30</v>
      </c>
      <c r="F64" s="71">
        <v>20</v>
      </c>
      <c r="G64" s="72">
        <v>20</v>
      </c>
      <c r="H64" s="72">
        <v>10</v>
      </c>
      <c r="I64" s="72">
        <v>10</v>
      </c>
      <c r="J64" s="72">
        <v>5</v>
      </c>
      <c r="K64" s="75"/>
      <c r="L64" s="77"/>
      <c r="M64" s="73">
        <v>5</v>
      </c>
      <c r="N64" s="76">
        <v>155</v>
      </c>
    </row>
    <row r="65" spans="1:14" x14ac:dyDescent="0.3">
      <c r="A65" s="79" t="s">
        <v>29</v>
      </c>
      <c r="B65" s="158"/>
      <c r="C65" s="174"/>
      <c r="D65" s="174"/>
      <c r="E65" s="156"/>
      <c r="F65" s="158"/>
      <c r="G65" s="176"/>
      <c r="H65" s="178"/>
      <c r="I65" s="178"/>
      <c r="J65" s="178"/>
      <c r="K65" s="172"/>
      <c r="L65" s="158"/>
      <c r="M65" s="156"/>
      <c r="N65" s="160">
        <v>0</v>
      </c>
    </row>
    <row r="66" spans="1:14" x14ac:dyDescent="0.3">
      <c r="A66" s="69" t="s">
        <v>30</v>
      </c>
      <c r="B66" s="159"/>
      <c r="C66" s="175"/>
      <c r="D66" s="175"/>
      <c r="E66" s="157"/>
      <c r="F66" s="159"/>
      <c r="G66" s="177"/>
      <c r="H66" s="179"/>
      <c r="I66" s="179"/>
      <c r="J66" s="179"/>
      <c r="K66" s="173"/>
      <c r="L66" s="159"/>
      <c r="M66" s="157"/>
      <c r="N66" s="161"/>
    </row>
    <row r="67" spans="1:14" x14ac:dyDescent="0.3">
      <c r="A67" s="79" t="s">
        <v>91</v>
      </c>
      <c r="B67" s="162">
        <v>50</v>
      </c>
      <c r="C67" s="164">
        <v>100</v>
      </c>
      <c r="D67" s="164">
        <v>100</v>
      </c>
      <c r="E67" s="166">
        <v>150</v>
      </c>
      <c r="F67" s="162">
        <v>120</v>
      </c>
      <c r="G67" s="164">
        <v>100</v>
      </c>
      <c r="H67" s="164">
        <v>100</v>
      </c>
      <c r="I67" s="164">
        <v>80</v>
      </c>
      <c r="J67" s="164">
        <v>50</v>
      </c>
      <c r="K67" s="166">
        <v>20</v>
      </c>
      <c r="L67" s="162">
        <v>20</v>
      </c>
      <c r="M67" s="166">
        <v>30</v>
      </c>
      <c r="N67" s="160">
        <v>920</v>
      </c>
    </row>
    <row r="68" spans="1:14" x14ac:dyDescent="0.3">
      <c r="A68" s="69" t="s">
        <v>32</v>
      </c>
      <c r="B68" s="163"/>
      <c r="C68" s="165"/>
      <c r="D68" s="165"/>
      <c r="E68" s="167"/>
      <c r="F68" s="163"/>
      <c r="G68" s="165"/>
      <c r="H68" s="165"/>
      <c r="I68" s="165"/>
      <c r="J68" s="165"/>
      <c r="K68" s="167"/>
      <c r="L68" s="163"/>
      <c r="M68" s="167"/>
      <c r="N68" s="161"/>
    </row>
    <row r="69" spans="1:14" x14ac:dyDescent="0.3">
      <c r="A69" s="79" t="s">
        <v>31</v>
      </c>
      <c r="B69" s="158"/>
      <c r="C69" s="174"/>
      <c r="D69" s="174"/>
      <c r="E69" s="156"/>
      <c r="F69" s="158"/>
      <c r="G69" s="174"/>
      <c r="H69" s="174"/>
      <c r="I69" s="174"/>
      <c r="J69" s="174"/>
      <c r="K69" s="156"/>
      <c r="L69" s="158"/>
      <c r="M69" s="156"/>
      <c r="N69" s="160">
        <v>0</v>
      </c>
    </row>
    <row r="70" spans="1:14" x14ac:dyDescent="0.3">
      <c r="A70" s="69" t="s">
        <v>33</v>
      </c>
      <c r="B70" s="159"/>
      <c r="C70" s="175"/>
      <c r="D70" s="175"/>
      <c r="E70" s="157"/>
      <c r="F70" s="159"/>
      <c r="G70" s="175"/>
      <c r="H70" s="175"/>
      <c r="I70" s="175"/>
      <c r="J70" s="175"/>
      <c r="K70" s="157"/>
      <c r="L70" s="159"/>
      <c r="M70" s="157"/>
      <c r="N70" s="161"/>
    </row>
    <row r="71" spans="1:14" ht="17.25" thickBot="1" x14ac:dyDescent="0.35">
      <c r="A71" s="80" t="s">
        <v>34</v>
      </c>
      <c r="B71" s="81">
        <v>230</v>
      </c>
      <c r="C71" s="82">
        <v>470</v>
      </c>
      <c r="D71" s="82">
        <v>770</v>
      </c>
      <c r="E71" s="83">
        <v>1250</v>
      </c>
      <c r="F71" s="81">
        <v>700</v>
      </c>
      <c r="G71" s="82">
        <v>550</v>
      </c>
      <c r="H71" s="82">
        <v>490</v>
      </c>
      <c r="I71" s="82">
        <v>390</v>
      </c>
      <c r="J71" s="82">
        <v>285</v>
      </c>
      <c r="K71" s="83">
        <v>130</v>
      </c>
      <c r="L71" s="81">
        <v>80</v>
      </c>
      <c r="M71" s="82">
        <v>140</v>
      </c>
      <c r="N71" s="80">
        <v>5485</v>
      </c>
    </row>
    <row r="72" spans="1:14" ht="18" thickTop="1" thickBot="1" x14ac:dyDescent="0.35"/>
    <row r="73" spans="1:14" ht="21.75" customHeight="1" thickTop="1" thickBot="1" x14ac:dyDescent="0.35">
      <c r="A73" s="109">
        <v>44928</v>
      </c>
      <c r="B73" s="110"/>
      <c r="C73" s="110"/>
      <c r="D73" s="110"/>
      <c r="E73" s="110"/>
      <c r="F73" s="110"/>
      <c r="G73" s="110"/>
      <c r="H73" s="110"/>
      <c r="I73" s="110"/>
      <c r="J73" s="110"/>
      <c r="K73" s="110"/>
      <c r="L73" s="110"/>
      <c r="M73" s="111"/>
      <c r="N73" s="65" t="s">
        <v>96</v>
      </c>
    </row>
    <row r="74" spans="1:14" ht="18" thickTop="1" thickBot="1" x14ac:dyDescent="0.35">
      <c r="A74" s="147" t="s">
        <v>0</v>
      </c>
      <c r="B74" s="150" t="s">
        <v>1</v>
      </c>
      <c r="C74" s="151"/>
      <c r="D74" s="151"/>
      <c r="E74" s="152"/>
      <c r="F74" s="150" t="s">
        <v>2</v>
      </c>
      <c r="G74" s="151"/>
      <c r="H74" s="151"/>
      <c r="I74" s="151"/>
      <c r="J74" s="151"/>
      <c r="K74" s="152"/>
      <c r="L74" s="150" t="s">
        <v>3</v>
      </c>
      <c r="M74" s="152"/>
      <c r="N74" s="153" t="s">
        <v>4</v>
      </c>
    </row>
    <row r="75" spans="1:14" ht="17.25" thickTop="1" x14ac:dyDescent="0.3">
      <c r="A75" s="148"/>
      <c r="B75" s="1">
        <v>0.375</v>
      </c>
      <c r="C75" s="4">
        <v>0.45833333333333331</v>
      </c>
      <c r="D75" s="4">
        <v>0.5</v>
      </c>
      <c r="E75" s="7">
        <v>0.58333333333333337</v>
      </c>
      <c r="F75" s="1">
        <v>0.66666666666666663</v>
      </c>
      <c r="G75" s="4">
        <v>0.79166666666666663</v>
      </c>
      <c r="H75" s="4">
        <v>0.83333333333333337</v>
      </c>
      <c r="I75" s="4">
        <v>0.91666666666666663</v>
      </c>
      <c r="J75" s="4">
        <v>0.95833333333333337</v>
      </c>
      <c r="K75" s="7">
        <v>8.3333333333333329E-2</v>
      </c>
      <c r="L75" s="1">
        <v>0.20833333333333334</v>
      </c>
      <c r="M75" s="7">
        <v>0.29166666666666669</v>
      </c>
      <c r="N75" s="154"/>
    </row>
    <row r="76" spans="1:14" x14ac:dyDescent="0.3">
      <c r="A76" s="148"/>
      <c r="B76" s="2" t="s">
        <v>5</v>
      </c>
      <c r="C76" s="5" t="s">
        <v>5</v>
      </c>
      <c r="D76" s="5" t="s">
        <v>5</v>
      </c>
      <c r="E76" s="8" t="s">
        <v>5</v>
      </c>
      <c r="F76" s="2" t="s">
        <v>5</v>
      </c>
      <c r="G76" s="5" t="s">
        <v>5</v>
      </c>
      <c r="H76" s="5" t="s">
        <v>5</v>
      </c>
      <c r="I76" s="5" t="s">
        <v>5</v>
      </c>
      <c r="J76" s="5" t="s">
        <v>5</v>
      </c>
      <c r="K76" s="8" t="s">
        <v>5</v>
      </c>
      <c r="L76" s="2" t="s">
        <v>5</v>
      </c>
      <c r="M76" s="8" t="s">
        <v>5</v>
      </c>
      <c r="N76" s="154"/>
    </row>
    <row r="77" spans="1:14" ht="17.25" thickBot="1" x14ac:dyDescent="0.35">
      <c r="A77" s="149"/>
      <c r="B77" s="3">
        <v>0.45833333333333331</v>
      </c>
      <c r="C77" s="6">
        <v>0.5</v>
      </c>
      <c r="D77" s="6">
        <v>0.58333333333333337</v>
      </c>
      <c r="E77" s="9">
        <v>0.66666666666666663</v>
      </c>
      <c r="F77" s="3">
        <v>0.79166666666666663</v>
      </c>
      <c r="G77" s="6">
        <v>0.83333333333333337</v>
      </c>
      <c r="H77" s="6">
        <v>0.91666666666666663</v>
      </c>
      <c r="I77" s="6">
        <v>0.95833333333333337</v>
      </c>
      <c r="J77" s="6">
        <v>8.3333333333333329E-2</v>
      </c>
      <c r="K77" s="9">
        <v>0.20833333333333334</v>
      </c>
      <c r="L77" s="3">
        <v>0.29166666666666669</v>
      </c>
      <c r="M77" s="9">
        <v>0.375</v>
      </c>
      <c r="N77" s="155"/>
    </row>
    <row r="78" spans="1:14" ht="17.25" thickTop="1" x14ac:dyDescent="0.3">
      <c r="A78" s="68" t="s">
        <v>6</v>
      </c>
      <c r="B78" s="171">
        <v>10</v>
      </c>
      <c r="C78" s="169">
        <v>30</v>
      </c>
      <c r="D78" s="169">
        <v>50</v>
      </c>
      <c r="E78" s="170">
        <v>60</v>
      </c>
      <c r="F78" s="171">
        <v>100</v>
      </c>
      <c r="G78" s="169">
        <v>70</v>
      </c>
      <c r="H78" s="169">
        <v>30</v>
      </c>
      <c r="I78" s="169">
        <v>20</v>
      </c>
      <c r="J78" s="169">
        <v>10</v>
      </c>
      <c r="K78" s="180"/>
      <c r="L78" s="171">
        <v>10</v>
      </c>
      <c r="M78" s="170">
        <v>30</v>
      </c>
      <c r="N78" s="168">
        <v>420</v>
      </c>
    </row>
    <row r="79" spans="1:14" x14ac:dyDescent="0.3">
      <c r="A79" s="69" t="s">
        <v>7</v>
      </c>
      <c r="B79" s="163"/>
      <c r="C79" s="165"/>
      <c r="D79" s="165"/>
      <c r="E79" s="167"/>
      <c r="F79" s="163"/>
      <c r="G79" s="165"/>
      <c r="H79" s="165"/>
      <c r="I79" s="165"/>
      <c r="J79" s="165"/>
      <c r="K79" s="157"/>
      <c r="L79" s="163"/>
      <c r="M79" s="167"/>
      <c r="N79" s="161"/>
    </row>
    <row r="80" spans="1:14" x14ac:dyDescent="0.3">
      <c r="A80" s="70" t="s">
        <v>8</v>
      </c>
      <c r="B80" s="71">
        <v>10</v>
      </c>
      <c r="C80" s="72">
        <v>10</v>
      </c>
      <c r="D80" s="72">
        <v>15</v>
      </c>
      <c r="E80" s="73">
        <v>20</v>
      </c>
      <c r="F80" s="71">
        <v>30</v>
      </c>
      <c r="G80" s="72">
        <v>20</v>
      </c>
      <c r="H80" s="72">
        <v>10</v>
      </c>
      <c r="I80" s="74"/>
      <c r="J80" s="74"/>
      <c r="K80" s="75"/>
      <c r="L80" s="71">
        <v>5</v>
      </c>
      <c r="M80" s="73">
        <v>10</v>
      </c>
      <c r="N80" s="76">
        <v>130</v>
      </c>
    </row>
    <row r="81" spans="1:14" x14ac:dyDescent="0.3">
      <c r="A81" s="70" t="s">
        <v>9</v>
      </c>
      <c r="B81" s="77"/>
      <c r="C81" s="74"/>
      <c r="D81" s="74"/>
      <c r="E81" s="75"/>
      <c r="F81" s="77"/>
      <c r="G81" s="74"/>
      <c r="H81" s="74"/>
      <c r="I81" s="74"/>
      <c r="J81" s="74"/>
      <c r="K81" s="75"/>
      <c r="L81" s="77"/>
      <c r="M81" s="75"/>
      <c r="N81" s="78"/>
    </row>
    <row r="82" spans="1:14" x14ac:dyDescent="0.3">
      <c r="A82" s="70" t="s">
        <v>10</v>
      </c>
      <c r="B82" s="77"/>
      <c r="C82" s="74"/>
      <c r="D82" s="74"/>
      <c r="E82" s="75"/>
      <c r="F82" s="77"/>
      <c r="G82" s="74"/>
      <c r="H82" s="74"/>
      <c r="I82" s="74"/>
      <c r="J82" s="74"/>
      <c r="K82" s="75"/>
      <c r="L82" s="77"/>
      <c r="M82" s="75"/>
      <c r="N82" s="78"/>
    </row>
    <row r="83" spans="1:14" x14ac:dyDescent="0.3">
      <c r="A83" s="70" t="s">
        <v>11</v>
      </c>
      <c r="B83" s="77"/>
      <c r="C83" s="74"/>
      <c r="D83" s="74"/>
      <c r="E83" s="75"/>
      <c r="F83" s="77"/>
      <c r="G83" s="74"/>
      <c r="H83" s="74"/>
      <c r="I83" s="74"/>
      <c r="J83" s="74"/>
      <c r="K83" s="75"/>
      <c r="L83" s="77"/>
      <c r="M83" s="75"/>
      <c r="N83" s="78"/>
    </row>
    <row r="84" spans="1:14" x14ac:dyDescent="0.3">
      <c r="A84" s="70" t="s">
        <v>12</v>
      </c>
      <c r="B84" s="71">
        <v>10</v>
      </c>
      <c r="C84" s="72">
        <v>20</v>
      </c>
      <c r="D84" s="72">
        <v>30</v>
      </c>
      <c r="E84" s="73">
        <v>40</v>
      </c>
      <c r="F84" s="71">
        <v>50</v>
      </c>
      <c r="G84" s="72">
        <v>40</v>
      </c>
      <c r="H84" s="72">
        <v>30</v>
      </c>
      <c r="I84" s="72">
        <v>10</v>
      </c>
      <c r="J84" s="74"/>
      <c r="K84" s="75"/>
      <c r="L84" s="71">
        <v>5</v>
      </c>
      <c r="M84" s="73">
        <v>10</v>
      </c>
      <c r="N84" s="76">
        <v>245</v>
      </c>
    </row>
    <row r="85" spans="1:14" x14ac:dyDescent="0.3">
      <c r="A85" s="70" t="s">
        <v>13</v>
      </c>
      <c r="B85" s="77"/>
      <c r="C85" s="74"/>
      <c r="D85" s="74"/>
      <c r="E85" s="75"/>
      <c r="F85" s="77"/>
      <c r="G85" s="74"/>
      <c r="H85" s="74"/>
      <c r="I85" s="74"/>
      <c r="J85" s="74"/>
      <c r="K85" s="75"/>
      <c r="L85" s="77"/>
      <c r="M85" s="75"/>
      <c r="N85" s="78"/>
    </row>
    <row r="86" spans="1:14" x14ac:dyDescent="0.3">
      <c r="A86" s="70" t="s">
        <v>14</v>
      </c>
      <c r="B86" s="71">
        <v>5</v>
      </c>
      <c r="C86" s="72">
        <v>10</v>
      </c>
      <c r="D86" s="72">
        <v>15</v>
      </c>
      <c r="E86" s="73">
        <v>20</v>
      </c>
      <c r="F86" s="71">
        <v>40</v>
      </c>
      <c r="G86" s="72">
        <v>30</v>
      </c>
      <c r="H86" s="72">
        <v>20</v>
      </c>
      <c r="I86" s="72">
        <v>10</v>
      </c>
      <c r="J86" s="74"/>
      <c r="K86" s="75"/>
      <c r="L86" s="71">
        <v>10</v>
      </c>
      <c r="M86" s="73">
        <v>20</v>
      </c>
      <c r="N86" s="76">
        <v>180</v>
      </c>
    </row>
    <row r="87" spans="1:14" x14ac:dyDescent="0.3">
      <c r="A87" s="70" t="s">
        <v>15</v>
      </c>
      <c r="B87" s="77"/>
      <c r="C87" s="74"/>
      <c r="D87" s="74"/>
      <c r="E87" s="75"/>
      <c r="F87" s="77"/>
      <c r="G87" s="74"/>
      <c r="H87" s="74"/>
      <c r="I87" s="74"/>
      <c r="J87" s="74"/>
      <c r="K87" s="75"/>
      <c r="L87" s="77"/>
      <c r="M87" s="75"/>
      <c r="N87" s="78"/>
    </row>
    <row r="88" spans="1:14" x14ac:dyDescent="0.3">
      <c r="A88" s="70" t="s">
        <v>16</v>
      </c>
      <c r="B88" s="77"/>
      <c r="C88" s="74"/>
      <c r="D88" s="74"/>
      <c r="E88" s="75"/>
      <c r="F88" s="77"/>
      <c r="G88" s="74"/>
      <c r="H88" s="74"/>
      <c r="I88" s="74"/>
      <c r="J88" s="74"/>
      <c r="K88" s="75"/>
      <c r="L88" s="77"/>
      <c r="M88" s="75"/>
      <c r="N88" s="78"/>
    </row>
    <row r="89" spans="1:14" x14ac:dyDescent="0.3">
      <c r="A89" s="70" t="s">
        <v>17</v>
      </c>
      <c r="B89" s="77"/>
      <c r="C89" s="74"/>
      <c r="D89" s="74"/>
      <c r="E89" s="75"/>
      <c r="F89" s="77"/>
      <c r="G89" s="74"/>
      <c r="H89" s="74"/>
      <c r="I89" s="74"/>
      <c r="J89" s="74"/>
      <c r="K89" s="75"/>
      <c r="L89" s="77"/>
      <c r="M89" s="75"/>
      <c r="N89" s="78"/>
    </row>
    <row r="90" spans="1:14" x14ac:dyDescent="0.3">
      <c r="A90" s="79" t="s">
        <v>90</v>
      </c>
      <c r="B90" s="162">
        <v>5</v>
      </c>
      <c r="C90" s="164">
        <v>10</v>
      </c>
      <c r="D90" s="164">
        <v>20</v>
      </c>
      <c r="E90" s="166">
        <v>20</v>
      </c>
      <c r="F90" s="162">
        <v>20</v>
      </c>
      <c r="G90" s="164">
        <v>10</v>
      </c>
      <c r="H90" s="164">
        <v>10</v>
      </c>
      <c r="I90" s="164">
        <v>5</v>
      </c>
      <c r="J90" s="174"/>
      <c r="K90" s="156"/>
      <c r="L90" s="158"/>
      <c r="M90" s="156"/>
      <c r="N90" s="160">
        <v>100</v>
      </c>
    </row>
    <row r="91" spans="1:14" x14ac:dyDescent="0.3">
      <c r="A91" s="69" t="s">
        <v>19</v>
      </c>
      <c r="B91" s="163"/>
      <c r="C91" s="165"/>
      <c r="D91" s="165"/>
      <c r="E91" s="167"/>
      <c r="F91" s="163"/>
      <c r="G91" s="165"/>
      <c r="H91" s="165"/>
      <c r="I91" s="165"/>
      <c r="J91" s="175"/>
      <c r="K91" s="157"/>
      <c r="L91" s="159"/>
      <c r="M91" s="157"/>
      <c r="N91" s="161"/>
    </row>
    <row r="92" spans="1:14" x14ac:dyDescent="0.3">
      <c r="A92" s="70" t="s">
        <v>20</v>
      </c>
      <c r="B92" s="71">
        <v>10</v>
      </c>
      <c r="C92" s="72">
        <v>10</v>
      </c>
      <c r="D92" s="72">
        <v>20</v>
      </c>
      <c r="E92" s="73">
        <v>30</v>
      </c>
      <c r="F92" s="71">
        <v>100</v>
      </c>
      <c r="G92" s="72">
        <v>100</v>
      </c>
      <c r="H92" s="72">
        <v>50</v>
      </c>
      <c r="I92" s="72">
        <v>30</v>
      </c>
      <c r="J92" s="72">
        <v>10</v>
      </c>
      <c r="K92" s="75"/>
      <c r="L92" s="71">
        <v>10</v>
      </c>
      <c r="M92" s="73">
        <v>20</v>
      </c>
      <c r="N92" s="76">
        <v>390</v>
      </c>
    </row>
    <row r="93" spans="1:14" x14ac:dyDescent="0.3">
      <c r="A93" s="79" t="s">
        <v>21</v>
      </c>
      <c r="B93" s="158"/>
      <c r="C93" s="164">
        <v>10</v>
      </c>
      <c r="D93" s="164">
        <v>10</v>
      </c>
      <c r="E93" s="166">
        <v>10</v>
      </c>
      <c r="F93" s="162">
        <v>100</v>
      </c>
      <c r="G93" s="164">
        <v>50</v>
      </c>
      <c r="H93" s="164">
        <v>30</v>
      </c>
      <c r="I93" s="164">
        <v>30</v>
      </c>
      <c r="J93" s="164">
        <v>10</v>
      </c>
      <c r="K93" s="156"/>
      <c r="L93" s="162">
        <v>5</v>
      </c>
      <c r="M93" s="166">
        <v>10</v>
      </c>
      <c r="N93" s="160">
        <v>265</v>
      </c>
    </row>
    <row r="94" spans="1:14" x14ac:dyDescent="0.3">
      <c r="A94" s="69" t="s">
        <v>22</v>
      </c>
      <c r="B94" s="159"/>
      <c r="C94" s="165"/>
      <c r="D94" s="165"/>
      <c r="E94" s="167"/>
      <c r="F94" s="163"/>
      <c r="G94" s="165"/>
      <c r="H94" s="165"/>
      <c r="I94" s="165"/>
      <c r="J94" s="165"/>
      <c r="K94" s="157"/>
      <c r="L94" s="163"/>
      <c r="M94" s="167"/>
      <c r="N94" s="161"/>
    </row>
    <row r="95" spans="1:14" x14ac:dyDescent="0.3">
      <c r="A95" s="79" t="s">
        <v>23</v>
      </c>
      <c r="B95" s="162">
        <v>5</v>
      </c>
      <c r="C95" s="164">
        <v>10</v>
      </c>
      <c r="D95" s="164">
        <v>20</v>
      </c>
      <c r="E95" s="166">
        <v>30</v>
      </c>
      <c r="F95" s="162">
        <v>20</v>
      </c>
      <c r="G95" s="164">
        <v>10</v>
      </c>
      <c r="H95" s="174"/>
      <c r="I95" s="174"/>
      <c r="J95" s="174"/>
      <c r="K95" s="156"/>
      <c r="L95" s="158"/>
      <c r="M95" s="156"/>
      <c r="N95" s="160">
        <v>95</v>
      </c>
    </row>
    <row r="96" spans="1:14" x14ac:dyDescent="0.3">
      <c r="A96" s="69" t="s">
        <v>24</v>
      </c>
      <c r="B96" s="163"/>
      <c r="C96" s="165"/>
      <c r="D96" s="165"/>
      <c r="E96" s="167"/>
      <c r="F96" s="163"/>
      <c r="G96" s="165"/>
      <c r="H96" s="175"/>
      <c r="I96" s="175"/>
      <c r="J96" s="175"/>
      <c r="K96" s="157"/>
      <c r="L96" s="159"/>
      <c r="M96" s="157"/>
      <c r="N96" s="161"/>
    </row>
    <row r="97" spans="1:14" x14ac:dyDescent="0.3">
      <c r="A97" s="79" t="s">
        <v>25</v>
      </c>
      <c r="B97" s="158"/>
      <c r="C97" s="164">
        <v>10</v>
      </c>
      <c r="D97" s="164">
        <v>10</v>
      </c>
      <c r="E97" s="166">
        <v>10</v>
      </c>
      <c r="F97" s="162">
        <v>20</v>
      </c>
      <c r="G97" s="164">
        <v>10</v>
      </c>
      <c r="H97" s="164">
        <v>10</v>
      </c>
      <c r="I97" s="174"/>
      <c r="J97" s="174"/>
      <c r="K97" s="156"/>
      <c r="L97" s="162">
        <v>5</v>
      </c>
      <c r="M97" s="166">
        <v>5</v>
      </c>
      <c r="N97" s="160">
        <v>80</v>
      </c>
    </row>
    <row r="98" spans="1:14" x14ac:dyDescent="0.3">
      <c r="A98" s="69" t="s">
        <v>26</v>
      </c>
      <c r="B98" s="159"/>
      <c r="C98" s="165"/>
      <c r="D98" s="165"/>
      <c r="E98" s="167"/>
      <c r="F98" s="163"/>
      <c r="G98" s="165"/>
      <c r="H98" s="165"/>
      <c r="I98" s="175"/>
      <c r="J98" s="175"/>
      <c r="K98" s="157"/>
      <c r="L98" s="163"/>
      <c r="M98" s="167"/>
      <c r="N98" s="161"/>
    </row>
    <row r="99" spans="1:14" x14ac:dyDescent="0.3">
      <c r="A99" s="70" t="s">
        <v>27</v>
      </c>
      <c r="B99" s="77"/>
      <c r="C99" s="72">
        <v>10</v>
      </c>
      <c r="D99" s="72">
        <v>20</v>
      </c>
      <c r="E99" s="73">
        <v>30</v>
      </c>
      <c r="F99" s="71">
        <v>20</v>
      </c>
      <c r="G99" s="72">
        <v>20</v>
      </c>
      <c r="H99" s="72">
        <v>10</v>
      </c>
      <c r="I99" s="72">
        <v>10</v>
      </c>
      <c r="J99" s="74"/>
      <c r="K99" s="75"/>
      <c r="L99" s="71">
        <v>5</v>
      </c>
      <c r="M99" s="73">
        <v>10</v>
      </c>
      <c r="N99" s="76">
        <v>135</v>
      </c>
    </row>
    <row r="100" spans="1:14" x14ac:dyDescent="0.3">
      <c r="A100" s="70" t="s">
        <v>28</v>
      </c>
      <c r="B100" s="77"/>
      <c r="C100" s="72">
        <v>10</v>
      </c>
      <c r="D100" s="72">
        <v>20</v>
      </c>
      <c r="E100" s="73">
        <v>20</v>
      </c>
      <c r="F100" s="71">
        <v>10</v>
      </c>
      <c r="G100" s="72">
        <v>5</v>
      </c>
      <c r="H100" s="72">
        <v>5</v>
      </c>
      <c r="I100" s="74"/>
      <c r="J100" s="74"/>
      <c r="K100" s="75"/>
      <c r="L100" s="71">
        <v>5</v>
      </c>
      <c r="M100" s="73">
        <v>5</v>
      </c>
      <c r="N100" s="76">
        <v>80</v>
      </c>
    </row>
    <row r="101" spans="1:14" x14ac:dyDescent="0.3">
      <c r="A101" s="79" t="s">
        <v>29</v>
      </c>
      <c r="B101" s="158"/>
      <c r="C101" s="174"/>
      <c r="D101" s="174"/>
      <c r="E101" s="156"/>
      <c r="F101" s="158"/>
      <c r="G101" s="174"/>
      <c r="H101" s="174"/>
      <c r="I101" s="183"/>
      <c r="J101" s="178"/>
      <c r="K101" s="172"/>
      <c r="L101" s="158"/>
      <c r="M101" s="156"/>
      <c r="N101" s="181"/>
    </row>
    <row r="102" spans="1:14" x14ac:dyDescent="0.3">
      <c r="A102" s="69" t="s">
        <v>30</v>
      </c>
      <c r="B102" s="159"/>
      <c r="C102" s="175"/>
      <c r="D102" s="175"/>
      <c r="E102" s="157"/>
      <c r="F102" s="159"/>
      <c r="G102" s="175"/>
      <c r="H102" s="175"/>
      <c r="I102" s="184"/>
      <c r="J102" s="179"/>
      <c r="K102" s="173"/>
      <c r="L102" s="159"/>
      <c r="M102" s="157"/>
      <c r="N102" s="182"/>
    </row>
    <row r="103" spans="1:14" x14ac:dyDescent="0.3">
      <c r="A103" s="79" t="s">
        <v>91</v>
      </c>
      <c r="B103" s="162">
        <v>20</v>
      </c>
      <c r="C103" s="164">
        <v>20</v>
      </c>
      <c r="D103" s="164">
        <v>30</v>
      </c>
      <c r="E103" s="166">
        <v>40</v>
      </c>
      <c r="F103" s="162">
        <v>50</v>
      </c>
      <c r="G103" s="164">
        <v>40</v>
      </c>
      <c r="H103" s="164">
        <v>30</v>
      </c>
      <c r="I103" s="164">
        <v>20</v>
      </c>
      <c r="J103" s="174"/>
      <c r="K103" s="156"/>
      <c r="L103" s="162">
        <v>20</v>
      </c>
      <c r="M103" s="166">
        <v>30</v>
      </c>
      <c r="N103" s="160">
        <v>300</v>
      </c>
    </row>
    <row r="104" spans="1:14" x14ac:dyDescent="0.3">
      <c r="A104" s="69" t="s">
        <v>32</v>
      </c>
      <c r="B104" s="163"/>
      <c r="C104" s="165"/>
      <c r="D104" s="165"/>
      <c r="E104" s="167"/>
      <c r="F104" s="163"/>
      <c r="G104" s="165"/>
      <c r="H104" s="165"/>
      <c r="I104" s="165"/>
      <c r="J104" s="175"/>
      <c r="K104" s="157"/>
      <c r="L104" s="163"/>
      <c r="M104" s="167"/>
      <c r="N104" s="161"/>
    </row>
    <row r="105" spans="1:14" x14ac:dyDescent="0.3">
      <c r="A105" s="79" t="s">
        <v>31</v>
      </c>
      <c r="B105" s="158"/>
      <c r="C105" s="174"/>
      <c r="D105" s="174"/>
      <c r="E105" s="156"/>
      <c r="F105" s="158"/>
      <c r="G105" s="174"/>
      <c r="H105" s="174"/>
      <c r="I105" s="174"/>
      <c r="J105" s="174"/>
      <c r="K105" s="156"/>
      <c r="L105" s="158"/>
      <c r="M105" s="156"/>
      <c r="N105" s="181"/>
    </row>
    <row r="106" spans="1:14" x14ac:dyDescent="0.3">
      <c r="A106" s="69" t="s">
        <v>33</v>
      </c>
      <c r="B106" s="159"/>
      <c r="C106" s="175"/>
      <c r="D106" s="175"/>
      <c r="E106" s="157"/>
      <c r="F106" s="159"/>
      <c r="G106" s="175"/>
      <c r="H106" s="175"/>
      <c r="I106" s="175"/>
      <c r="J106" s="175"/>
      <c r="K106" s="157"/>
      <c r="L106" s="159"/>
      <c r="M106" s="157"/>
      <c r="N106" s="182"/>
    </row>
    <row r="107" spans="1:14" ht="17.25" thickBot="1" x14ac:dyDescent="0.35">
      <c r="A107" s="80" t="s">
        <v>34</v>
      </c>
      <c r="B107" s="81">
        <v>75</v>
      </c>
      <c r="C107" s="82">
        <v>160</v>
      </c>
      <c r="D107" s="82">
        <v>260</v>
      </c>
      <c r="E107" s="83">
        <v>330</v>
      </c>
      <c r="F107" s="81">
        <v>560</v>
      </c>
      <c r="G107" s="82">
        <v>405</v>
      </c>
      <c r="H107" s="82">
        <v>235</v>
      </c>
      <c r="I107" s="82">
        <v>135</v>
      </c>
      <c r="J107" s="82">
        <v>30</v>
      </c>
      <c r="K107" s="84"/>
      <c r="L107" s="81">
        <v>80</v>
      </c>
      <c r="M107" s="83">
        <v>150</v>
      </c>
      <c r="N107" s="85">
        <v>2420</v>
      </c>
    </row>
    <row r="108" spans="1:14" ht="18" thickTop="1" thickBot="1" x14ac:dyDescent="0.35"/>
    <row r="109" spans="1:14" ht="21.75" customHeight="1" thickTop="1" thickBot="1" x14ac:dyDescent="0.35">
      <c r="A109" s="109">
        <v>44929</v>
      </c>
      <c r="B109" s="110"/>
      <c r="C109" s="110"/>
      <c r="D109" s="110"/>
      <c r="E109" s="110"/>
      <c r="F109" s="110"/>
      <c r="G109" s="110"/>
      <c r="H109" s="110"/>
      <c r="I109" s="110"/>
      <c r="J109" s="110"/>
      <c r="K109" s="110"/>
      <c r="L109" s="110"/>
      <c r="M109" s="111"/>
      <c r="N109" s="65" t="s">
        <v>96</v>
      </c>
    </row>
    <row r="110" spans="1:14" ht="18" thickTop="1" thickBot="1" x14ac:dyDescent="0.35">
      <c r="A110" s="147" t="s">
        <v>0</v>
      </c>
      <c r="B110" s="150" t="s">
        <v>1</v>
      </c>
      <c r="C110" s="151"/>
      <c r="D110" s="151"/>
      <c r="E110" s="152"/>
      <c r="F110" s="150" t="s">
        <v>2</v>
      </c>
      <c r="G110" s="151"/>
      <c r="H110" s="151"/>
      <c r="I110" s="151"/>
      <c r="J110" s="151"/>
      <c r="K110" s="152"/>
      <c r="L110" s="150" t="s">
        <v>3</v>
      </c>
      <c r="M110" s="152"/>
      <c r="N110" s="154" t="s">
        <v>4</v>
      </c>
    </row>
    <row r="111" spans="1:14" ht="17.25" thickTop="1" x14ac:dyDescent="0.3">
      <c r="A111" s="148"/>
      <c r="B111" s="1">
        <v>0.375</v>
      </c>
      <c r="C111" s="4">
        <v>0.45833333333333331</v>
      </c>
      <c r="D111" s="4">
        <v>0.5</v>
      </c>
      <c r="E111" s="7">
        <v>0.58333333333333337</v>
      </c>
      <c r="F111" s="1">
        <v>0.66666666666666663</v>
      </c>
      <c r="G111" s="4">
        <v>0.79166666666666663</v>
      </c>
      <c r="H111" s="4">
        <v>0.83333333333333337</v>
      </c>
      <c r="I111" s="4">
        <v>0.91666666666666663</v>
      </c>
      <c r="J111" s="4">
        <v>0.95833333333333337</v>
      </c>
      <c r="K111" s="7">
        <v>8.3333333333333329E-2</v>
      </c>
      <c r="L111" s="1">
        <v>0.20833333333333334</v>
      </c>
      <c r="M111" s="7">
        <v>0.29166666666666669</v>
      </c>
      <c r="N111" s="154"/>
    </row>
    <row r="112" spans="1:14" x14ac:dyDescent="0.3">
      <c r="A112" s="148"/>
      <c r="B112" s="2" t="s">
        <v>5</v>
      </c>
      <c r="C112" s="5" t="s">
        <v>5</v>
      </c>
      <c r="D112" s="5" t="s">
        <v>5</v>
      </c>
      <c r="E112" s="8" t="s">
        <v>5</v>
      </c>
      <c r="F112" s="2" t="s">
        <v>5</v>
      </c>
      <c r="G112" s="5" t="s">
        <v>5</v>
      </c>
      <c r="H112" s="5" t="s">
        <v>5</v>
      </c>
      <c r="I112" s="5" t="s">
        <v>5</v>
      </c>
      <c r="J112" s="5" t="s">
        <v>5</v>
      </c>
      <c r="K112" s="8" t="s">
        <v>5</v>
      </c>
      <c r="L112" s="2" t="s">
        <v>5</v>
      </c>
      <c r="M112" s="8" t="s">
        <v>5</v>
      </c>
      <c r="N112" s="154"/>
    </row>
    <row r="113" spans="1:14" ht="17.25" thickBot="1" x14ac:dyDescent="0.35">
      <c r="A113" s="149"/>
      <c r="B113" s="3">
        <v>0.45833333333333331</v>
      </c>
      <c r="C113" s="6">
        <v>0.5</v>
      </c>
      <c r="D113" s="6">
        <v>0.58333333333333337</v>
      </c>
      <c r="E113" s="9">
        <v>0.66666666666666663</v>
      </c>
      <c r="F113" s="3">
        <v>0.79166666666666663</v>
      </c>
      <c r="G113" s="6">
        <v>0.83333333333333337</v>
      </c>
      <c r="H113" s="6">
        <v>0.91666666666666663</v>
      </c>
      <c r="I113" s="6">
        <v>0.95833333333333337</v>
      </c>
      <c r="J113" s="6">
        <v>8.3333333333333329E-2</v>
      </c>
      <c r="K113" s="9">
        <v>0.20833333333333334</v>
      </c>
      <c r="L113" s="3">
        <v>0.29166666666666669</v>
      </c>
      <c r="M113" s="9">
        <v>0.375</v>
      </c>
      <c r="N113" s="155"/>
    </row>
    <row r="114" spans="1:14" ht="17.25" thickTop="1" x14ac:dyDescent="0.3">
      <c r="A114" s="68" t="s">
        <v>6</v>
      </c>
      <c r="B114" s="171">
        <v>10</v>
      </c>
      <c r="C114" s="169">
        <v>30</v>
      </c>
      <c r="D114" s="169">
        <v>60</v>
      </c>
      <c r="E114" s="170">
        <v>80</v>
      </c>
      <c r="F114" s="171">
        <v>100</v>
      </c>
      <c r="G114" s="169">
        <v>100</v>
      </c>
      <c r="H114" s="169">
        <v>50</v>
      </c>
      <c r="I114" s="169">
        <v>50</v>
      </c>
      <c r="J114" s="169">
        <v>20</v>
      </c>
      <c r="K114" s="170">
        <v>10</v>
      </c>
      <c r="L114" s="171">
        <v>10</v>
      </c>
      <c r="M114" s="170">
        <v>10</v>
      </c>
      <c r="N114" s="168">
        <v>530</v>
      </c>
    </row>
    <row r="115" spans="1:14" x14ac:dyDescent="0.3">
      <c r="A115" s="69" t="s">
        <v>7</v>
      </c>
      <c r="B115" s="163"/>
      <c r="C115" s="165"/>
      <c r="D115" s="165"/>
      <c r="E115" s="167"/>
      <c r="F115" s="163"/>
      <c r="G115" s="165"/>
      <c r="H115" s="165"/>
      <c r="I115" s="165"/>
      <c r="J115" s="165"/>
      <c r="K115" s="167"/>
      <c r="L115" s="163"/>
      <c r="M115" s="167"/>
      <c r="N115" s="161"/>
    </row>
    <row r="116" spans="1:14" x14ac:dyDescent="0.3">
      <c r="A116" s="70" t="s">
        <v>8</v>
      </c>
      <c r="B116" s="71">
        <v>10</v>
      </c>
      <c r="C116" s="72">
        <v>30</v>
      </c>
      <c r="D116" s="72">
        <v>50</v>
      </c>
      <c r="E116" s="73">
        <v>50</v>
      </c>
      <c r="F116" s="71">
        <v>150</v>
      </c>
      <c r="G116" s="72">
        <v>120</v>
      </c>
      <c r="H116" s="72">
        <v>120</v>
      </c>
      <c r="I116" s="72">
        <v>100</v>
      </c>
      <c r="J116" s="72">
        <v>50</v>
      </c>
      <c r="K116" s="73">
        <v>50</v>
      </c>
      <c r="L116" s="71">
        <v>20</v>
      </c>
      <c r="M116" s="73">
        <v>20</v>
      </c>
      <c r="N116" s="76">
        <v>770</v>
      </c>
    </row>
    <row r="117" spans="1:14" x14ac:dyDescent="0.3">
      <c r="A117" s="70" t="s">
        <v>9</v>
      </c>
      <c r="B117" s="77"/>
      <c r="C117" s="74"/>
      <c r="D117" s="74"/>
      <c r="E117" s="75"/>
      <c r="F117" s="77"/>
      <c r="G117" s="74"/>
      <c r="H117" s="74"/>
      <c r="I117" s="74"/>
      <c r="J117" s="74"/>
      <c r="K117" s="75"/>
      <c r="L117" s="77"/>
      <c r="M117" s="75"/>
      <c r="N117" s="76">
        <v>0</v>
      </c>
    </row>
    <row r="118" spans="1:14" x14ac:dyDescent="0.3">
      <c r="A118" s="70" t="s">
        <v>10</v>
      </c>
      <c r="B118" s="77"/>
      <c r="C118" s="74"/>
      <c r="D118" s="74"/>
      <c r="E118" s="75"/>
      <c r="F118" s="77"/>
      <c r="G118" s="74"/>
      <c r="H118" s="74"/>
      <c r="I118" s="74"/>
      <c r="J118" s="74"/>
      <c r="K118" s="75"/>
      <c r="L118" s="77"/>
      <c r="M118" s="75"/>
      <c r="N118" s="76">
        <v>0</v>
      </c>
    </row>
    <row r="119" spans="1:14" x14ac:dyDescent="0.3">
      <c r="A119" s="70" t="s">
        <v>11</v>
      </c>
      <c r="B119" s="77"/>
      <c r="C119" s="74"/>
      <c r="D119" s="74"/>
      <c r="E119" s="75"/>
      <c r="F119" s="77"/>
      <c r="G119" s="74"/>
      <c r="H119" s="74"/>
      <c r="I119" s="74"/>
      <c r="J119" s="74"/>
      <c r="K119" s="75"/>
      <c r="L119" s="77"/>
      <c r="M119" s="75"/>
      <c r="N119" s="76">
        <v>0</v>
      </c>
    </row>
    <row r="120" spans="1:14" x14ac:dyDescent="0.3">
      <c r="A120" s="70" t="s">
        <v>12</v>
      </c>
      <c r="B120" s="77"/>
      <c r="C120" s="72">
        <v>5</v>
      </c>
      <c r="D120" s="72">
        <v>20</v>
      </c>
      <c r="E120" s="73">
        <v>20</v>
      </c>
      <c r="F120" s="71">
        <v>20</v>
      </c>
      <c r="G120" s="72">
        <v>30</v>
      </c>
      <c r="H120" s="72">
        <v>20</v>
      </c>
      <c r="I120" s="72">
        <v>20</v>
      </c>
      <c r="J120" s="72">
        <v>20</v>
      </c>
      <c r="K120" s="73">
        <v>10</v>
      </c>
      <c r="L120" s="71">
        <v>10</v>
      </c>
      <c r="M120" s="73">
        <v>10</v>
      </c>
      <c r="N120" s="76">
        <v>185</v>
      </c>
    </row>
    <row r="121" spans="1:14" x14ac:dyDescent="0.3">
      <c r="A121" s="70" t="s">
        <v>13</v>
      </c>
      <c r="B121" s="77"/>
      <c r="C121" s="74"/>
      <c r="D121" s="74"/>
      <c r="E121" s="75"/>
      <c r="F121" s="77"/>
      <c r="G121" s="74"/>
      <c r="H121" s="74"/>
      <c r="I121" s="74"/>
      <c r="J121" s="74"/>
      <c r="K121" s="75"/>
      <c r="L121" s="77"/>
      <c r="M121" s="75"/>
      <c r="N121" s="76">
        <v>0</v>
      </c>
    </row>
    <row r="122" spans="1:14" x14ac:dyDescent="0.3">
      <c r="A122" s="70" t="s">
        <v>14</v>
      </c>
      <c r="B122" s="71">
        <v>20</v>
      </c>
      <c r="C122" s="72">
        <v>5</v>
      </c>
      <c r="D122" s="72">
        <v>15</v>
      </c>
      <c r="E122" s="73">
        <v>20</v>
      </c>
      <c r="F122" s="71">
        <v>20</v>
      </c>
      <c r="G122" s="72">
        <v>10</v>
      </c>
      <c r="H122" s="72">
        <v>10</v>
      </c>
      <c r="I122" s="72">
        <v>10</v>
      </c>
      <c r="J122" s="72">
        <v>10</v>
      </c>
      <c r="K122" s="73">
        <v>10</v>
      </c>
      <c r="L122" s="71">
        <v>10</v>
      </c>
      <c r="M122" s="73">
        <v>10</v>
      </c>
      <c r="N122" s="76">
        <v>150</v>
      </c>
    </row>
    <row r="123" spans="1:14" x14ac:dyDescent="0.3">
      <c r="A123" s="70" t="s">
        <v>15</v>
      </c>
      <c r="B123" s="77"/>
      <c r="C123" s="74"/>
      <c r="D123" s="72">
        <v>5</v>
      </c>
      <c r="E123" s="73">
        <v>5</v>
      </c>
      <c r="F123" s="71">
        <v>10</v>
      </c>
      <c r="G123" s="72">
        <v>20</v>
      </c>
      <c r="H123" s="72">
        <v>20</v>
      </c>
      <c r="I123" s="72">
        <v>10</v>
      </c>
      <c r="J123" s="72">
        <v>10</v>
      </c>
      <c r="K123" s="73">
        <v>5</v>
      </c>
      <c r="L123" s="71">
        <v>5</v>
      </c>
      <c r="M123" s="73">
        <v>10</v>
      </c>
      <c r="N123" s="76">
        <v>100</v>
      </c>
    </row>
    <row r="124" spans="1:14" x14ac:dyDescent="0.3">
      <c r="A124" s="70" t="s">
        <v>16</v>
      </c>
      <c r="B124" s="77"/>
      <c r="C124" s="74"/>
      <c r="D124" s="74"/>
      <c r="E124" s="75"/>
      <c r="F124" s="77"/>
      <c r="G124" s="74"/>
      <c r="H124" s="74"/>
      <c r="I124" s="74"/>
      <c r="J124" s="74"/>
      <c r="K124" s="75"/>
      <c r="L124" s="77"/>
      <c r="M124" s="75"/>
      <c r="N124" s="76">
        <v>0</v>
      </c>
    </row>
    <row r="125" spans="1:14" x14ac:dyDescent="0.3">
      <c r="A125" s="70" t="s">
        <v>17</v>
      </c>
      <c r="B125" s="77"/>
      <c r="C125" s="74"/>
      <c r="D125" s="74"/>
      <c r="E125" s="75"/>
      <c r="F125" s="77"/>
      <c r="G125" s="74"/>
      <c r="H125" s="74"/>
      <c r="I125" s="74"/>
      <c r="J125" s="74"/>
      <c r="K125" s="75"/>
      <c r="L125" s="77"/>
      <c r="M125" s="75"/>
      <c r="N125" s="76">
        <v>0</v>
      </c>
    </row>
    <row r="126" spans="1:14" x14ac:dyDescent="0.3">
      <c r="A126" s="79" t="s">
        <v>18</v>
      </c>
      <c r="B126" s="162">
        <v>5</v>
      </c>
      <c r="C126" s="164">
        <v>10</v>
      </c>
      <c r="D126" s="164">
        <v>50</v>
      </c>
      <c r="E126" s="166">
        <v>40</v>
      </c>
      <c r="F126" s="162">
        <v>30</v>
      </c>
      <c r="G126" s="164">
        <v>20</v>
      </c>
      <c r="H126" s="164">
        <v>10</v>
      </c>
      <c r="I126" s="164">
        <v>10</v>
      </c>
      <c r="J126" s="174"/>
      <c r="K126" s="156"/>
      <c r="L126" s="162">
        <v>5</v>
      </c>
      <c r="M126" s="166">
        <v>10</v>
      </c>
      <c r="N126" s="160">
        <v>190</v>
      </c>
    </row>
    <row r="127" spans="1:14" x14ac:dyDescent="0.3">
      <c r="A127" s="69" t="s">
        <v>19</v>
      </c>
      <c r="B127" s="163"/>
      <c r="C127" s="165"/>
      <c r="D127" s="165"/>
      <c r="E127" s="167"/>
      <c r="F127" s="163"/>
      <c r="G127" s="165"/>
      <c r="H127" s="165"/>
      <c r="I127" s="165"/>
      <c r="J127" s="175"/>
      <c r="K127" s="157"/>
      <c r="L127" s="163"/>
      <c r="M127" s="167"/>
      <c r="N127" s="161"/>
    </row>
    <row r="128" spans="1:14" x14ac:dyDescent="0.3">
      <c r="A128" s="70" t="s">
        <v>20</v>
      </c>
      <c r="B128" s="71">
        <v>10</v>
      </c>
      <c r="C128" s="72">
        <v>30</v>
      </c>
      <c r="D128" s="72">
        <v>50</v>
      </c>
      <c r="E128" s="73">
        <v>50</v>
      </c>
      <c r="F128" s="71">
        <v>100</v>
      </c>
      <c r="G128" s="72">
        <v>100</v>
      </c>
      <c r="H128" s="72">
        <v>100</v>
      </c>
      <c r="I128" s="72">
        <v>50</v>
      </c>
      <c r="J128" s="72">
        <v>20</v>
      </c>
      <c r="K128" s="73">
        <v>20</v>
      </c>
      <c r="L128" s="71">
        <v>10</v>
      </c>
      <c r="M128" s="73">
        <v>30</v>
      </c>
      <c r="N128" s="76">
        <v>570</v>
      </c>
    </row>
    <row r="129" spans="1:14" x14ac:dyDescent="0.3">
      <c r="A129" s="79" t="s">
        <v>21</v>
      </c>
      <c r="B129" s="158"/>
      <c r="C129" s="174"/>
      <c r="D129" s="174"/>
      <c r="E129" s="166">
        <v>5</v>
      </c>
      <c r="F129" s="162">
        <v>10</v>
      </c>
      <c r="G129" s="164">
        <v>20</v>
      </c>
      <c r="H129" s="164">
        <v>10</v>
      </c>
      <c r="I129" s="164">
        <v>10</v>
      </c>
      <c r="J129" s="174"/>
      <c r="K129" s="156"/>
      <c r="L129" s="162">
        <v>10</v>
      </c>
      <c r="M129" s="166">
        <v>20</v>
      </c>
      <c r="N129" s="160">
        <v>85</v>
      </c>
    </row>
    <row r="130" spans="1:14" x14ac:dyDescent="0.3">
      <c r="A130" s="69" t="s">
        <v>22</v>
      </c>
      <c r="B130" s="159"/>
      <c r="C130" s="175"/>
      <c r="D130" s="175"/>
      <c r="E130" s="167"/>
      <c r="F130" s="163"/>
      <c r="G130" s="165"/>
      <c r="H130" s="165"/>
      <c r="I130" s="165"/>
      <c r="J130" s="175"/>
      <c r="K130" s="157"/>
      <c r="L130" s="163"/>
      <c r="M130" s="167"/>
      <c r="N130" s="161"/>
    </row>
    <row r="131" spans="1:14" x14ac:dyDescent="0.3">
      <c r="A131" s="79" t="s">
        <v>23</v>
      </c>
      <c r="B131" s="158"/>
      <c r="C131" s="164">
        <v>10</v>
      </c>
      <c r="D131" s="164">
        <v>30</v>
      </c>
      <c r="E131" s="166">
        <v>20</v>
      </c>
      <c r="F131" s="162">
        <v>20</v>
      </c>
      <c r="G131" s="164">
        <v>15</v>
      </c>
      <c r="H131" s="164">
        <v>10</v>
      </c>
      <c r="I131" s="164">
        <v>10</v>
      </c>
      <c r="J131" s="164">
        <v>10</v>
      </c>
      <c r="K131" s="156"/>
      <c r="L131" s="162">
        <v>5</v>
      </c>
      <c r="M131" s="166">
        <v>10</v>
      </c>
      <c r="N131" s="160">
        <v>140</v>
      </c>
    </row>
    <row r="132" spans="1:14" x14ac:dyDescent="0.3">
      <c r="A132" s="69" t="s">
        <v>24</v>
      </c>
      <c r="B132" s="159"/>
      <c r="C132" s="165"/>
      <c r="D132" s="165"/>
      <c r="E132" s="167"/>
      <c r="F132" s="163"/>
      <c r="G132" s="165"/>
      <c r="H132" s="165"/>
      <c r="I132" s="165"/>
      <c r="J132" s="165"/>
      <c r="K132" s="157"/>
      <c r="L132" s="163"/>
      <c r="M132" s="167"/>
      <c r="N132" s="161"/>
    </row>
    <row r="133" spans="1:14" x14ac:dyDescent="0.3">
      <c r="A133" s="79" t="s">
        <v>25</v>
      </c>
      <c r="B133" s="158"/>
      <c r="C133" s="164">
        <v>5</v>
      </c>
      <c r="D133" s="164">
        <v>20</v>
      </c>
      <c r="E133" s="166">
        <v>20</v>
      </c>
      <c r="F133" s="162">
        <v>10</v>
      </c>
      <c r="G133" s="164">
        <v>10</v>
      </c>
      <c r="H133" s="164">
        <v>5</v>
      </c>
      <c r="I133" s="174"/>
      <c r="J133" s="174"/>
      <c r="K133" s="156"/>
      <c r="L133" s="162">
        <v>5</v>
      </c>
      <c r="M133" s="166">
        <v>10</v>
      </c>
      <c r="N133" s="160">
        <v>85</v>
      </c>
    </row>
    <row r="134" spans="1:14" x14ac:dyDescent="0.3">
      <c r="A134" s="69" t="s">
        <v>26</v>
      </c>
      <c r="B134" s="159"/>
      <c r="C134" s="165"/>
      <c r="D134" s="165"/>
      <c r="E134" s="167"/>
      <c r="F134" s="163"/>
      <c r="G134" s="165"/>
      <c r="H134" s="165"/>
      <c r="I134" s="175"/>
      <c r="J134" s="175"/>
      <c r="K134" s="157"/>
      <c r="L134" s="163"/>
      <c r="M134" s="167"/>
      <c r="N134" s="161"/>
    </row>
    <row r="135" spans="1:14" x14ac:dyDescent="0.3">
      <c r="A135" s="70" t="s">
        <v>27</v>
      </c>
      <c r="B135" s="71">
        <v>5</v>
      </c>
      <c r="C135" s="72">
        <v>5</v>
      </c>
      <c r="D135" s="72">
        <v>30</v>
      </c>
      <c r="E135" s="73">
        <v>30</v>
      </c>
      <c r="F135" s="71">
        <v>20</v>
      </c>
      <c r="G135" s="72">
        <v>20</v>
      </c>
      <c r="H135" s="72">
        <v>10</v>
      </c>
      <c r="I135" s="72">
        <v>10</v>
      </c>
      <c r="J135" s="72">
        <v>5</v>
      </c>
      <c r="K135" s="75"/>
      <c r="L135" s="71">
        <v>5</v>
      </c>
      <c r="M135" s="73">
        <v>10</v>
      </c>
      <c r="N135" s="76">
        <v>150</v>
      </c>
    </row>
    <row r="136" spans="1:14" x14ac:dyDescent="0.3">
      <c r="A136" s="70" t="s">
        <v>28</v>
      </c>
      <c r="B136" s="77"/>
      <c r="C136" s="72">
        <v>5</v>
      </c>
      <c r="D136" s="72">
        <v>10</v>
      </c>
      <c r="E136" s="73">
        <v>10</v>
      </c>
      <c r="F136" s="71">
        <v>10</v>
      </c>
      <c r="G136" s="72">
        <v>20</v>
      </c>
      <c r="H136" s="72">
        <v>20</v>
      </c>
      <c r="I136" s="72">
        <v>10</v>
      </c>
      <c r="J136" s="72">
        <v>10</v>
      </c>
      <c r="K136" s="75"/>
      <c r="L136" s="71">
        <v>5</v>
      </c>
      <c r="M136" s="73">
        <v>10</v>
      </c>
      <c r="N136" s="76">
        <v>110</v>
      </c>
    </row>
    <row r="137" spans="1:14" x14ac:dyDescent="0.3">
      <c r="A137" s="79" t="s">
        <v>29</v>
      </c>
      <c r="B137" s="158"/>
      <c r="C137" s="174"/>
      <c r="D137" s="174"/>
      <c r="E137" s="156"/>
      <c r="F137" s="158"/>
      <c r="G137" s="176"/>
      <c r="H137" s="178"/>
      <c r="I137" s="178"/>
      <c r="J137" s="178"/>
      <c r="K137" s="172"/>
      <c r="L137" s="158"/>
      <c r="M137" s="156"/>
      <c r="N137" s="160">
        <v>0</v>
      </c>
    </row>
    <row r="138" spans="1:14" x14ac:dyDescent="0.3">
      <c r="A138" s="69" t="s">
        <v>30</v>
      </c>
      <c r="B138" s="159"/>
      <c r="C138" s="175"/>
      <c r="D138" s="175"/>
      <c r="E138" s="157"/>
      <c r="F138" s="159"/>
      <c r="G138" s="177"/>
      <c r="H138" s="179"/>
      <c r="I138" s="179"/>
      <c r="J138" s="179"/>
      <c r="K138" s="173"/>
      <c r="L138" s="159"/>
      <c r="M138" s="157"/>
      <c r="N138" s="161"/>
    </row>
    <row r="139" spans="1:14" x14ac:dyDescent="0.3">
      <c r="A139" s="79" t="s">
        <v>31</v>
      </c>
      <c r="B139" s="162">
        <v>30</v>
      </c>
      <c r="C139" s="164">
        <v>50</v>
      </c>
      <c r="D139" s="164">
        <v>120</v>
      </c>
      <c r="E139" s="166">
        <v>80</v>
      </c>
      <c r="F139" s="162">
        <v>10</v>
      </c>
      <c r="G139" s="164">
        <v>50</v>
      </c>
      <c r="H139" s="164">
        <v>50</v>
      </c>
      <c r="I139" s="164">
        <v>30</v>
      </c>
      <c r="J139" s="164">
        <v>20</v>
      </c>
      <c r="K139" s="166">
        <v>10</v>
      </c>
      <c r="L139" s="162">
        <v>10</v>
      </c>
      <c r="M139" s="166">
        <v>20</v>
      </c>
      <c r="N139" s="160">
        <v>480</v>
      </c>
    </row>
    <row r="140" spans="1:14" x14ac:dyDescent="0.3">
      <c r="A140" s="69" t="s">
        <v>32</v>
      </c>
      <c r="B140" s="163"/>
      <c r="C140" s="165"/>
      <c r="D140" s="165"/>
      <c r="E140" s="167"/>
      <c r="F140" s="163"/>
      <c r="G140" s="165"/>
      <c r="H140" s="165"/>
      <c r="I140" s="165"/>
      <c r="J140" s="165"/>
      <c r="K140" s="167"/>
      <c r="L140" s="163"/>
      <c r="M140" s="167"/>
      <c r="N140" s="161"/>
    </row>
    <row r="141" spans="1:14" x14ac:dyDescent="0.3">
      <c r="A141" s="79" t="s">
        <v>31</v>
      </c>
      <c r="B141" s="158"/>
      <c r="C141" s="174"/>
      <c r="D141" s="174"/>
      <c r="E141" s="156"/>
      <c r="F141" s="158"/>
      <c r="G141" s="174"/>
      <c r="H141" s="174"/>
      <c r="I141" s="174"/>
      <c r="J141" s="174"/>
      <c r="K141" s="156"/>
      <c r="L141" s="158"/>
      <c r="M141" s="156"/>
      <c r="N141" s="160">
        <v>0</v>
      </c>
    </row>
    <row r="142" spans="1:14" x14ac:dyDescent="0.3">
      <c r="A142" s="69" t="s">
        <v>33</v>
      </c>
      <c r="B142" s="159"/>
      <c r="C142" s="175"/>
      <c r="D142" s="175"/>
      <c r="E142" s="157"/>
      <c r="F142" s="159"/>
      <c r="G142" s="175"/>
      <c r="H142" s="175"/>
      <c r="I142" s="175"/>
      <c r="J142" s="175"/>
      <c r="K142" s="157"/>
      <c r="L142" s="159"/>
      <c r="M142" s="157"/>
      <c r="N142" s="161"/>
    </row>
    <row r="143" spans="1:14" ht="17.25" thickBot="1" x14ac:dyDescent="0.35">
      <c r="A143" s="80" t="s">
        <v>34</v>
      </c>
      <c r="B143" s="81">
        <v>90</v>
      </c>
      <c r="C143" s="82">
        <v>185</v>
      </c>
      <c r="D143" s="82">
        <v>460</v>
      </c>
      <c r="E143" s="83">
        <v>430</v>
      </c>
      <c r="F143" s="81">
        <v>510</v>
      </c>
      <c r="G143" s="82">
        <v>535</v>
      </c>
      <c r="H143" s="82">
        <v>435</v>
      </c>
      <c r="I143" s="82">
        <v>320</v>
      </c>
      <c r="J143" s="82">
        <v>175</v>
      </c>
      <c r="K143" s="83">
        <v>115</v>
      </c>
      <c r="L143" s="81">
        <v>110</v>
      </c>
      <c r="M143" s="83">
        <v>180</v>
      </c>
      <c r="N143" s="80">
        <v>3545</v>
      </c>
    </row>
    <row r="144" spans="1:14" ht="18" thickTop="1" thickBot="1" x14ac:dyDescent="0.35"/>
    <row r="145" spans="1:14" ht="21.75" customHeight="1" thickTop="1" thickBot="1" x14ac:dyDescent="0.35">
      <c r="A145" s="109">
        <v>44930</v>
      </c>
      <c r="B145" s="110"/>
      <c r="C145" s="110"/>
      <c r="D145" s="110"/>
      <c r="E145" s="110"/>
      <c r="F145" s="110"/>
      <c r="G145" s="110"/>
      <c r="H145" s="110"/>
      <c r="I145" s="110"/>
      <c r="J145" s="110"/>
      <c r="K145" s="110"/>
      <c r="L145" s="110"/>
      <c r="M145" s="111"/>
      <c r="N145" s="65" t="s">
        <v>96</v>
      </c>
    </row>
    <row r="146" spans="1:14" ht="18" thickTop="1" thickBot="1" x14ac:dyDescent="0.35">
      <c r="A146" s="147" t="s">
        <v>0</v>
      </c>
      <c r="B146" s="150" t="s">
        <v>1</v>
      </c>
      <c r="C146" s="151"/>
      <c r="D146" s="151"/>
      <c r="E146" s="152"/>
      <c r="F146" s="150" t="s">
        <v>2</v>
      </c>
      <c r="G146" s="151"/>
      <c r="H146" s="151"/>
      <c r="I146" s="151"/>
      <c r="J146" s="151"/>
      <c r="K146" s="152"/>
      <c r="L146" s="150" t="s">
        <v>3</v>
      </c>
      <c r="M146" s="152"/>
      <c r="N146" s="153" t="s">
        <v>4</v>
      </c>
    </row>
    <row r="147" spans="1:14" ht="17.25" thickTop="1" x14ac:dyDescent="0.3">
      <c r="A147" s="148"/>
      <c r="B147" s="1">
        <v>0.375</v>
      </c>
      <c r="C147" s="4">
        <v>0.45833333333333331</v>
      </c>
      <c r="D147" s="4">
        <v>0.5</v>
      </c>
      <c r="E147" s="7">
        <v>0.58333333333333337</v>
      </c>
      <c r="F147" s="1">
        <v>0.66666666666666663</v>
      </c>
      <c r="G147" s="4">
        <v>0.79166666666666663</v>
      </c>
      <c r="H147" s="4">
        <v>0.83333333333333337</v>
      </c>
      <c r="I147" s="4">
        <v>0.91666666666666663</v>
      </c>
      <c r="J147" s="4">
        <v>0.95833333333333337</v>
      </c>
      <c r="K147" s="7">
        <v>8.3333333333333329E-2</v>
      </c>
      <c r="L147" s="1">
        <v>0.20833333333333334</v>
      </c>
      <c r="M147" s="7">
        <v>0.29166666666666669</v>
      </c>
      <c r="N147" s="154"/>
    </row>
    <row r="148" spans="1:14" x14ac:dyDescent="0.3">
      <c r="A148" s="148"/>
      <c r="B148" s="2" t="s">
        <v>5</v>
      </c>
      <c r="C148" s="5" t="s">
        <v>5</v>
      </c>
      <c r="D148" s="5" t="s">
        <v>5</v>
      </c>
      <c r="E148" s="8" t="s">
        <v>5</v>
      </c>
      <c r="F148" s="2" t="s">
        <v>5</v>
      </c>
      <c r="G148" s="5" t="s">
        <v>5</v>
      </c>
      <c r="H148" s="5" t="s">
        <v>5</v>
      </c>
      <c r="I148" s="5" t="s">
        <v>5</v>
      </c>
      <c r="J148" s="5" t="s">
        <v>5</v>
      </c>
      <c r="K148" s="8" t="s">
        <v>5</v>
      </c>
      <c r="L148" s="2" t="s">
        <v>5</v>
      </c>
      <c r="M148" s="8" t="s">
        <v>5</v>
      </c>
      <c r="N148" s="154"/>
    </row>
    <row r="149" spans="1:14" ht="17.25" thickBot="1" x14ac:dyDescent="0.35">
      <c r="A149" s="149"/>
      <c r="B149" s="3">
        <v>0.45833333333333331</v>
      </c>
      <c r="C149" s="6">
        <v>0.5</v>
      </c>
      <c r="D149" s="6">
        <v>0.58333333333333337</v>
      </c>
      <c r="E149" s="9">
        <v>0.66666666666666663</v>
      </c>
      <c r="F149" s="3">
        <v>0.79166666666666663</v>
      </c>
      <c r="G149" s="6">
        <v>0.83333333333333337</v>
      </c>
      <c r="H149" s="6">
        <v>0.91666666666666663</v>
      </c>
      <c r="I149" s="6">
        <v>0.95833333333333337</v>
      </c>
      <c r="J149" s="6">
        <v>8.3333333333333329E-2</v>
      </c>
      <c r="K149" s="9">
        <v>0.20833333333333334</v>
      </c>
      <c r="L149" s="3">
        <v>0.29166666666666669</v>
      </c>
      <c r="M149" s="9">
        <v>0.375</v>
      </c>
      <c r="N149" s="155"/>
    </row>
    <row r="150" spans="1:14" ht="17.25" thickTop="1" x14ac:dyDescent="0.3">
      <c r="A150" s="68" t="s">
        <v>6</v>
      </c>
      <c r="B150" s="171">
        <v>20</v>
      </c>
      <c r="C150" s="169">
        <v>50</v>
      </c>
      <c r="D150" s="169">
        <v>100</v>
      </c>
      <c r="E150" s="170">
        <v>50</v>
      </c>
      <c r="F150" s="171">
        <v>80</v>
      </c>
      <c r="G150" s="169">
        <v>80</v>
      </c>
      <c r="H150" s="169">
        <v>50</v>
      </c>
      <c r="I150" s="169">
        <v>50</v>
      </c>
      <c r="J150" s="185"/>
      <c r="K150" s="170">
        <v>20</v>
      </c>
      <c r="L150" s="171">
        <v>30</v>
      </c>
      <c r="M150" s="170">
        <v>10</v>
      </c>
      <c r="N150" s="168">
        <v>540</v>
      </c>
    </row>
    <row r="151" spans="1:14" x14ac:dyDescent="0.3">
      <c r="A151" s="69" t="s">
        <v>7</v>
      </c>
      <c r="B151" s="163"/>
      <c r="C151" s="165"/>
      <c r="D151" s="165"/>
      <c r="E151" s="167"/>
      <c r="F151" s="163"/>
      <c r="G151" s="165"/>
      <c r="H151" s="165"/>
      <c r="I151" s="165"/>
      <c r="J151" s="175"/>
      <c r="K151" s="167"/>
      <c r="L151" s="163"/>
      <c r="M151" s="167"/>
      <c r="N151" s="161"/>
    </row>
    <row r="152" spans="1:14" x14ac:dyDescent="0.3">
      <c r="A152" s="70" t="s">
        <v>8</v>
      </c>
      <c r="B152" s="71">
        <v>50</v>
      </c>
      <c r="C152" s="72">
        <v>50</v>
      </c>
      <c r="D152" s="72">
        <v>50</v>
      </c>
      <c r="E152" s="73">
        <v>60</v>
      </c>
      <c r="F152" s="71">
        <v>30</v>
      </c>
      <c r="G152" s="72">
        <v>20</v>
      </c>
      <c r="H152" s="72">
        <v>10</v>
      </c>
      <c r="I152" s="74"/>
      <c r="J152" s="74"/>
      <c r="K152" s="73">
        <v>10</v>
      </c>
      <c r="L152" s="71">
        <v>10</v>
      </c>
      <c r="M152" s="73">
        <v>10</v>
      </c>
      <c r="N152" s="76">
        <v>300</v>
      </c>
    </row>
    <row r="153" spans="1:14" x14ac:dyDescent="0.3">
      <c r="A153" s="70" t="s">
        <v>9</v>
      </c>
      <c r="B153" s="77"/>
      <c r="C153" s="74"/>
      <c r="D153" s="74"/>
      <c r="E153" s="75"/>
      <c r="F153" s="77"/>
      <c r="G153" s="74"/>
      <c r="H153" s="74"/>
      <c r="I153" s="74"/>
      <c r="J153" s="74"/>
      <c r="K153" s="75"/>
      <c r="L153" s="77"/>
      <c r="M153" s="75"/>
      <c r="N153" s="76">
        <v>0</v>
      </c>
    </row>
    <row r="154" spans="1:14" x14ac:dyDescent="0.3">
      <c r="A154" s="70" t="s">
        <v>10</v>
      </c>
      <c r="B154" s="77"/>
      <c r="C154" s="74"/>
      <c r="D154" s="74"/>
      <c r="E154" s="75"/>
      <c r="F154" s="77"/>
      <c r="G154" s="74"/>
      <c r="H154" s="74"/>
      <c r="I154" s="74"/>
      <c r="J154" s="74"/>
      <c r="K154" s="75"/>
      <c r="L154" s="77"/>
      <c r="M154" s="75"/>
      <c r="N154" s="76">
        <v>0</v>
      </c>
    </row>
    <row r="155" spans="1:14" x14ac:dyDescent="0.3">
      <c r="A155" s="70" t="s">
        <v>11</v>
      </c>
      <c r="B155" s="77"/>
      <c r="C155" s="74"/>
      <c r="D155" s="74"/>
      <c r="E155" s="75"/>
      <c r="F155" s="77"/>
      <c r="G155" s="74"/>
      <c r="H155" s="74"/>
      <c r="I155" s="74"/>
      <c r="J155" s="74"/>
      <c r="K155" s="75"/>
      <c r="L155" s="77"/>
      <c r="M155" s="75"/>
      <c r="N155" s="76">
        <v>0</v>
      </c>
    </row>
    <row r="156" spans="1:14" x14ac:dyDescent="0.3">
      <c r="A156" s="70" t="s">
        <v>12</v>
      </c>
      <c r="B156" s="71">
        <v>5</v>
      </c>
      <c r="C156" s="72">
        <v>5</v>
      </c>
      <c r="D156" s="72">
        <v>5</v>
      </c>
      <c r="E156" s="73">
        <v>5</v>
      </c>
      <c r="F156" s="71">
        <v>20</v>
      </c>
      <c r="G156" s="72">
        <v>20</v>
      </c>
      <c r="H156" s="72">
        <v>10</v>
      </c>
      <c r="I156" s="72">
        <v>10</v>
      </c>
      <c r="J156" s="74"/>
      <c r="K156" s="73">
        <v>5</v>
      </c>
      <c r="L156" s="71">
        <v>5</v>
      </c>
      <c r="M156" s="73">
        <v>5</v>
      </c>
      <c r="N156" s="76">
        <v>95</v>
      </c>
    </row>
    <row r="157" spans="1:14" x14ac:dyDescent="0.3">
      <c r="A157" s="70" t="s">
        <v>13</v>
      </c>
      <c r="B157" s="77"/>
      <c r="C157" s="74"/>
      <c r="D157" s="74"/>
      <c r="E157" s="75"/>
      <c r="F157" s="77"/>
      <c r="G157" s="74"/>
      <c r="H157" s="74"/>
      <c r="I157" s="74"/>
      <c r="J157" s="74"/>
      <c r="K157" s="75"/>
      <c r="L157" s="77"/>
      <c r="M157" s="75"/>
      <c r="N157" s="76">
        <v>0</v>
      </c>
    </row>
    <row r="158" spans="1:14" x14ac:dyDescent="0.3">
      <c r="A158" s="70" t="s">
        <v>14</v>
      </c>
      <c r="B158" s="71">
        <v>10</v>
      </c>
      <c r="C158" s="72">
        <v>20</v>
      </c>
      <c r="D158" s="72">
        <v>20</v>
      </c>
      <c r="E158" s="73">
        <v>30</v>
      </c>
      <c r="F158" s="71">
        <v>20</v>
      </c>
      <c r="G158" s="72">
        <v>10</v>
      </c>
      <c r="H158" s="72">
        <v>5</v>
      </c>
      <c r="I158" s="74"/>
      <c r="J158" s="74"/>
      <c r="K158" s="75"/>
      <c r="L158" s="77"/>
      <c r="M158" s="73">
        <v>10</v>
      </c>
      <c r="N158" s="76">
        <v>125</v>
      </c>
    </row>
    <row r="159" spans="1:14" x14ac:dyDescent="0.3">
      <c r="A159" s="70" t="s">
        <v>15</v>
      </c>
      <c r="B159" s="77"/>
      <c r="C159" s="74"/>
      <c r="D159" s="72">
        <v>5</v>
      </c>
      <c r="E159" s="75"/>
      <c r="F159" s="71">
        <v>15</v>
      </c>
      <c r="G159" s="72">
        <v>5</v>
      </c>
      <c r="H159" s="74"/>
      <c r="I159" s="74"/>
      <c r="J159" s="74"/>
      <c r="K159" s="75"/>
      <c r="L159" s="77"/>
      <c r="M159" s="75"/>
      <c r="N159" s="76">
        <v>25</v>
      </c>
    </row>
    <row r="160" spans="1:14" x14ac:dyDescent="0.3">
      <c r="A160" s="70" t="s">
        <v>16</v>
      </c>
      <c r="B160" s="77"/>
      <c r="C160" s="74"/>
      <c r="D160" s="74"/>
      <c r="E160" s="75"/>
      <c r="F160" s="77"/>
      <c r="G160" s="74"/>
      <c r="H160" s="74"/>
      <c r="I160" s="74"/>
      <c r="J160" s="74"/>
      <c r="K160" s="75"/>
      <c r="L160" s="77"/>
      <c r="M160" s="75"/>
      <c r="N160" s="76">
        <v>0</v>
      </c>
    </row>
    <row r="161" spans="1:14" x14ac:dyDescent="0.3">
      <c r="A161" s="70" t="s">
        <v>17</v>
      </c>
      <c r="B161" s="77"/>
      <c r="C161" s="74"/>
      <c r="D161" s="74"/>
      <c r="E161" s="75"/>
      <c r="F161" s="77"/>
      <c r="G161" s="74"/>
      <c r="H161" s="74"/>
      <c r="I161" s="74"/>
      <c r="J161" s="74"/>
      <c r="K161" s="75"/>
      <c r="L161" s="77"/>
      <c r="M161" s="75"/>
      <c r="N161" s="76">
        <v>0</v>
      </c>
    </row>
    <row r="162" spans="1:14" x14ac:dyDescent="0.3">
      <c r="A162" s="79" t="s">
        <v>18</v>
      </c>
      <c r="B162" s="162">
        <v>10</v>
      </c>
      <c r="C162" s="164">
        <v>30</v>
      </c>
      <c r="D162" s="164">
        <v>20</v>
      </c>
      <c r="E162" s="166">
        <v>20</v>
      </c>
      <c r="F162" s="162">
        <v>30</v>
      </c>
      <c r="G162" s="164">
        <v>30</v>
      </c>
      <c r="H162" s="164">
        <v>20</v>
      </c>
      <c r="I162" s="164">
        <v>5</v>
      </c>
      <c r="J162" s="174"/>
      <c r="K162" s="156"/>
      <c r="L162" s="162">
        <v>5</v>
      </c>
      <c r="M162" s="166">
        <v>5</v>
      </c>
      <c r="N162" s="160">
        <v>175</v>
      </c>
    </row>
    <row r="163" spans="1:14" x14ac:dyDescent="0.3">
      <c r="A163" s="69" t="s">
        <v>19</v>
      </c>
      <c r="B163" s="163"/>
      <c r="C163" s="165"/>
      <c r="D163" s="165"/>
      <c r="E163" s="167"/>
      <c r="F163" s="163"/>
      <c r="G163" s="165"/>
      <c r="H163" s="165"/>
      <c r="I163" s="165"/>
      <c r="J163" s="175"/>
      <c r="K163" s="157"/>
      <c r="L163" s="163"/>
      <c r="M163" s="167"/>
      <c r="N163" s="161"/>
    </row>
    <row r="164" spans="1:14" x14ac:dyDescent="0.3">
      <c r="A164" s="70" t="s">
        <v>20</v>
      </c>
      <c r="B164" s="71">
        <v>30</v>
      </c>
      <c r="C164" s="72">
        <v>50</v>
      </c>
      <c r="D164" s="72">
        <v>50</v>
      </c>
      <c r="E164" s="73">
        <v>50</v>
      </c>
      <c r="F164" s="71">
        <v>60</v>
      </c>
      <c r="G164" s="72">
        <v>80</v>
      </c>
      <c r="H164" s="72">
        <v>50</v>
      </c>
      <c r="I164" s="72">
        <v>20</v>
      </c>
      <c r="J164" s="74"/>
      <c r="K164" s="75"/>
      <c r="L164" s="71">
        <v>5</v>
      </c>
      <c r="M164" s="73">
        <v>10</v>
      </c>
      <c r="N164" s="76">
        <v>405</v>
      </c>
    </row>
    <row r="165" spans="1:14" x14ac:dyDescent="0.3">
      <c r="A165" s="79" t="s">
        <v>21</v>
      </c>
      <c r="B165" s="162">
        <v>10</v>
      </c>
      <c r="C165" s="164">
        <v>20</v>
      </c>
      <c r="D165" s="164">
        <v>40</v>
      </c>
      <c r="E165" s="166">
        <v>50</v>
      </c>
      <c r="F165" s="162">
        <v>10</v>
      </c>
      <c r="G165" s="164">
        <v>10</v>
      </c>
      <c r="H165" s="174"/>
      <c r="I165" s="174"/>
      <c r="J165" s="174"/>
      <c r="K165" s="156"/>
      <c r="L165" s="158"/>
      <c r="M165" s="156"/>
      <c r="N165" s="160">
        <v>140</v>
      </c>
    </row>
    <row r="166" spans="1:14" x14ac:dyDescent="0.3">
      <c r="A166" s="69" t="s">
        <v>22</v>
      </c>
      <c r="B166" s="163"/>
      <c r="C166" s="165"/>
      <c r="D166" s="165"/>
      <c r="E166" s="167"/>
      <c r="F166" s="163"/>
      <c r="G166" s="165"/>
      <c r="H166" s="175"/>
      <c r="I166" s="175"/>
      <c r="J166" s="175"/>
      <c r="K166" s="157"/>
      <c r="L166" s="159"/>
      <c r="M166" s="157"/>
      <c r="N166" s="161"/>
    </row>
    <row r="167" spans="1:14" x14ac:dyDescent="0.3">
      <c r="A167" s="79" t="s">
        <v>23</v>
      </c>
      <c r="B167" s="162">
        <v>10</v>
      </c>
      <c r="C167" s="164">
        <v>20</v>
      </c>
      <c r="D167" s="164">
        <v>20</v>
      </c>
      <c r="E167" s="166">
        <v>50</v>
      </c>
      <c r="F167" s="162">
        <v>20</v>
      </c>
      <c r="G167" s="164">
        <v>20</v>
      </c>
      <c r="H167" s="164">
        <v>10</v>
      </c>
      <c r="I167" s="164">
        <v>5</v>
      </c>
      <c r="J167" s="174"/>
      <c r="K167" s="156"/>
      <c r="L167" s="158"/>
      <c r="M167" s="166">
        <v>5</v>
      </c>
      <c r="N167" s="160">
        <v>160</v>
      </c>
    </row>
    <row r="168" spans="1:14" x14ac:dyDescent="0.3">
      <c r="A168" s="69" t="s">
        <v>24</v>
      </c>
      <c r="B168" s="163"/>
      <c r="C168" s="165"/>
      <c r="D168" s="165"/>
      <c r="E168" s="167"/>
      <c r="F168" s="163"/>
      <c r="G168" s="165"/>
      <c r="H168" s="165"/>
      <c r="I168" s="165"/>
      <c r="J168" s="175"/>
      <c r="K168" s="157"/>
      <c r="L168" s="159"/>
      <c r="M168" s="167"/>
      <c r="N168" s="161"/>
    </row>
    <row r="169" spans="1:14" x14ac:dyDescent="0.3">
      <c r="A169" s="79" t="s">
        <v>25</v>
      </c>
      <c r="B169" s="162">
        <v>10</v>
      </c>
      <c r="C169" s="164">
        <v>30</v>
      </c>
      <c r="D169" s="164">
        <v>30</v>
      </c>
      <c r="E169" s="166">
        <v>30</v>
      </c>
      <c r="F169" s="162">
        <v>10</v>
      </c>
      <c r="G169" s="164">
        <v>10</v>
      </c>
      <c r="H169" s="164">
        <v>10</v>
      </c>
      <c r="I169" s="174"/>
      <c r="J169" s="174"/>
      <c r="K169" s="156"/>
      <c r="L169" s="158"/>
      <c r="M169" s="156"/>
      <c r="N169" s="160">
        <v>130</v>
      </c>
    </row>
    <row r="170" spans="1:14" x14ac:dyDescent="0.3">
      <c r="A170" s="69" t="s">
        <v>26</v>
      </c>
      <c r="B170" s="163"/>
      <c r="C170" s="165"/>
      <c r="D170" s="165"/>
      <c r="E170" s="167"/>
      <c r="F170" s="163"/>
      <c r="G170" s="165"/>
      <c r="H170" s="165"/>
      <c r="I170" s="175"/>
      <c r="J170" s="175"/>
      <c r="K170" s="157"/>
      <c r="L170" s="159"/>
      <c r="M170" s="157"/>
      <c r="N170" s="161"/>
    </row>
    <row r="171" spans="1:14" x14ac:dyDescent="0.3">
      <c r="A171" s="70" t="s">
        <v>27</v>
      </c>
      <c r="B171" s="71">
        <v>20</v>
      </c>
      <c r="C171" s="72">
        <v>40</v>
      </c>
      <c r="D171" s="72">
        <v>50</v>
      </c>
      <c r="E171" s="73">
        <v>60</v>
      </c>
      <c r="F171" s="71">
        <v>30</v>
      </c>
      <c r="G171" s="72">
        <v>20</v>
      </c>
      <c r="H171" s="72">
        <v>15</v>
      </c>
      <c r="I171" s="74"/>
      <c r="J171" s="74"/>
      <c r="K171" s="75"/>
      <c r="L171" s="77"/>
      <c r="M171" s="73">
        <v>5</v>
      </c>
      <c r="N171" s="76">
        <v>240</v>
      </c>
    </row>
    <row r="172" spans="1:14" x14ac:dyDescent="0.3">
      <c r="A172" s="70" t="s">
        <v>28</v>
      </c>
      <c r="B172" s="71">
        <v>10</v>
      </c>
      <c r="C172" s="72">
        <v>30</v>
      </c>
      <c r="D172" s="72">
        <v>50</v>
      </c>
      <c r="E172" s="73">
        <v>70</v>
      </c>
      <c r="F172" s="71">
        <v>30</v>
      </c>
      <c r="G172" s="72">
        <v>20</v>
      </c>
      <c r="H172" s="72">
        <v>10</v>
      </c>
      <c r="I172" s="74"/>
      <c r="J172" s="74"/>
      <c r="K172" s="73">
        <v>5</v>
      </c>
      <c r="L172" s="71">
        <v>5</v>
      </c>
      <c r="M172" s="73">
        <v>5</v>
      </c>
      <c r="N172" s="76">
        <v>75</v>
      </c>
    </row>
    <row r="173" spans="1:14" x14ac:dyDescent="0.3">
      <c r="A173" s="79" t="s">
        <v>29</v>
      </c>
      <c r="B173" s="158"/>
      <c r="C173" s="174"/>
      <c r="D173" s="174"/>
      <c r="E173" s="156"/>
      <c r="F173" s="158"/>
      <c r="G173" s="176"/>
      <c r="H173" s="178"/>
      <c r="I173" s="178"/>
      <c r="J173" s="178"/>
      <c r="K173" s="172"/>
      <c r="L173" s="158"/>
      <c r="M173" s="156"/>
      <c r="N173" s="160">
        <v>0</v>
      </c>
    </row>
    <row r="174" spans="1:14" x14ac:dyDescent="0.3">
      <c r="A174" s="69" t="s">
        <v>30</v>
      </c>
      <c r="B174" s="159"/>
      <c r="C174" s="175"/>
      <c r="D174" s="175"/>
      <c r="E174" s="157"/>
      <c r="F174" s="159"/>
      <c r="G174" s="177"/>
      <c r="H174" s="179"/>
      <c r="I174" s="179"/>
      <c r="J174" s="179"/>
      <c r="K174" s="173"/>
      <c r="L174" s="159"/>
      <c r="M174" s="157"/>
      <c r="N174" s="161"/>
    </row>
    <row r="175" spans="1:14" x14ac:dyDescent="0.3">
      <c r="A175" s="79" t="s">
        <v>31</v>
      </c>
      <c r="B175" s="162">
        <v>30</v>
      </c>
      <c r="C175" s="164">
        <v>50</v>
      </c>
      <c r="D175" s="164">
        <v>100</v>
      </c>
      <c r="E175" s="166">
        <v>150</v>
      </c>
      <c r="F175" s="162">
        <v>80</v>
      </c>
      <c r="G175" s="164">
        <v>50</v>
      </c>
      <c r="H175" s="164">
        <v>30</v>
      </c>
      <c r="I175" s="164">
        <v>10</v>
      </c>
      <c r="J175" s="174"/>
      <c r="K175" s="156"/>
      <c r="L175" s="162">
        <v>10</v>
      </c>
      <c r="M175" s="166">
        <v>10</v>
      </c>
      <c r="N175" s="160">
        <v>520</v>
      </c>
    </row>
    <row r="176" spans="1:14" x14ac:dyDescent="0.3">
      <c r="A176" s="69" t="s">
        <v>32</v>
      </c>
      <c r="B176" s="163"/>
      <c r="C176" s="165"/>
      <c r="D176" s="165"/>
      <c r="E176" s="167"/>
      <c r="F176" s="163"/>
      <c r="G176" s="165"/>
      <c r="H176" s="165"/>
      <c r="I176" s="165"/>
      <c r="J176" s="175"/>
      <c r="K176" s="157"/>
      <c r="L176" s="163"/>
      <c r="M176" s="167"/>
      <c r="N176" s="161"/>
    </row>
    <row r="177" spans="1:14" x14ac:dyDescent="0.3">
      <c r="A177" s="79" t="s">
        <v>31</v>
      </c>
      <c r="B177" s="158"/>
      <c r="C177" s="174"/>
      <c r="D177" s="174"/>
      <c r="E177" s="156"/>
      <c r="F177" s="158"/>
      <c r="G177" s="174"/>
      <c r="H177" s="174"/>
      <c r="I177" s="174"/>
      <c r="J177" s="174"/>
      <c r="K177" s="156"/>
      <c r="L177" s="158"/>
      <c r="M177" s="156"/>
      <c r="N177" s="160">
        <v>0</v>
      </c>
    </row>
    <row r="178" spans="1:14" x14ac:dyDescent="0.3">
      <c r="A178" s="69" t="s">
        <v>33</v>
      </c>
      <c r="B178" s="159"/>
      <c r="C178" s="175"/>
      <c r="D178" s="175"/>
      <c r="E178" s="157"/>
      <c r="F178" s="159"/>
      <c r="G178" s="175"/>
      <c r="H178" s="175"/>
      <c r="I178" s="175"/>
      <c r="J178" s="175"/>
      <c r="K178" s="157"/>
      <c r="L178" s="159"/>
      <c r="M178" s="157"/>
      <c r="N178" s="161"/>
    </row>
    <row r="179" spans="1:14" ht="17.25" thickBot="1" x14ac:dyDescent="0.35">
      <c r="A179" s="80" t="s">
        <v>34</v>
      </c>
      <c r="B179" s="81">
        <v>215</v>
      </c>
      <c r="C179" s="82">
        <v>395</v>
      </c>
      <c r="D179" s="82">
        <v>540</v>
      </c>
      <c r="E179" s="83">
        <v>625</v>
      </c>
      <c r="F179" s="81">
        <v>435</v>
      </c>
      <c r="G179" s="82">
        <v>375</v>
      </c>
      <c r="H179" s="82">
        <v>220</v>
      </c>
      <c r="I179" s="82">
        <v>100</v>
      </c>
      <c r="J179" s="82">
        <v>0</v>
      </c>
      <c r="K179" s="83">
        <v>40</v>
      </c>
      <c r="L179" s="81">
        <v>70</v>
      </c>
      <c r="M179" s="83">
        <v>75</v>
      </c>
      <c r="N179" s="80">
        <v>3090</v>
      </c>
    </row>
    <row r="180" spans="1:14" ht="18" thickTop="1" thickBot="1" x14ac:dyDescent="0.35"/>
    <row r="181" spans="1:14" ht="21.75" customHeight="1" thickTop="1" thickBot="1" x14ac:dyDescent="0.35">
      <c r="A181" s="109">
        <v>44931</v>
      </c>
      <c r="B181" s="110"/>
      <c r="C181" s="110"/>
      <c r="D181" s="110"/>
      <c r="E181" s="110"/>
      <c r="F181" s="110"/>
      <c r="G181" s="110"/>
      <c r="H181" s="110"/>
      <c r="I181" s="110"/>
      <c r="J181" s="110"/>
      <c r="K181" s="110"/>
      <c r="L181" s="110"/>
      <c r="M181" s="111"/>
      <c r="N181" s="65" t="s">
        <v>96</v>
      </c>
    </row>
    <row r="182" spans="1:14" ht="18" thickTop="1" thickBot="1" x14ac:dyDescent="0.35">
      <c r="A182" s="147" t="s">
        <v>0</v>
      </c>
      <c r="B182" s="150" t="s">
        <v>1</v>
      </c>
      <c r="C182" s="151"/>
      <c r="D182" s="151"/>
      <c r="E182" s="152"/>
      <c r="F182" s="150" t="s">
        <v>2</v>
      </c>
      <c r="G182" s="151"/>
      <c r="H182" s="151"/>
      <c r="I182" s="151"/>
      <c r="J182" s="151"/>
      <c r="K182" s="152"/>
      <c r="L182" s="150" t="s">
        <v>3</v>
      </c>
      <c r="M182" s="152"/>
      <c r="N182" s="153" t="s">
        <v>4</v>
      </c>
    </row>
    <row r="183" spans="1:14" ht="17.25" thickTop="1" x14ac:dyDescent="0.3">
      <c r="A183" s="148"/>
      <c r="B183" s="1">
        <v>0.375</v>
      </c>
      <c r="C183" s="4">
        <v>0.45833333333333331</v>
      </c>
      <c r="D183" s="4">
        <v>0.5</v>
      </c>
      <c r="E183" s="7">
        <v>0.58333333333333337</v>
      </c>
      <c r="F183" s="1">
        <v>0.66666666666666663</v>
      </c>
      <c r="G183" s="4">
        <v>0.79166666666666663</v>
      </c>
      <c r="H183" s="4">
        <v>0.83333333333333337</v>
      </c>
      <c r="I183" s="4">
        <v>0.91666666666666663</v>
      </c>
      <c r="J183" s="4">
        <v>0.95833333333333337</v>
      </c>
      <c r="K183" s="7">
        <v>8.3333333333333329E-2</v>
      </c>
      <c r="L183" s="1">
        <v>0.20833333333333334</v>
      </c>
      <c r="M183" s="7">
        <v>0.29166666666666669</v>
      </c>
      <c r="N183" s="154"/>
    </row>
    <row r="184" spans="1:14" x14ac:dyDescent="0.3">
      <c r="A184" s="148"/>
      <c r="B184" s="2" t="s">
        <v>5</v>
      </c>
      <c r="C184" s="5" t="s">
        <v>5</v>
      </c>
      <c r="D184" s="5" t="s">
        <v>5</v>
      </c>
      <c r="E184" s="8" t="s">
        <v>5</v>
      </c>
      <c r="F184" s="2" t="s">
        <v>5</v>
      </c>
      <c r="G184" s="5" t="s">
        <v>5</v>
      </c>
      <c r="H184" s="5" t="s">
        <v>5</v>
      </c>
      <c r="I184" s="5" t="s">
        <v>5</v>
      </c>
      <c r="J184" s="5" t="s">
        <v>5</v>
      </c>
      <c r="K184" s="8" t="s">
        <v>5</v>
      </c>
      <c r="L184" s="2" t="s">
        <v>5</v>
      </c>
      <c r="M184" s="8" t="s">
        <v>5</v>
      </c>
      <c r="N184" s="154"/>
    </row>
    <row r="185" spans="1:14" ht="17.25" thickBot="1" x14ac:dyDescent="0.35">
      <c r="A185" s="149"/>
      <c r="B185" s="3">
        <v>0.45833333333333331</v>
      </c>
      <c r="C185" s="6">
        <v>0.5</v>
      </c>
      <c r="D185" s="6">
        <v>0.58333333333333337</v>
      </c>
      <c r="E185" s="9">
        <v>0.66666666666666663</v>
      </c>
      <c r="F185" s="3">
        <v>0.79166666666666663</v>
      </c>
      <c r="G185" s="6">
        <v>0.83333333333333337</v>
      </c>
      <c r="H185" s="6">
        <v>0.91666666666666663</v>
      </c>
      <c r="I185" s="6">
        <v>0.95833333333333337</v>
      </c>
      <c r="J185" s="6">
        <v>8.3333333333333329E-2</v>
      </c>
      <c r="K185" s="9">
        <v>0.20833333333333334</v>
      </c>
      <c r="L185" s="3">
        <v>0.29166666666666669</v>
      </c>
      <c r="M185" s="9">
        <v>0.375</v>
      </c>
      <c r="N185" s="155"/>
    </row>
    <row r="186" spans="1:14" ht="17.25" thickTop="1" x14ac:dyDescent="0.3">
      <c r="A186" s="68" t="s">
        <v>6</v>
      </c>
      <c r="B186" s="171">
        <v>30</v>
      </c>
      <c r="C186" s="169">
        <v>40</v>
      </c>
      <c r="D186" s="169">
        <v>50</v>
      </c>
      <c r="E186" s="170">
        <v>80</v>
      </c>
      <c r="F186" s="171">
        <v>120</v>
      </c>
      <c r="G186" s="169">
        <v>100</v>
      </c>
      <c r="H186" s="169">
        <v>50</v>
      </c>
      <c r="I186" s="169">
        <v>30</v>
      </c>
      <c r="J186" s="169">
        <v>10</v>
      </c>
      <c r="K186" s="180"/>
      <c r="L186" s="171">
        <v>20</v>
      </c>
      <c r="M186" s="170">
        <v>30</v>
      </c>
      <c r="N186" s="168">
        <v>560</v>
      </c>
    </row>
    <row r="187" spans="1:14" x14ac:dyDescent="0.3">
      <c r="A187" s="69" t="s">
        <v>7</v>
      </c>
      <c r="B187" s="163"/>
      <c r="C187" s="165"/>
      <c r="D187" s="165"/>
      <c r="E187" s="167"/>
      <c r="F187" s="163"/>
      <c r="G187" s="165"/>
      <c r="H187" s="165"/>
      <c r="I187" s="165"/>
      <c r="J187" s="165"/>
      <c r="K187" s="157"/>
      <c r="L187" s="163"/>
      <c r="M187" s="167"/>
      <c r="N187" s="161"/>
    </row>
    <row r="188" spans="1:14" x14ac:dyDescent="0.3">
      <c r="A188" s="70" t="s">
        <v>8</v>
      </c>
      <c r="B188" s="71">
        <v>20</v>
      </c>
      <c r="C188" s="72">
        <v>30</v>
      </c>
      <c r="D188" s="72">
        <v>40</v>
      </c>
      <c r="E188" s="73">
        <v>30</v>
      </c>
      <c r="F188" s="71">
        <v>50</v>
      </c>
      <c r="G188" s="72">
        <v>30</v>
      </c>
      <c r="H188" s="72">
        <v>10</v>
      </c>
      <c r="I188" s="72">
        <v>10</v>
      </c>
      <c r="J188" s="74"/>
      <c r="K188" s="75"/>
      <c r="L188" s="71">
        <v>10</v>
      </c>
      <c r="M188" s="73">
        <v>10</v>
      </c>
      <c r="N188" s="76">
        <v>240</v>
      </c>
    </row>
    <row r="189" spans="1:14" x14ac:dyDescent="0.3">
      <c r="A189" s="70" t="s">
        <v>9</v>
      </c>
      <c r="B189" s="77"/>
      <c r="C189" s="74"/>
      <c r="D189" s="74"/>
      <c r="E189" s="75"/>
      <c r="F189" s="77"/>
      <c r="G189" s="74"/>
      <c r="H189" s="74"/>
      <c r="I189" s="74"/>
      <c r="J189" s="74"/>
      <c r="K189" s="75"/>
      <c r="L189" s="77"/>
      <c r="M189" s="75"/>
      <c r="N189" s="76">
        <v>0</v>
      </c>
    </row>
    <row r="190" spans="1:14" x14ac:dyDescent="0.3">
      <c r="A190" s="70" t="s">
        <v>10</v>
      </c>
      <c r="B190" s="77"/>
      <c r="C190" s="74"/>
      <c r="D190" s="74"/>
      <c r="E190" s="75"/>
      <c r="F190" s="77"/>
      <c r="G190" s="74"/>
      <c r="H190" s="74"/>
      <c r="I190" s="74"/>
      <c r="J190" s="74"/>
      <c r="K190" s="75"/>
      <c r="L190" s="77"/>
      <c r="M190" s="75"/>
      <c r="N190" s="76">
        <v>0</v>
      </c>
    </row>
    <row r="191" spans="1:14" x14ac:dyDescent="0.3">
      <c r="A191" s="70" t="s">
        <v>11</v>
      </c>
      <c r="B191" s="77"/>
      <c r="C191" s="74"/>
      <c r="D191" s="74"/>
      <c r="E191" s="75"/>
      <c r="F191" s="77"/>
      <c r="G191" s="74"/>
      <c r="H191" s="74"/>
      <c r="I191" s="74"/>
      <c r="J191" s="74"/>
      <c r="K191" s="75"/>
      <c r="L191" s="77"/>
      <c r="M191" s="75"/>
      <c r="N191" s="76">
        <v>0</v>
      </c>
    </row>
    <row r="192" spans="1:14" x14ac:dyDescent="0.3">
      <c r="A192" s="70" t="s">
        <v>12</v>
      </c>
      <c r="B192" s="71">
        <v>20</v>
      </c>
      <c r="C192" s="72">
        <v>30</v>
      </c>
      <c r="D192" s="72">
        <v>40</v>
      </c>
      <c r="E192" s="73">
        <v>30</v>
      </c>
      <c r="F192" s="71">
        <v>30</v>
      </c>
      <c r="G192" s="72">
        <v>20</v>
      </c>
      <c r="H192" s="72">
        <v>10</v>
      </c>
      <c r="I192" s="72">
        <v>10</v>
      </c>
      <c r="J192" s="74"/>
      <c r="K192" s="75"/>
      <c r="L192" s="71">
        <v>5</v>
      </c>
      <c r="M192" s="73">
        <v>10</v>
      </c>
      <c r="N192" s="76">
        <v>205</v>
      </c>
    </row>
    <row r="193" spans="1:14" x14ac:dyDescent="0.3">
      <c r="A193" s="70" t="s">
        <v>13</v>
      </c>
      <c r="B193" s="77"/>
      <c r="C193" s="74"/>
      <c r="D193" s="74"/>
      <c r="E193" s="75"/>
      <c r="F193" s="77"/>
      <c r="G193" s="74"/>
      <c r="H193" s="74"/>
      <c r="I193" s="74"/>
      <c r="J193" s="74"/>
      <c r="K193" s="75"/>
      <c r="L193" s="77"/>
      <c r="M193" s="75"/>
      <c r="N193" s="76">
        <v>0</v>
      </c>
    </row>
    <row r="194" spans="1:14" x14ac:dyDescent="0.3">
      <c r="A194" s="70" t="s">
        <v>14</v>
      </c>
      <c r="B194" s="71">
        <v>20</v>
      </c>
      <c r="C194" s="72">
        <v>30</v>
      </c>
      <c r="D194" s="72">
        <v>40</v>
      </c>
      <c r="E194" s="73">
        <v>30</v>
      </c>
      <c r="F194" s="71">
        <v>20</v>
      </c>
      <c r="G194" s="72">
        <v>10</v>
      </c>
      <c r="H194" s="72">
        <v>10</v>
      </c>
      <c r="I194" s="72">
        <v>5</v>
      </c>
      <c r="J194" s="74"/>
      <c r="K194" s="75"/>
      <c r="L194" s="71">
        <v>0</v>
      </c>
      <c r="M194" s="73">
        <v>5</v>
      </c>
      <c r="N194" s="76">
        <v>170</v>
      </c>
    </row>
    <row r="195" spans="1:14" x14ac:dyDescent="0.3">
      <c r="A195" s="70" t="s">
        <v>15</v>
      </c>
      <c r="B195" s="77"/>
      <c r="C195" s="74"/>
      <c r="D195" s="72">
        <v>10</v>
      </c>
      <c r="E195" s="73">
        <v>5</v>
      </c>
      <c r="F195" s="77"/>
      <c r="G195" s="72">
        <v>20</v>
      </c>
      <c r="H195" s="72">
        <v>5</v>
      </c>
      <c r="I195" s="72">
        <v>5</v>
      </c>
      <c r="J195" s="74"/>
      <c r="K195" s="75"/>
      <c r="L195" s="71">
        <v>5</v>
      </c>
      <c r="M195" s="73">
        <v>10</v>
      </c>
      <c r="N195" s="76">
        <v>60</v>
      </c>
    </row>
    <row r="196" spans="1:14" x14ac:dyDescent="0.3">
      <c r="A196" s="70" t="s">
        <v>16</v>
      </c>
      <c r="B196" s="77"/>
      <c r="C196" s="74"/>
      <c r="D196" s="74"/>
      <c r="E196" s="75"/>
      <c r="F196" s="77"/>
      <c r="G196" s="74"/>
      <c r="H196" s="74"/>
      <c r="I196" s="74"/>
      <c r="J196" s="74"/>
      <c r="K196" s="75"/>
      <c r="L196" s="77"/>
      <c r="M196" s="75"/>
      <c r="N196" s="76">
        <v>0</v>
      </c>
    </row>
    <row r="197" spans="1:14" x14ac:dyDescent="0.3">
      <c r="A197" s="70" t="s">
        <v>17</v>
      </c>
      <c r="B197" s="77"/>
      <c r="C197" s="74"/>
      <c r="D197" s="74"/>
      <c r="E197" s="75"/>
      <c r="F197" s="77"/>
      <c r="G197" s="74"/>
      <c r="H197" s="74"/>
      <c r="I197" s="74"/>
      <c r="J197" s="74"/>
      <c r="K197" s="75"/>
      <c r="L197" s="77"/>
      <c r="M197" s="75"/>
      <c r="N197" s="76">
        <v>0</v>
      </c>
    </row>
    <row r="198" spans="1:14" x14ac:dyDescent="0.3">
      <c r="A198" s="79" t="s">
        <v>90</v>
      </c>
      <c r="B198" s="162">
        <v>10</v>
      </c>
      <c r="C198" s="164">
        <v>20</v>
      </c>
      <c r="D198" s="164">
        <v>30</v>
      </c>
      <c r="E198" s="166">
        <v>20</v>
      </c>
      <c r="F198" s="162">
        <v>40</v>
      </c>
      <c r="G198" s="164">
        <v>20</v>
      </c>
      <c r="H198" s="164">
        <v>10</v>
      </c>
      <c r="I198" s="164">
        <v>5</v>
      </c>
      <c r="J198" s="174"/>
      <c r="K198" s="156"/>
      <c r="L198" s="158"/>
      <c r="M198" s="156"/>
      <c r="N198" s="160">
        <v>155</v>
      </c>
    </row>
    <row r="199" spans="1:14" x14ac:dyDescent="0.3">
      <c r="A199" s="69" t="s">
        <v>19</v>
      </c>
      <c r="B199" s="163"/>
      <c r="C199" s="165"/>
      <c r="D199" s="165"/>
      <c r="E199" s="167"/>
      <c r="F199" s="163"/>
      <c r="G199" s="165"/>
      <c r="H199" s="165"/>
      <c r="I199" s="165"/>
      <c r="J199" s="175"/>
      <c r="K199" s="157"/>
      <c r="L199" s="159"/>
      <c r="M199" s="157"/>
      <c r="N199" s="161"/>
    </row>
    <row r="200" spans="1:14" x14ac:dyDescent="0.3">
      <c r="A200" s="70" t="s">
        <v>20</v>
      </c>
      <c r="B200" s="71">
        <v>50</v>
      </c>
      <c r="C200" s="72">
        <v>70</v>
      </c>
      <c r="D200" s="72">
        <v>80</v>
      </c>
      <c r="E200" s="73">
        <v>100</v>
      </c>
      <c r="F200" s="71">
        <v>100</v>
      </c>
      <c r="G200" s="72">
        <v>50</v>
      </c>
      <c r="H200" s="72">
        <v>50</v>
      </c>
      <c r="I200" s="72">
        <v>20</v>
      </c>
      <c r="J200" s="74"/>
      <c r="K200" s="75"/>
      <c r="L200" s="71">
        <v>10</v>
      </c>
      <c r="M200" s="73">
        <v>20</v>
      </c>
      <c r="N200" s="76">
        <v>550</v>
      </c>
    </row>
    <row r="201" spans="1:14" x14ac:dyDescent="0.3">
      <c r="A201" s="79" t="s">
        <v>21</v>
      </c>
      <c r="B201" s="162">
        <v>10</v>
      </c>
      <c r="C201" s="164">
        <v>20</v>
      </c>
      <c r="D201" s="164">
        <v>30</v>
      </c>
      <c r="E201" s="166">
        <v>30</v>
      </c>
      <c r="F201" s="162">
        <v>10</v>
      </c>
      <c r="G201" s="164">
        <v>10</v>
      </c>
      <c r="H201" s="174"/>
      <c r="I201" s="174"/>
      <c r="J201" s="174"/>
      <c r="K201" s="156"/>
      <c r="L201" s="158"/>
      <c r="M201" s="166">
        <v>10</v>
      </c>
      <c r="N201" s="160">
        <v>120</v>
      </c>
    </row>
    <row r="202" spans="1:14" x14ac:dyDescent="0.3">
      <c r="A202" s="69" t="s">
        <v>22</v>
      </c>
      <c r="B202" s="163"/>
      <c r="C202" s="165"/>
      <c r="D202" s="165"/>
      <c r="E202" s="167"/>
      <c r="F202" s="163"/>
      <c r="G202" s="165"/>
      <c r="H202" s="175"/>
      <c r="I202" s="175"/>
      <c r="J202" s="175"/>
      <c r="K202" s="157"/>
      <c r="L202" s="159"/>
      <c r="M202" s="167"/>
      <c r="N202" s="161"/>
    </row>
    <row r="203" spans="1:14" x14ac:dyDescent="0.3">
      <c r="A203" s="79" t="s">
        <v>23</v>
      </c>
      <c r="B203" s="162">
        <v>20</v>
      </c>
      <c r="C203" s="164">
        <v>50</v>
      </c>
      <c r="D203" s="164">
        <v>70</v>
      </c>
      <c r="E203" s="166">
        <v>80</v>
      </c>
      <c r="F203" s="162">
        <v>30</v>
      </c>
      <c r="G203" s="164">
        <v>10</v>
      </c>
      <c r="H203" s="164">
        <v>10</v>
      </c>
      <c r="I203" s="174"/>
      <c r="J203" s="174"/>
      <c r="K203" s="156"/>
      <c r="L203" s="162">
        <v>5</v>
      </c>
      <c r="M203" s="166">
        <v>10</v>
      </c>
      <c r="N203" s="160">
        <v>285</v>
      </c>
    </row>
    <row r="204" spans="1:14" x14ac:dyDescent="0.3">
      <c r="A204" s="69" t="s">
        <v>24</v>
      </c>
      <c r="B204" s="163"/>
      <c r="C204" s="165"/>
      <c r="D204" s="165"/>
      <c r="E204" s="167"/>
      <c r="F204" s="163"/>
      <c r="G204" s="165"/>
      <c r="H204" s="165"/>
      <c r="I204" s="175"/>
      <c r="J204" s="175"/>
      <c r="K204" s="157"/>
      <c r="L204" s="163"/>
      <c r="M204" s="167"/>
      <c r="N204" s="161"/>
    </row>
    <row r="205" spans="1:14" x14ac:dyDescent="0.3">
      <c r="A205" s="79" t="s">
        <v>25</v>
      </c>
      <c r="B205" s="162">
        <v>10</v>
      </c>
      <c r="C205" s="164">
        <v>20</v>
      </c>
      <c r="D205" s="164">
        <v>30</v>
      </c>
      <c r="E205" s="166">
        <v>50</v>
      </c>
      <c r="F205" s="158"/>
      <c r="G205" s="164">
        <v>10</v>
      </c>
      <c r="H205" s="164">
        <v>5</v>
      </c>
      <c r="I205" s="174"/>
      <c r="J205" s="174"/>
      <c r="K205" s="156"/>
      <c r="L205" s="158"/>
      <c r="M205" s="156"/>
      <c r="N205" s="160">
        <v>125</v>
      </c>
    </row>
    <row r="206" spans="1:14" x14ac:dyDescent="0.3">
      <c r="A206" s="69" t="s">
        <v>26</v>
      </c>
      <c r="B206" s="163"/>
      <c r="C206" s="165"/>
      <c r="D206" s="165"/>
      <c r="E206" s="167"/>
      <c r="F206" s="159"/>
      <c r="G206" s="165"/>
      <c r="H206" s="165"/>
      <c r="I206" s="175"/>
      <c r="J206" s="175"/>
      <c r="K206" s="157"/>
      <c r="L206" s="159"/>
      <c r="M206" s="157"/>
      <c r="N206" s="161"/>
    </row>
    <row r="207" spans="1:14" x14ac:dyDescent="0.3">
      <c r="A207" s="70" t="s">
        <v>27</v>
      </c>
      <c r="B207" s="71">
        <v>10</v>
      </c>
      <c r="C207" s="72">
        <v>20</v>
      </c>
      <c r="D207" s="72">
        <v>20</v>
      </c>
      <c r="E207" s="73">
        <v>30</v>
      </c>
      <c r="F207" s="77"/>
      <c r="G207" s="72">
        <v>10</v>
      </c>
      <c r="H207" s="72">
        <v>5</v>
      </c>
      <c r="I207" s="74"/>
      <c r="J207" s="74"/>
      <c r="K207" s="75"/>
      <c r="L207" s="77"/>
      <c r="M207" s="73">
        <v>5</v>
      </c>
      <c r="N207" s="76">
        <v>100</v>
      </c>
    </row>
    <row r="208" spans="1:14" x14ac:dyDescent="0.3">
      <c r="A208" s="70" t="s">
        <v>28</v>
      </c>
      <c r="B208" s="77"/>
      <c r="C208" s="72">
        <v>20</v>
      </c>
      <c r="D208" s="72">
        <v>30</v>
      </c>
      <c r="E208" s="73">
        <v>40</v>
      </c>
      <c r="F208" s="77"/>
      <c r="G208" s="72">
        <v>20</v>
      </c>
      <c r="H208" s="72">
        <v>10</v>
      </c>
      <c r="I208" s="72">
        <v>5</v>
      </c>
      <c r="J208" s="74"/>
      <c r="K208" s="75"/>
      <c r="L208" s="77"/>
      <c r="M208" s="73">
        <v>5</v>
      </c>
      <c r="N208" s="76">
        <v>130</v>
      </c>
    </row>
    <row r="209" spans="1:14" x14ac:dyDescent="0.3">
      <c r="A209" s="79" t="s">
        <v>29</v>
      </c>
      <c r="B209" s="158"/>
      <c r="C209" s="174"/>
      <c r="D209" s="174"/>
      <c r="E209" s="156"/>
      <c r="F209" s="158"/>
      <c r="G209" s="176"/>
      <c r="H209" s="178"/>
      <c r="I209" s="178"/>
      <c r="J209" s="178"/>
      <c r="K209" s="172"/>
      <c r="L209" s="158"/>
      <c r="M209" s="156"/>
      <c r="N209" s="160">
        <v>0</v>
      </c>
    </row>
    <row r="210" spans="1:14" x14ac:dyDescent="0.3">
      <c r="A210" s="69" t="s">
        <v>30</v>
      </c>
      <c r="B210" s="159"/>
      <c r="C210" s="175"/>
      <c r="D210" s="175"/>
      <c r="E210" s="157"/>
      <c r="F210" s="159"/>
      <c r="G210" s="177"/>
      <c r="H210" s="179"/>
      <c r="I210" s="179"/>
      <c r="J210" s="179"/>
      <c r="K210" s="173"/>
      <c r="L210" s="159"/>
      <c r="M210" s="157"/>
      <c r="N210" s="161"/>
    </row>
    <row r="211" spans="1:14" x14ac:dyDescent="0.3">
      <c r="A211" s="79" t="s">
        <v>91</v>
      </c>
      <c r="B211" s="162">
        <v>30</v>
      </c>
      <c r="C211" s="164">
        <v>30</v>
      </c>
      <c r="D211" s="164">
        <v>20</v>
      </c>
      <c r="E211" s="166">
        <v>50</v>
      </c>
      <c r="F211" s="158"/>
      <c r="G211" s="164">
        <v>100</v>
      </c>
      <c r="H211" s="164">
        <v>50</v>
      </c>
      <c r="I211" s="164">
        <v>30</v>
      </c>
      <c r="J211" s="164">
        <v>10</v>
      </c>
      <c r="K211" s="156"/>
      <c r="L211" s="158"/>
      <c r="M211" s="166">
        <v>10</v>
      </c>
      <c r="N211" s="160">
        <v>330</v>
      </c>
    </row>
    <row r="212" spans="1:14" x14ac:dyDescent="0.3">
      <c r="A212" s="69" t="s">
        <v>32</v>
      </c>
      <c r="B212" s="163"/>
      <c r="C212" s="165"/>
      <c r="D212" s="165"/>
      <c r="E212" s="167"/>
      <c r="F212" s="159"/>
      <c r="G212" s="165"/>
      <c r="H212" s="165"/>
      <c r="I212" s="165"/>
      <c r="J212" s="165"/>
      <c r="K212" s="157"/>
      <c r="L212" s="159"/>
      <c r="M212" s="167"/>
      <c r="N212" s="161"/>
    </row>
    <row r="213" spans="1:14" x14ac:dyDescent="0.3">
      <c r="A213" s="79" t="s">
        <v>31</v>
      </c>
      <c r="B213" s="158"/>
      <c r="C213" s="174"/>
      <c r="D213" s="174"/>
      <c r="E213" s="156"/>
      <c r="F213" s="158"/>
      <c r="G213" s="174"/>
      <c r="H213" s="174"/>
      <c r="I213" s="174"/>
      <c r="J213" s="174"/>
      <c r="K213" s="156"/>
      <c r="L213" s="158"/>
      <c r="M213" s="156"/>
      <c r="N213" s="160">
        <v>0</v>
      </c>
    </row>
    <row r="214" spans="1:14" x14ac:dyDescent="0.3">
      <c r="A214" s="69" t="s">
        <v>33</v>
      </c>
      <c r="B214" s="159"/>
      <c r="C214" s="175"/>
      <c r="D214" s="175"/>
      <c r="E214" s="157"/>
      <c r="F214" s="159"/>
      <c r="G214" s="175"/>
      <c r="H214" s="175"/>
      <c r="I214" s="175"/>
      <c r="J214" s="175"/>
      <c r="K214" s="157"/>
      <c r="L214" s="159"/>
      <c r="M214" s="157"/>
      <c r="N214" s="161"/>
    </row>
    <row r="215" spans="1:14" ht="17.25" thickBot="1" x14ac:dyDescent="0.35">
      <c r="A215" s="80" t="s">
        <v>34</v>
      </c>
      <c r="B215" s="81">
        <v>230</v>
      </c>
      <c r="C215" s="82">
        <v>380</v>
      </c>
      <c r="D215" s="82">
        <v>490</v>
      </c>
      <c r="E215" s="83">
        <v>575</v>
      </c>
      <c r="F215" s="81">
        <v>400</v>
      </c>
      <c r="G215" s="82">
        <v>410</v>
      </c>
      <c r="H215" s="82">
        <v>225</v>
      </c>
      <c r="I215" s="82">
        <v>120</v>
      </c>
      <c r="J215" s="82">
        <v>20</v>
      </c>
      <c r="K215" s="83">
        <v>0</v>
      </c>
      <c r="L215" s="81">
        <v>55</v>
      </c>
      <c r="M215" s="82">
        <v>125</v>
      </c>
      <c r="N215" s="80">
        <v>3030</v>
      </c>
    </row>
    <row r="216" spans="1:14" ht="18" thickTop="1" thickBot="1" x14ac:dyDescent="0.35"/>
    <row r="217" spans="1:14" ht="21.75" customHeight="1" thickTop="1" thickBot="1" x14ac:dyDescent="0.35">
      <c r="A217" s="109">
        <v>44932</v>
      </c>
      <c r="B217" s="110"/>
      <c r="C217" s="110"/>
      <c r="D217" s="110"/>
      <c r="E217" s="110"/>
      <c r="F217" s="110"/>
      <c r="G217" s="110"/>
      <c r="H217" s="110"/>
      <c r="I217" s="110"/>
      <c r="J217" s="110"/>
      <c r="K217" s="110"/>
      <c r="L217" s="110"/>
      <c r="M217" s="111"/>
      <c r="N217" s="86" t="s">
        <v>104</v>
      </c>
    </row>
    <row r="218" spans="1:14" ht="18" thickTop="1" thickBot="1" x14ac:dyDescent="0.35">
      <c r="A218" s="147" t="s">
        <v>0</v>
      </c>
      <c r="B218" s="150" t="s">
        <v>1</v>
      </c>
      <c r="C218" s="151"/>
      <c r="D218" s="151"/>
      <c r="E218" s="152"/>
      <c r="F218" s="150" t="s">
        <v>2</v>
      </c>
      <c r="G218" s="151"/>
      <c r="H218" s="151"/>
      <c r="I218" s="151"/>
      <c r="J218" s="151"/>
      <c r="K218" s="152"/>
      <c r="L218" s="150" t="s">
        <v>3</v>
      </c>
      <c r="M218" s="152"/>
      <c r="N218" s="153" t="s">
        <v>4</v>
      </c>
    </row>
    <row r="219" spans="1:14" ht="17.25" thickTop="1" x14ac:dyDescent="0.3">
      <c r="A219" s="148"/>
      <c r="B219" s="1">
        <v>0.375</v>
      </c>
      <c r="C219" s="4">
        <v>0.45833333333333331</v>
      </c>
      <c r="D219" s="4">
        <v>0.5</v>
      </c>
      <c r="E219" s="7">
        <v>0.58333333333333337</v>
      </c>
      <c r="F219" s="1">
        <v>0.66666666666666663</v>
      </c>
      <c r="G219" s="4">
        <v>0.79166666666666663</v>
      </c>
      <c r="H219" s="4">
        <v>0.83333333333333337</v>
      </c>
      <c r="I219" s="4">
        <v>0.91666666666666663</v>
      </c>
      <c r="J219" s="4">
        <v>0.95833333333333337</v>
      </c>
      <c r="K219" s="7">
        <v>8.3333333333333329E-2</v>
      </c>
      <c r="L219" s="1">
        <v>0.20833333333333334</v>
      </c>
      <c r="M219" s="7">
        <v>0.29166666666666669</v>
      </c>
      <c r="N219" s="154"/>
    </row>
    <row r="220" spans="1:14" x14ac:dyDescent="0.3">
      <c r="A220" s="148"/>
      <c r="B220" s="2" t="s">
        <v>5</v>
      </c>
      <c r="C220" s="5" t="s">
        <v>5</v>
      </c>
      <c r="D220" s="5" t="s">
        <v>5</v>
      </c>
      <c r="E220" s="8" t="s">
        <v>5</v>
      </c>
      <c r="F220" s="2" t="s">
        <v>5</v>
      </c>
      <c r="G220" s="5" t="s">
        <v>5</v>
      </c>
      <c r="H220" s="5" t="s">
        <v>5</v>
      </c>
      <c r="I220" s="5" t="s">
        <v>5</v>
      </c>
      <c r="J220" s="5" t="s">
        <v>5</v>
      </c>
      <c r="K220" s="8" t="s">
        <v>5</v>
      </c>
      <c r="L220" s="2" t="s">
        <v>5</v>
      </c>
      <c r="M220" s="8" t="s">
        <v>5</v>
      </c>
      <c r="N220" s="154"/>
    </row>
    <row r="221" spans="1:14" ht="17.25" thickBot="1" x14ac:dyDescent="0.35">
      <c r="A221" s="149"/>
      <c r="B221" s="3">
        <v>0.45833333333333331</v>
      </c>
      <c r="C221" s="6">
        <v>0.5</v>
      </c>
      <c r="D221" s="6">
        <v>0.58333333333333337</v>
      </c>
      <c r="E221" s="9">
        <v>0.66666666666666663</v>
      </c>
      <c r="F221" s="3">
        <v>0.79166666666666663</v>
      </c>
      <c r="G221" s="6">
        <v>0.83333333333333337</v>
      </c>
      <c r="H221" s="6">
        <v>0.91666666666666663</v>
      </c>
      <c r="I221" s="6">
        <v>0.95833333333333337</v>
      </c>
      <c r="J221" s="6">
        <v>8.3333333333333329E-2</v>
      </c>
      <c r="K221" s="9">
        <v>0.20833333333333334</v>
      </c>
      <c r="L221" s="3">
        <v>0.29166666666666669</v>
      </c>
      <c r="M221" s="9">
        <v>0.375</v>
      </c>
      <c r="N221" s="155"/>
    </row>
    <row r="222" spans="1:14" ht="17.25" thickTop="1" x14ac:dyDescent="0.3">
      <c r="A222" s="68" t="s">
        <v>6</v>
      </c>
      <c r="B222" s="171">
        <v>50</v>
      </c>
      <c r="C222" s="169">
        <v>80</v>
      </c>
      <c r="D222" s="169">
        <v>100</v>
      </c>
      <c r="E222" s="170">
        <v>150</v>
      </c>
      <c r="F222" s="171">
        <v>150</v>
      </c>
      <c r="G222" s="169">
        <v>50</v>
      </c>
      <c r="H222" s="169">
        <v>40</v>
      </c>
      <c r="I222" s="169">
        <v>10</v>
      </c>
      <c r="J222" s="185"/>
      <c r="K222" s="180"/>
      <c r="L222" s="171">
        <v>10</v>
      </c>
      <c r="M222" s="170">
        <v>30</v>
      </c>
      <c r="N222" s="168">
        <v>670</v>
      </c>
    </row>
    <row r="223" spans="1:14" x14ac:dyDescent="0.3">
      <c r="A223" s="69" t="s">
        <v>7</v>
      </c>
      <c r="B223" s="163"/>
      <c r="C223" s="165"/>
      <c r="D223" s="165"/>
      <c r="E223" s="167"/>
      <c r="F223" s="163"/>
      <c r="G223" s="165"/>
      <c r="H223" s="165"/>
      <c r="I223" s="165"/>
      <c r="J223" s="175"/>
      <c r="K223" s="157"/>
      <c r="L223" s="163"/>
      <c r="M223" s="167"/>
      <c r="N223" s="161"/>
    </row>
    <row r="224" spans="1:14" x14ac:dyDescent="0.3">
      <c r="A224" s="70" t="s">
        <v>8</v>
      </c>
      <c r="B224" s="71">
        <v>50</v>
      </c>
      <c r="C224" s="72">
        <v>60</v>
      </c>
      <c r="D224" s="72">
        <v>100</v>
      </c>
      <c r="E224" s="73">
        <v>100</v>
      </c>
      <c r="F224" s="71">
        <v>80</v>
      </c>
      <c r="G224" s="72">
        <v>50</v>
      </c>
      <c r="H224" s="72">
        <v>20</v>
      </c>
      <c r="I224" s="72">
        <v>10</v>
      </c>
      <c r="J224" s="74"/>
      <c r="K224" s="75"/>
      <c r="L224" s="71">
        <v>10</v>
      </c>
      <c r="M224" s="73">
        <v>20</v>
      </c>
      <c r="N224" s="76">
        <v>500</v>
      </c>
    </row>
    <row r="225" spans="1:14" x14ac:dyDescent="0.3">
      <c r="A225" s="70" t="s">
        <v>9</v>
      </c>
      <c r="B225" s="77"/>
      <c r="C225" s="74"/>
      <c r="D225" s="74"/>
      <c r="E225" s="75"/>
      <c r="F225" s="77"/>
      <c r="G225" s="74"/>
      <c r="H225" s="74"/>
      <c r="I225" s="74"/>
      <c r="J225" s="74"/>
      <c r="K225" s="75"/>
      <c r="L225" s="77"/>
      <c r="M225" s="75"/>
      <c r="N225" s="76">
        <v>0</v>
      </c>
    </row>
    <row r="226" spans="1:14" x14ac:dyDescent="0.3">
      <c r="A226" s="70" t="s">
        <v>10</v>
      </c>
      <c r="B226" s="77"/>
      <c r="C226" s="74"/>
      <c r="D226" s="74"/>
      <c r="E226" s="75"/>
      <c r="F226" s="77"/>
      <c r="G226" s="74"/>
      <c r="H226" s="74"/>
      <c r="I226" s="74"/>
      <c r="J226" s="74"/>
      <c r="K226" s="75"/>
      <c r="L226" s="77"/>
      <c r="M226" s="75"/>
      <c r="N226" s="76">
        <v>0</v>
      </c>
    </row>
    <row r="227" spans="1:14" x14ac:dyDescent="0.3">
      <c r="A227" s="70" t="s">
        <v>11</v>
      </c>
      <c r="B227" s="77"/>
      <c r="C227" s="74"/>
      <c r="D227" s="74"/>
      <c r="E227" s="75"/>
      <c r="F227" s="77"/>
      <c r="G227" s="74"/>
      <c r="H227" s="74"/>
      <c r="I227" s="74"/>
      <c r="J227" s="74"/>
      <c r="K227" s="75"/>
      <c r="L227" s="77"/>
      <c r="M227" s="75"/>
      <c r="N227" s="76">
        <v>0</v>
      </c>
    </row>
    <row r="228" spans="1:14" x14ac:dyDescent="0.3">
      <c r="A228" s="70" t="s">
        <v>12</v>
      </c>
      <c r="B228" s="71">
        <v>50</v>
      </c>
      <c r="C228" s="72">
        <v>50</v>
      </c>
      <c r="D228" s="72">
        <v>50</v>
      </c>
      <c r="E228" s="73">
        <v>50</v>
      </c>
      <c r="F228" s="71">
        <v>60</v>
      </c>
      <c r="G228" s="72">
        <v>30</v>
      </c>
      <c r="H228" s="72">
        <v>20</v>
      </c>
      <c r="I228" s="72">
        <v>5</v>
      </c>
      <c r="J228" s="74"/>
      <c r="K228" s="75"/>
      <c r="L228" s="77"/>
      <c r="M228" s="73">
        <v>10</v>
      </c>
      <c r="N228" s="76">
        <v>325</v>
      </c>
    </row>
    <row r="229" spans="1:14" x14ac:dyDescent="0.3">
      <c r="A229" s="70" t="s">
        <v>13</v>
      </c>
      <c r="B229" s="77"/>
      <c r="C229" s="74"/>
      <c r="D229" s="74"/>
      <c r="E229" s="75"/>
      <c r="F229" s="77"/>
      <c r="G229" s="74"/>
      <c r="H229" s="74"/>
      <c r="I229" s="74"/>
      <c r="J229" s="74"/>
      <c r="K229" s="75"/>
      <c r="L229" s="77"/>
      <c r="M229" s="75"/>
      <c r="N229" s="76">
        <v>0</v>
      </c>
    </row>
    <row r="230" spans="1:14" x14ac:dyDescent="0.3">
      <c r="A230" s="70" t="s">
        <v>59</v>
      </c>
      <c r="B230" s="71">
        <v>30</v>
      </c>
      <c r="C230" s="72">
        <v>30</v>
      </c>
      <c r="D230" s="72">
        <v>50</v>
      </c>
      <c r="E230" s="73">
        <v>50</v>
      </c>
      <c r="F230" s="71">
        <v>50</v>
      </c>
      <c r="G230" s="72">
        <v>20</v>
      </c>
      <c r="H230" s="72">
        <v>10</v>
      </c>
      <c r="I230" s="74"/>
      <c r="J230" s="74"/>
      <c r="K230" s="75"/>
      <c r="L230" s="77"/>
      <c r="M230" s="73">
        <v>5</v>
      </c>
      <c r="N230" s="76">
        <v>245</v>
      </c>
    </row>
    <row r="231" spans="1:14" x14ac:dyDescent="0.3">
      <c r="A231" s="70" t="s">
        <v>15</v>
      </c>
      <c r="B231" s="77"/>
      <c r="C231" s="74"/>
      <c r="D231" s="74"/>
      <c r="E231" s="75"/>
      <c r="F231" s="77"/>
      <c r="G231" s="74"/>
      <c r="H231" s="74"/>
      <c r="I231" s="74"/>
      <c r="J231" s="74"/>
      <c r="K231" s="75"/>
      <c r="L231" s="77"/>
      <c r="M231" s="75"/>
      <c r="N231" s="76">
        <v>0</v>
      </c>
    </row>
    <row r="232" spans="1:14" x14ac:dyDescent="0.3">
      <c r="A232" s="70" t="s">
        <v>16</v>
      </c>
      <c r="B232" s="77"/>
      <c r="C232" s="74"/>
      <c r="D232" s="74"/>
      <c r="E232" s="75"/>
      <c r="F232" s="77"/>
      <c r="G232" s="74"/>
      <c r="H232" s="74"/>
      <c r="I232" s="74"/>
      <c r="J232" s="74"/>
      <c r="K232" s="75"/>
      <c r="L232" s="77"/>
      <c r="M232" s="75"/>
      <c r="N232" s="76">
        <v>0</v>
      </c>
    </row>
    <row r="233" spans="1:14" x14ac:dyDescent="0.3">
      <c r="A233" s="70" t="s">
        <v>17</v>
      </c>
      <c r="B233" s="77"/>
      <c r="C233" s="74"/>
      <c r="D233" s="74"/>
      <c r="E233" s="75"/>
      <c r="F233" s="77"/>
      <c r="G233" s="74"/>
      <c r="H233" s="74"/>
      <c r="I233" s="74"/>
      <c r="J233" s="74"/>
      <c r="K233" s="75"/>
      <c r="L233" s="77"/>
      <c r="M233" s="75"/>
      <c r="N233" s="76">
        <v>0</v>
      </c>
    </row>
    <row r="234" spans="1:14" x14ac:dyDescent="0.3">
      <c r="A234" s="79" t="s">
        <v>90</v>
      </c>
      <c r="B234" s="158"/>
      <c r="C234" s="164">
        <v>10</v>
      </c>
      <c r="D234" s="164">
        <v>10</v>
      </c>
      <c r="E234" s="166">
        <v>20</v>
      </c>
      <c r="F234" s="158"/>
      <c r="G234" s="174"/>
      <c r="H234" s="174"/>
      <c r="I234" s="174"/>
      <c r="J234" s="174"/>
      <c r="K234" s="156"/>
      <c r="L234" s="158"/>
      <c r="M234" s="156"/>
      <c r="N234" s="160">
        <v>40</v>
      </c>
    </row>
    <row r="235" spans="1:14" x14ac:dyDescent="0.3">
      <c r="A235" s="69" t="s">
        <v>19</v>
      </c>
      <c r="B235" s="159"/>
      <c r="C235" s="165"/>
      <c r="D235" s="165"/>
      <c r="E235" s="167"/>
      <c r="F235" s="159"/>
      <c r="G235" s="175"/>
      <c r="H235" s="175"/>
      <c r="I235" s="175"/>
      <c r="J235" s="175"/>
      <c r="K235" s="157"/>
      <c r="L235" s="159"/>
      <c r="M235" s="157"/>
      <c r="N235" s="161"/>
    </row>
    <row r="236" spans="1:14" x14ac:dyDescent="0.3">
      <c r="A236" s="70" t="s">
        <v>20</v>
      </c>
      <c r="B236" s="71">
        <v>50</v>
      </c>
      <c r="C236" s="72">
        <v>100</v>
      </c>
      <c r="D236" s="72">
        <v>150</v>
      </c>
      <c r="E236" s="73">
        <v>150</v>
      </c>
      <c r="F236" s="71">
        <v>150</v>
      </c>
      <c r="G236" s="72">
        <v>150</v>
      </c>
      <c r="H236" s="72">
        <v>50</v>
      </c>
      <c r="I236" s="72">
        <v>30</v>
      </c>
      <c r="J236" s="72">
        <v>20</v>
      </c>
      <c r="K236" s="75"/>
      <c r="L236" s="71">
        <v>5</v>
      </c>
      <c r="M236" s="73">
        <v>20</v>
      </c>
      <c r="N236" s="76">
        <v>875</v>
      </c>
    </row>
    <row r="237" spans="1:14" x14ac:dyDescent="0.3">
      <c r="A237" s="79" t="s">
        <v>21</v>
      </c>
      <c r="B237" s="162">
        <v>10</v>
      </c>
      <c r="C237" s="164">
        <v>20</v>
      </c>
      <c r="D237" s="164">
        <v>30</v>
      </c>
      <c r="E237" s="166">
        <v>50</v>
      </c>
      <c r="F237" s="162">
        <v>50</v>
      </c>
      <c r="G237" s="164">
        <v>40</v>
      </c>
      <c r="H237" s="164">
        <v>30</v>
      </c>
      <c r="I237" s="164">
        <v>10</v>
      </c>
      <c r="J237" s="174"/>
      <c r="K237" s="156"/>
      <c r="L237" s="162">
        <v>5</v>
      </c>
      <c r="M237" s="166">
        <v>10</v>
      </c>
      <c r="N237" s="160">
        <v>255</v>
      </c>
    </row>
    <row r="238" spans="1:14" x14ac:dyDescent="0.3">
      <c r="A238" s="69" t="s">
        <v>22</v>
      </c>
      <c r="B238" s="163"/>
      <c r="C238" s="165"/>
      <c r="D238" s="165"/>
      <c r="E238" s="167"/>
      <c r="F238" s="163"/>
      <c r="G238" s="165"/>
      <c r="H238" s="165"/>
      <c r="I238" s="165"/>
      <c r="J238" s="175"/>
      <c r="K238" s="157"/>
      <c r="L238" s="163"/>
      <c r="M238" s="167"/>
      <c r="N238" s="161"/>
    </row>
    <row r="239" spans="1:14" x14ac:dyDescent="0.3">
      <c r="A239" s="79" t="s">
        <v>23</v>
      </c>
      <c r="B239" s="158"/>
      <c r="C239" s="164">
        <v>10</v>
      </c>
      <c r="D239" s="164">
        <v>20</v>
      </c>
      <c r="E239" s="166">
        <v>20</v>
      </c>
      <c r="F239" s="162">
        <v>20</v>
      </c>
      <c r="G239" s="164">
        <v>20</v>
      </c>
      <c r="H239" s="164">
        <v>10</v>
      </c>
      <c r="I239" s="164">
        <v>5</v>
      </c>
      <c r="J239" s="174"/>
      <c r="K239" s="156"/>
      <c r="L239" s="158"/>
      <c r="M239" s="156"/>
      <c r="N239" s="160">
        <v>105</v>
      </c>
    </row>
    <row r="240" spans="1:14" x14ac:dyDescent="0.3">
      <c r="A240" s="69" t="s">
        <v>24</v>
      </c>
      <c r="B240" s="159"/>
      <c r="C240" s="165"/>
      <c r="D240" s="165"/>
      <c r="E240" s="167"/>
      <c r="F240" s="163"/>
      <c r="G240" s="165"/>
      <c r="H240" s="165"/>
      <c r="I240" s="165"/>
      <c r="J240" s="175"/>
      <c r="K240" s="157"/>
      <c r="L240" s="159"/>
      <c r="M240" s="157"/>
      <c r="N240" s="161"/>
    </row>
    <row r="241" spans="1:14" x14ac:dyDescent="0.3">
      <c r="A241" s="79" t="s">
        <v>25</v>
      </c>
      <c r="B241" s="162">
        <v>10</v>
      </c>
      <c r="C241" s="164">
        <v>20</v>
      </c>
      <c r="D241" s="164">
        <v>20</v>
      </c>
      <c r="E241" s="166">
        <v>20</v>
      </c>
      <c r="F241" s="162">
        <v>20</v>
      </c>
      <c r="G241" s="164">
        <v>10</v>
      </c>
      <c r="H241" s="164">
        <v>5</v>
      </c>
      <c r="I241" s="164">
        <v>5</v>
      </c>
      <c r="J241" s="174"/>
      <c r="K241" s="156"/>
      <c r="L241" s="162">
        <v>5</v>
      </c>
      <c r="M241" s="166">
        <v>5</v>
      </c>
      <c r="N241" s="160">
        <v>120</v>
      </c>
    </row>
    <row r="242" spans="1:14" x14ac:dyDescent="0.3">
      <c r="A242" s="69" t="s">
        <v>26</v>
      </c>
      <c r="B242" s="163"/>
      <c r="C242" s="165"/>
      <c r="D242" s="165"/>
      <c r="E242" s="167"/>
      <c r="F242" s="163"/>
      <c r="G242" s="165"/>
      <c r="H242" s="165"/>
      <c r="I242" s="165"/>
      <c r="J242" s="175"/>
      <c r="K242" s="157"/>
      <c r="L242" s="163"/>
      <c r="M242" s="167"/>
      <c r="N242" s="161"/>
    </row>
    <row r="243" spans="1:14" x14ac:dyDescent="0.3">
      <c r="A243" s="70" t="s">
        <v>27</v>
      </c>
      <c r="B243" s="77"/>
      <c r="C243" s="72">
        <v>10</v>
      </c>
      <c r="D243" s="72">
        <v>10</v>
      </c>
      <c r="E243" s="73">
        <v>20</v>
      </c>
      <c r="F243" s="71">
        <v>20</v>
      </c>
      <c r="G243" s="72">
        <v>20</v>
      </c>
      <c r="H243" s="72">
        <v>20</v>
      </c>
      <c r="I243" s="72">
        <v>10</v>
      </c>
      <c r="J243" s="72">
        <v>5</v>
      </c>
      <c r="K243" s="75"/>
      <c r="L243" s="71">
        <v>5</v>
      </c>
      <c r="M243" s="73">
        <v>10</v>
      </c>
      <c r="N243" s="76">
        <v>130</v>
      </c>
    </row>
    <row r="244" spans="1:14" x14ac:dyDescent="0.3">
      <c r="A244" s="70" t="s">
        <v>28</v>
      </c>
      <c r="B244" s="77"/>
      <c r="C244" s="72">
        <v>10</v>
      </c>
      <c r="D244" s="72">
        <v>10</v>
      </c>
      <c r="E244" s="73">
        <v>20</v>
      </c>
      <c r="F244" s="71">
        <v>20</v>
      </c>
      <c r="G244" s="72">
        <v>10</v>
      </c>
      <c r="H244" s="72">
        <v>5</v>
      </c>
      <c r="I244" s="74"/>
      <c r="J244" s="74"/>
      <c r="K244" s="75"/>
      <c r="L244" s="77"/>
      <c r="M244" s="75"/>
      <c r="N244" s="76">
        <v>75</v>
      </c>
    </row>
    <row r="245" spans="1:14" x14ac:dyDescent="0.3">
      <c r="A245" s="79" t="s">
        <v>29</v>
      </c>
      <c r="B245" s="158"/>
      <c r="C245" s="174"/>
      <c r="D245" s="174"/>
      <c r="E245" s="156"/>
      <c r="F245" s="158"/>
      <c r="G245" s="174"/>
      <c r="H245" s="178"/>
      <c r="I245" s="178"/>
      <c r="J245" s="178"/>
      <c r="K245" s="172"/>
      <c r="L245" s="158"/>
      <c r="M245" s="156"/>
      <c r="N245" s="160">
        <v>0</v>
      </c>
    </row>
    <row r="246" spans="1:14" x14ac:dyDescent="0.3">
      <c r="A246" s="69" t="s">
        <v>30</v>
      </c>
      <c r="B246" s="159"/>
      <c r="C246" s="175"/>
      <c r="D246" s="175"/>
      <c r="E246" s="157"/>
      <c r="F246" s="159"/>
      <c r="G246" s="175"/>
      <c r="H246" s="179"/>
      <c r="I246" s="179"/>
      <c r="J246" s="179"/>
      <c r="K246" s="173"/>
      <c r="L246" s="159"/>
      <c r="M246" s="157"/>
      <c r="N246" s="161"/>
    </row>
    <row r="247" spans="1:14" x14ac:dyDescent="0.3">
      <c r="A247" s="79" t="s">
        <v>91</v>
      </c>
      <c r="B247" s="162">
        <v>50</v>
      </c>
      <c r="C247" s="164">
        <v>50</v>
      </c>
      <c r="D247" s="164">
        <v>150</v>
      </c>
      <c r="E247" s="166">
        <v>150</v>
      </c>
      <c r="F247" s="162">
        <v>100</v>
      </c>
      <c r="G247" s="164">
        <v>50</v>
      </c>
      <c r="H247" s="164">
        <v>40</v>
      </c>
      <c r="I247" s="164">
        <v>10</v>
      </c>
      <c r="J247" s="174"/>
      <c r="K247" s="156"/>
      <c r="L247" s="162">
        <v>10</v>
      </c>
      <c r="M247" s="166">
        <v>30</v>
      </c>
      <c r="N247" s="160">
        <v>640</v>
      </c>
    </row>
    <row r="248" spans="1:14" x14ac:dyDescent="0.3">
      <c r="A248" s="69" t="s">
        <v>32</v>
      </c>
      <c r="B248" s="163"/>
      <c r="C248" s="165"/>
      <c r="D248" s="165"/>
      <c r="E248" s="167"/>
      <c r="F248" s="163"/>
      <c r="G248" s="165"/>
      <c r="H248" s="165"/>
      <c r="I248" s="165"/>
      <c r="J248" s="175"/>
      <c r="K248" s="157"/>
      <c r="L248" s="163"/>
      <c r="M248" s="167"/>
      <c r="N248" s="161"/>
    </row>
    <row r="249" spans="1:14" x14ac:dyDescent="0.3">
      <c r="A249" s="79" t="s">
        <v>31</v>
      </c>
      <c r="B249" s="158"/>
      <c r="C249" s="174"/>
      <c r="D249" s="174"/>
      <c r="E249" s="156"/>
      <c r="F249" s="158"/>
      <c r="G249" s="174"/>
      <c r="H249" s="174"/>
      <c r="I249" s="174"/>
      <c r="J249" s="174"/>
      <c r="K249" s="156"/>
      <c r="L249" s="158"/>
      <c r="M249" s="156"/>
      <c r="N249" s="160">
        <v>0</v>
      </c>
    </row>
    <row r="250" spans="1:14" x14ac:dyDescent="0.3">
      <c r="A250" s="69" t="s">
        <v>33</v>
      </c>
      <c r="B250" s="159"/>
      <c r="C250" s="175"/>
      <c r="D250" s="175"/>
      <c r="E250" s="157"/>
      <c r="F250" s="159"/>
      <c r="G250" s="175"/>
      <c r="H250" s="175"/>
      <c r="I250" s="175"/>
      <c r="J250" s="175"/>
      <c r="K250" s="157"/>
      <c r="L250" s="159"/>
      <c r="M250" s="157"/>
      <c r="N250" s="161"/>
    </row>
    <row r="251" spans="1:14" ht="17.25" thickBot="1" x14ac:dyDescent="0.35">
      <c r="A251" s="80" t="s">
        <v>34</v>
      </c>
      <c r="B251" s="81">
        <v>300</v>
      </c>
      <c r="C251" s="82">
        <v>450</v>
      </c>
      <c r="D251" s="82">
        <v>700</v>
      </c>
      <c r="E251" s="83">
        <v>800</v>
      </c>
      <c r="F251" s="81">
        <v>720</v>
      </c>
      <c r="G251" s="82">
        <v>450</v>
      </c>
      <c r="H251" s="82">
        <v>250</v>
      </c>
      <c r="I251" s="82">
        <v>95</v>
      </c>
      <c r="J251" s="82">
        <v>25</v>
      </c>
      <c r="K251" s="83">
        <v>0</v>
      </c>
      <c r="L251" s="81">
        <v>50</v>
      </c>
      <c r="M251" s="83">
        <v>140</v>
      </c>
      <c r="N251" s="80">
        <v>3980</v>
      </c>
    </row>
    <row r="252" spans="1:14" ht="18" thickTop="1" thickBot="1" x14ac:dyDescent="0.35"/>
    <row r="253" spans="1:14" ht="21.75" customHeight="1" thickTop="1" thickBot="1" x14ac:dyDescent="0.35">
      <c r="A253" s="109">
        <v>44933</v>
      </c>
      <c r="B253" s="110"/>
      <c r="C253" s="110"/>
      <c r="D253" s="110"/>
      <c r="E253" s="110"/>
      <c r="F253" s="110"/>
      <c r="G253" s="110"/>
      <c r="H253" s="110"/>
      <c r="I253" s="110"/>
      <c r="J253" s="110"/>
      <c r="K253" s="110"/>
      <c r="L253" s="110"/>
      <c r="M253" s="111"/>
      <c r="N253" s="65" t="s">
        <v>103</v>
      </c>
    </row>
    <row r="254" spans="1:14" ht="18" thickTop="1" thickBot="1" x14ac:dyDescent="0.35">
      <c r="A254" s="147" t="s">
        <v>0</v>
      </c>
      <c r="B254" s="150" t="s">
        <v>1</v>
      </c>
      <c r="C254" s="151"/>
      <c r="D254" s="151"/>
      <c r="E254" s="152"/>
      <c r="F254" s="150" t="s">
        <v>2</v>
      </c>
      <c r="G254" s="151"/>
      <c r="H254" s="151"/>
      <c r="I254" s="151"/>
      <c r="J254" s="151"/>
      <c r="K254" s="152"/>
      <c r="L254" s="150" t="s">
        <v>3</v>
      </c>
      <c r="M254" s="152"/>
      <c r="N254" s="153" t="s">
        <v>4</v>
      </c>
    </row>
    <row r="255" spans="1:14" ht="17.25" thickTop="1" x14ac:dyDescent="0.3">
      <c r="A255" s="148"/>
      <c r="B255" s="1">
        <v>0.375</v>
      </c>
      <c r="C255" s="4">
        <v>0.45833333333333331</v>
      </c>
      <c r="D255" s="4">
        <v>0.5</v>
      </c>
      <c r="E255" s="7">
        <v>0.58333333333333337</v>
      </c>
      <c r="F255" s="1">
        <v>0.66666666666666663</v>
      </c>
      <c r="G255" s="4">
        <v>0.79166666666666663</v>
      </c>
      <c r="H255" s="4">
        <v>0.83333333333333337</v>
      </c>
      <c r="I255" s="4">
        <v>0.91666666666666663</v>
      </c>
      <c r="J255" s="4">
        <v>0.95833333333333337</v>
      </c>
      <c r="K255" s="7">
        <v>8.3333333333333329E-2</v>
      </c>
      <c r="L255" s="1">
        <v>0.20833333333333334</v>
      </c>
      <c r="M255" s="7">
        <v>0.29166666666666669</v>
      </c>
      <c r="N255" s="154"/>
    </row>
    <row r="256" spans="1:14" x14ac:dyDescent="0.3">
      <c r="A256" s="148"/>
      <c r="B256" s="2" t="s">
        <v>5</v>
      </c>
      <c r="C256" s="5" t="s">
        <v>5</v>
      </c>
      <c r="D256" s="5" t="s">
        <v>5</v>
      </c>
      <c r="E256" s="8" t="s">
        <v>5</v>
      </c>
      <c r="F256" s="2" t="s">
        <v>5</v>
      </c>
      <c r="G256" s="5" t="s">
        <v>5</v>
      </c>
      <c r="H256" s="5" t="s">
        <v>5</v>
      </c>
      <c r="I256" s="5" t="s">
        <v>5</v>
      </c>
      <c r="J256" s="5" t="s">
        <v>5</v>
      </c>
      <c r="K256" s="8" t="s">
        <v>5</v>
      </c>
      <c r="L256" s="2" t="s">
        <v>5</v>
      </c>
      <c r="M256" s="8" t="s">
        <v>5</v>
      </c>
      <c r="N256" s="154"/>
    </row>
    <row r="257" spans="1:14" ht="17.25" thickBot="1" x14ac:dyDescent="0.35">
      <c r="A257" s="149"/>
      <c r="B257" s="3">
        <v>0.45833333333333331</v>
      </c>
      <c r="C257" s="6">
        <v>0.5</v>
      </c>
      <c r="D257" s="6">
        <v>0.58333333333333337</v>
      </c>
      <c r="E257" s="9">
        <v>0.66666666666666663</v>
      </c>
      <c r="F257" s="3">
        <v>0.79166666666666663</v>
      </c>
      <c r="G257" s="6">
        <v>0.83333333333333337</v>
      </c>
      <c r="H257" s="6">
        <v>0.91666666666666663</v>
      </c>
      <c r="I257" s="6">
        <v>0.95833333333333337</v>
      </c>
      <c r="J257" s="6">
        <v>8.3333333333333329E-2</v>
      </c>
      <c r="K257" s="9">
        <v>0.20833333333333334</v>
      </c>
      <c r="L257" s="3">
        <v>0.29166666666666669</v>
      </c>
      <c r="M257" s="9">
        <v>0.375</v>
      </c>
      <c r="N257" s="155"/>
    </row>
    <row r="258" spans="1:14" ht="17.25" thickTop="1" x14ac:dyDescent="0.3">
      <c r="A258" s="68" t="s">
        <v>6</v>
      </c>
      <c r="B258" s="171">
        <v>30</v>
      </c>
      <c r="C258" s="169">
        <v>50</v>
      </c>
      <c r="D258" s="169">
        <v>100</v>
      </c>
      <c r="E258" s="170">
        <v>150</v>
      </c>
      <c r="F258" s="171">
        <v>100</v>
      </c>
      <c r="G258" s="169">
        <v>100</v>
      </c>
      <c r="H258" s="169">
        <v>50</v>
      </c>
      <c r="I258" s="169">
        <v>50</v>
      </c>
      <c r="J258" s="169">
        <v>20</v>
      </c>
      <c r="K258" s="170">
        <v>10</v>
      </c>
      <c r="L258" s="171">
        <v>10</v>
      </c>
      <c r="M258" s="170">
        <v>10</v>
      </c>
      <c r="N258" s="168">
        <v>680</v>
      </c>
    </row>
    <row r="259" spans="1:14" x14ac:dyDescent="0.3">
      <c r="A259" s="69" t="s">
        <v>7</v>
      </c>
      <c r="B259" s="163"/>
      <c r="C259" s="165"/>
      <c r="D259" s="165"/>
      <c r="E259" s="167"/>
      <c r="F259" s="163"/>
      <c r="G259" s="165"/>
      <c r="H259" s="165"/>
      <c r="I259" s="165"/>
      <c r="J259" s="165"/>
      <c r="K259" s="167"/>
      <c r="L259" s="163"/>
      <c r="M259" s="167"/>
      <c r="N259" s="161"/>
    </row>
    <row r="260" spans="1:14" x14ac:dyDescent="0.3">
      <c r="A260" s="70" t="s">
        <v>8</v>
      </c>
      <c r="B260" s="71">
        <v>30</v>
      </c>
      <c r="C260" s="72">
        <v>50</v>
      </c>
      <c r="D260" s="72">
        <v>50</v>
      </c>
      <c r="E260" s="73">
        <v>50</v>
      </c>
      <c r="F260" s="71">
        <v>40</v>
      </c>
      <c r="G260" s="72">
        <v>30</v>
      </c>
      <c r="H260" s="72">
        <v>20</v>
      </c>
      <c r="I260" s="72">
        <v>20</v>
      </c>
      <c r="J260" s="72">
        <v>5</v>
      </c>
      <c r="K260" s="73">
        <v>5</v>
      </c>
      <c r="L260" s="71">
        <v>10</v>
      </c>
      <c r="M260" s="73">
        <v>20</v>
      </c>
      <c r="N260" s="76">
        <v>330</v>
      </c>
    </row>
    <row r="261" spans="1:14" x14ac:dyDescent="0.3">
      <c r="A261" s="70" t="s">
        <v>9</v>
      </c>
      <c r="B261" s="77"/>
      <c r="C261" s="74"/>
      <c r="D261" s="74"/>
      <c r="E261" s="75"/>
      <c r="F261" s="77"/>
      <c r="G261" s="74"/>
      <c r="H261" s="74"/>
      <c r="I261" s="74"/>
      <c r="J261" s="74"/>
      <c r="K261" s="75"/>
      <c r="L261" s="77"/>
      <c r="M261" s="75"/>
      <c r="N261" s="76">
        <v>0</v>
      </c>
    </row>
    <row r="262" spans="1:14" x14ac:dyDescent="0.3">
      <c r="A262" s="70" t="s">
        <v>10</v>
      </c>
      <c r="B262" s="77"/>
      <c r="C262" s="74"/>
      <c r="D262" s="74"/>
      <c r="E262" s="75"/>
      <c r="F262" s="77"/>
      <c r="G262" s="74"/>
      <c r="H262" s="74"/>
      <c r="I262" s="74"/>
      <c r="J262" s="74"/>
      <c r="K262" s="75"/>
      <c r="L262" s="77"/>
      <c r="M262" s="75"/>
      <c r="N262" s="76">
        <v>0</v>
      </c>
    </row>
    <row r="263" spans="1:14" x14ac:dyDescent="0.3">
      <c r="A263" s="70" t="s">
        <v>11</v>
      </c>
      <c r="B263" s="77"/>
      <c r="C263" s="74"/>
      <c r="D263" s="74"/>
      <c r="E263" s="75"/>
      <c r="F263" s="77"/>
      <c r="G263" s="74"/>
      <c r="H263" s="74"/>
      <c r="I263" s="74"/>
      <c r="J263" s="74"/>
      <c r="K263" s="75"/>
      <c r="L263" s="77"/>
      <c r="M263" s="75"/>
      <c r="N263" s="76">
        <v>0</v>
      </c>
    </row>
    <row r="264" spans="1:14" x14ac:dyDescent="0.3">
      <c r="A264" s="70" t="s">
        <v>12</v>
      </c>
      <c r="B264" s="71">
        <v>40</v>
      </c>
      <c r="C264" s="72">
        <v>50</v>
      </c>
      <c r="D264" s="72">
        <v>50</v>
      </c>
      <c r="E264" s="73">
        <v>70</v>
      </c>
      <c r="F264" s="71">
        <v>60</v>
      </c>
      <c r="G264" s="72">
        <v>50</v>
      </c>
      <c r="H264" s="72">
        <v>30</v>
      </c>
      <c r="I264" s="72">
        <v>20</v>
      </c>
      <c r="J264" s="72">
        <v>10</v>
      </c>
      <c r="K264" s="73">
        <v>5</v>
      </c>
      <c r="L264" s="71">
        <v>10</v>
      </c>
      <c r="M264" s="73">
        <v>20</v>
      </c>
      <c r="N264" s="76">
        <v>415</v>
      </c>
    </row>
    <row r="265" spans="1:14" x14ac:dyDescent="0.3">
      <c r="A265" s="70" t="s">
        <v>13</v>
      </c>
      <c r="B265" s="77"/>
      <c r="C265" s="74"/>
      <c r="D265" s="74"/>
      <c r="E265" s="75"/>
      <c r="F265" s="77"/>
      <c r="G265" s="74"/>
      <c r="H265" s="74"/>
      <c r="I265" s="74"/>
      <c r="J265" s="74"/>
      <c r="K265" s="75"/>
      <c r="L265" s="77"/>
      <c r="M265" s="75"/>
      <c r="N265" s="76">
        <v>0</v>
      </c>
    </row>
    <row r="266" spans="1:14" x14ac:dyDescent="0.3">
      <c r="A266" s="70" t="s">
        <v>14</v>
      </c>
      <c r="B266" s="71">
        <v>20</v>
      </c>
      <c r="C266" s="72">
        <v>30</v>
      </c>
      <c r="D266" s="72">
        <v>50</v>
      </c>
      <c r="E266" s="73">
        <v>50</v>
      </c>
      <c r="F266" s="71">
        <v>30</v>
      </c>
      <c r="G266" s="72">
        <v>20</v>
      </c>
      <c r="H266" s="72">
        <v>20</v>
      </c>
      <c r="I266" s="72">
        <v>15</v>
      </c>
      <c r="J266" s="72">
        <v>5</v>
      </c>
      <c r="K266" s="75"/>
      <c r="L266" s="71">
        <v>10</v>
      </c>
      <c r="M266" s="73">
        <v>10</v>
      </c>
      <c r="N266" s="76">
        <v>260</v>
      </c>
    </row>
    <row r="267" spans="1:14" x14ac:dyDescent="0.3">
      <c r="A267" s="70" t="s">
        <v>15</v>
      </c>
      <c r="B267" s="77"/>
      <c r="C267" s="74"/>
      <c r="D267" s="74"/>
      <c r="E267" s="75"/>
      <c r="F267" s="71">
        <v>10</v>
      </c>
      <c r="G267" s="72">
        <v>20</v>
      </c>
      <c r="H267" s="72">
        <v>20</v>
      </c>
      <c r="I267" s="72">
        <v>10</v>
      </c>
      <c r="J267" s="72">
        <v>10</v>
      </c>
      <c r="K267" s="73">
        <v>5</v>
      </c>
      <c r="L267" s="71">
        <v>5</v>
      </c>
      <c r="M267" s="73">
        <v>10</v>
      </c>
      <c r="N267" s="76">
        <v>90</v>
      </c>
    </row>
    <row r="268" spans="1:14" x14ac:dyDescent="0.3">
      <c r="A268" s="70" t="s">
        <v>16</v>
      </c>
      <c r="B268" s="77"/>
      <c r="C268" s="74"/>
      <c r="D268" s="74"/>
      <c r="E268" s="75"/>
      <c r="F268" s="77"/>
      <c r="G268" s="74"/>
      <c r="H268" s="74"/>
      <c r="I268" s="74"/>
      <c r="J268" s="74"/>
      <c r="K268" s="75"/>
      <c r="L268" s="77"/>
      <c r="M268" s="75"/>
      <c r="N268" s="76">
        <v>0</v>
      </c>
    </row>
    <row r="269" spans="1:14" x14ac:dyDescent="0.3">
      <c r="A269" s="70" t="s">
        <v>17</v>
      </c>
      <c r="B269" s="77"/>
      <c r="C269" s="74"/>
      <c r="D269" s="74"/>
      <c r="E269" s="75"/>
      <c r="F269" s="77"/>
      <c r="G269" s="74"/>
      <c r="H269" s="74"/>
      <c r="I269" s="74"/>
      <c r="J269" s="74"/>
      <c r="K269" s="75"/>
      <c r="L269" s="77"/>
      <c r="M269" s="75"/>
      <c r="N269" s="76">
        <v>0</v>
      </c>
    </row>
    <row r="270" spans="1:14" x14ac:dyDescent="0.3">
      <c r="A270" s="79" t="s">
        <v>18</v>
      </c>
      <c r="B270" s="158"/>
      <c r="C270" s="164">
        <v>10</v>
      </c>
      <c r="D270" s="164">
        <v>10</v>
      </c>
      <c r="E270" s="166">
        <v>20</v>
      </c>
      <c r="F270" s="162">
        <v>30</v>
      </c>
      <c r="G270" s="164">
        <v>20</v>
      </c>
      <c r="H270" s="164">
        <v>10</v>
      </c>
      <c r="I270" s="164">
        <v>10</v>
      </c>
      <c r="J270" s="164">
        <v>5</v>
      </c>
      <c r="K270" s="156"/>
      <c r="L270" s="162">
        <v>5</v>
      </c>
      <c r="M270" s="166">
        <v>10</v>
      </c>
      <c r="N270" s="160">
        <v>130</v>
      </c>
    </row>
    <row r="271" spans="1:14" x14ac:dyDescent="0.3">
      <c r="A271" s="69" t="s">
        <v>19</v>
      </c>
      <c r="B271" s="159"/>
      <c r="C271" s="165"/>
      <c r="D271" s="165"/>
      <c r="E271" s="167"/>
      <c r="F271" s="163"/>
      <c r="G271" s="165"/>
      <c r="H271" s="165"/>
      <c r="I271" s="165"/>
      <c r="J271" s="165"/>
      <c r="K271" s="157"/>
      <c r="L271" s="163"/>
      <c r="M271" s="167"/>
      <c r="N271" s="161"/>
    </row>
    <row r="272" spans="1:14" x14ac:dyDescent="0.3">
      <c r="A272" s="70" t="s">
        <v>20</v>
      </c>
      <c r="B272" s="71">
        <v>30</v>
      </c>
      <c r="C272" s="72">
        <v>50</v>
      </c>
      <c r="D272" s="72">
        <v>80</v>
      </c>
      <c r="E272" s="73">
        <v>100</v>
      </c>
      <c r="F272" s="71">
        <v>100</v>
      </c>
      <c r="G272" s="72">
        <v>100</v>
      </c>
      <c r="H272" s="72">
        <v>70</v>
      </c>
      <c r="I272" s="72">
        <v>50</v>
      </c>
      <c r="J272" s="72">
        <v>20</v>
      </c>
      <c r="K272" s="73">
        <v>20</v>
      </c>
      <c r="L272" s="71">
        <v>10</v>
      </c>
      <c r="M272" s="73">
        <v>30</v>
      </c>
      <c r="N272" s="76">
        <v>660</v>
      </c>
    </row>
    <row r="273" spans="1:14" x14ac:dyDescent="0.3">
      <c r="A273" s="79" t="s">
        <v>21</v>
      </c>
      <c r="B273" s="162">
        <v>10</v>
      </c>
      <c r="C273" s="164">
        <v>20</v>
      </c>
      <c r="D273" s="164">
        <v>30</v>
      </c>
      <c r="E273" s="166">
        <v>40</v>
      </c>
      <c r="F273" s="162">
        <v>10</v>
      </c>
      <c r="G273" s="164">
        <v>20</v>
      </c>
      <c r="H273" s="164">
        <v>10</v>
      </c>
      <c r="I273" s="164">
        <v>10</v>
      </c>
      <c r="J273" s="174"/>
      <c r="K273" s="156"/>
      <c r="L273" s="162">
        <v>10</v>
      </c>
      <c r="M273" s="166">
        <v>20</v>
      </c>
      <c r="N273" s="160">
        <v>180</v>
      </c>
    </row>
    <row r="274" spans="1:14" x14ac:dyDescent="0.3">
      <c r="A274" s="69" t="s">
        <v>22</v>
      </c>
      <c r="B274" s="163"/>
      <c r="C274" s="165"/>
      <c r="D274" s="165"/>
      <c r="E274" s="167"/>
      <c r="F274" s="163"/>
      <c r="G274" s="165"/>
      <c r="H274" s="165"/>
      <c r="I274" s="165"/>
      <c r="J274" s="175"/>
      <c r="K274" s="157"/>
      <c r="L274" s="163"/>
      <c r="M274" s="167"/>
      <c r="N274" s="161"/>
    </row>
    <row r="275" spans="1:14" x14ac:dyDescent="0.3">
      <c r="A275" s="79" t="s">
        <v>23</v>
      </c>
      <c r="B275" s="158"/>
      <c r="C275" s="164">
        <v>10</v>
      </c>
      <c r="D275" s="164">
        <v>20</v>
      </c>
      <c r="E275" s="166">
        <v>20</v>
      </c>
      <c r="F275" s="162">
        <v>20</v>
      </c>
      <c r="G275" s="164">
        <v>15</v>
      </c>
      <c r="H275" s="164">
        <v>10</v>
      </c>
      <c r="I275" s="164">
        <v>10</v>
      </c>
      <c r="J275" s="164">
        <v>10</v>
      </c>
      <c r="K275" s="156"/>
      <c r="L275" s="162">
        <v>5</v>
      </c>
      <c r="M275" s="166">
        <v>10</v>
      </c>
      <c r="N275" s="160">
        <v>130</v>
      </c>
    </row>
    <row r="276" spans="1:14" x14ac:dyDescent="0.3">
      <c r="A276" s="69" t="s">
        <v>24</v>
      </c>
      <c r="B276" s="159"/>
      <c r="C276" s="165"/>
      <c r="D276" s="165"/>
      <c r="E276" s="167"/>
      <c r="F276" s="163"/>
      <c r="G276" s="165"/>
      <c r="H276" s="165"/>
      <c r="I276" s="165"/>
      <c r="J276" s="165"/>
      <c r="K276" s="157"/>
      <c r="L276" s="163"/>
      <c r="M276" s="167"/>
      <c r="N276" s="161"/>
    </row>
    <row r="277" spans="1:14" x14ac:dyDescent="0.3">
      <c r="A277" s="79" t="s">
        <v>25</v>
      </c>
      <c r="B277" s="162">
        <v>10</v>
      </c>
      <c r="C277" s="164">
        <v>10</v>
      </c>
      <c r="D277" s="164">
        <v>20</v>
      </c>
      <c r="E277" s="166">
        <v>20</v>
      </c>
      <c r="F277" s="162">
        <v>10</v>
      </c>
      <c r="G277" s="164">
        <v>10</v>
      </c>
      <c r="H277" s="164">
        <v>5</v>
      </c>
      <c r="I277" s="174"/>
      <c r="J277" s="174"/>
      <c r="K277" s="156"/>
      <c r="L277" s="162">
        <v>5</v>
      </c>
      <c r="M277" s="166">
        <v>10</v>
      </c>
      <c r="N277" s="160">
        <v>100</v>
      </c>
    </row>
    <row r="278" spans="1:14" x14ac:dyDescent="0.3">
      <c r="A278" s="69" t="s">
        <v>26</v>
      </c>
      <c r="B278" s="163"/>
      <c r="C278" s="165"/>
      <c r="D278" s="165"/>
      <c r="E278" s="167"/>
      <c r="F278" s="163"/>
      <c r="G278" s="165"/>
      <c r="H278" s="165"/>
      <c r="I278" s="175"/>
      <c r="J278" s="175"/>
      <c r="K278" s="157"/>
      <c r="L278" s="163"/>
      <c r="M278" s="167"/>
      <c r="N278" s="161"/>
    </row>
    <row r="279" spans="1:14" x14ac:dyDescent="0.3">
      <c r="A279" s="70" t="s">
        <v>27</v>
      </c>
      <c r="B279" s="71">
        <v>10</v>
      </c>
      <c r="C279" s="72">
        <v>10</v>
      </c>
      <c r="D279" s="72">
        <v>10</v>
      </c>
      <c r="E279" s="73">
        <v>20</v>
      </c>
      <c r="F279" s="71">
        <v>20</v>
      </c>
      <c r="G279" s="72">
        <v>20</v>
      </c>
      <c r="H279" s="72">
        <v>10</v>
      </c>
      <c r="I279" s="72">
        <v>10</v>
      </c>
      <c r="J279" s="72">
        <v>5</v>
      </c>
      <c r="K279" s="75"/>
      <c r="L279" s="71">
        <v>5</v>
      </c>
      <c r="M279" s="73">
        <v>10</v>
      </c>
      <c r="N279" s="76">
        <v>130</v>
      </c>
    </row>
    <row r="280" spans="1:14" x14ac:dyDescent="0.3">
      <c r="A280" s="70" t="s">
        <v>28</v>
      </c>
      <c r="B280" s="77"/>
      <c r="C280" s="72">
        <v>10</v>
      </c>
      <c r="D280" s="72">
        <v>10</v>
      </c>
      <c r="E280" s="73">
        <v>20</v>
      </c>
      <c r="F280" s="71">
        <v>10</v>
      </c>
      <c r="G280" s="72">
        <v>20</v>
      </c>
      <c r="H280" s="72">
        <v>20</v>
      </c>
      <c r="I280" s="72">
        <v>10</v>
      </c>
      <c r="J280" s="72">
        <v>10</v>
      </c>
      <c r="K280" s="75"/>
      <c r="L280" s="71">
        <v>5</v>
      </c>
      <c r="M280" s="73">
        <v>10</v>
      </c>
      <c r="N280" s="76">
        <v>125</v>
      </c>
    </row>
    <row r="281" spans="1:14" x14ac:dyDescent="0.3">
      <c r="A281" s="79" t="s">
        <v>29</v>
      </c>
      <c r="B281" s="158"/>
      <c r="C281" s="174"/>
      <c r="D281" s="174"/>
      <c r="E281" s="156"/>
      <c r="F281" s="158"/>
      <c r="G281" s="176"/>
      <c r="H281" s="178"/>
      <c r="I281" s="178"/>
      <c r="J281" s="178"/>
      <c r="K281" s="172"/>
      <c r="L281" s="158"/>
      <c r="M281" s="156"/>
      <c r="N281" s="160">
        <v>0</v>
      </c>
    </row>
    <row r="282" spans="1:14" x14ac:dyDescent="0.3">
      <c r="A282" s="69" t="s">
        <v>30</v>
      </c>
      <c r="B282" s="159"/>
      <c r="C282" s="175"/>
      <c r="D282" s="175"/>
      <c r="E282" s="157"/>
      <c r="F282" s="159"/>
      <c r="G282" s="177"/>
      <c r="H282" s="179"/>
      <c r="I282" s="179"/>
      <c r="J282" s="179"/>
      <c r="K282" s="173"/>
      <c r="L282" s="159"/>
      <c r="M282" s="157"/>
      <c r="N282" s="161"/>
    </row>
    <row r="283" spans="1:14" x14ac:dyDescent="0.3">
      <c r="A283" s="79" t="s">
        <v>31</v>
      </c>
      <c r="B283" s="162">
        <v>20</v>
      </c>
      <c r="C283" s="164">
        <v>30</v>
      </c>
      <c r="D283" s="164">
        <v>130</v>
      </c>
      <c r="E283" s="166">
        <v>100</v>
      </c>
      <c r="F283" s="162">
        <v>10</v>
      </c>
      <c r="G283" s="164">
        <v>50</v>
      </c>
      <c r="H283" s="164">
        <v>50</v>
      </c>
      <c r="I283" s="164">
        <v>30</v>
      </c>
      <c r="J283" s="164">
        <v>20</v>
      </c>
      <c r="K283" s="166">
        <v>10</v>
      </c>
      <c r="L283" s="162">
        <v>10</v>
      </c>
      <c r="M283" s="166">
        <v>20</v>
      </c>
      <c r="N283" s="160">
        <v>480</v>
      </c>
    </row>
    <row r="284" spans="1:14" x14ac:dyDescent="0.3">
      <c r="A284" s="69" t="s">
        <v>32</v>
      </c>
      <c r="B284" s="163"/>
      <c r="C284" s="165"/>
      <c r="D284" s="165"/>
      <c r="E284" s="167"/>
      <c r="F284" s="163"/>
      <c r="G284" s="165"/>
      <c r="H284" s="165"/>
      <c r="I284" s="165"/>
      <c r="J284" s="165"/>
      <c r="K284" s="167"/>
      <c r="L284" s="163"/>
      <c r="M284" s="167"/>
      <c r="N284" s="161"/>
    </row>
    <row r="285" spans="1:14" x14ac:dyDescent="0.3">
      <c r="A285" s="79" t="s">
        <v>31</v>
      </c>
      <c r="B285" s="158"/>
      <c r="C285" s="174"/>
      <c r="D285" s="174"/>
      <c r="E285" s="156"/>
      <c r="F285" s="158"/>
      <c r="G285" s="174"/>
      <c r="H285" s="174"/>
      <c r="I285" s="174"/>
      <c r="J285" s="174"/>
      <c r="K285" s="156"/>
      <c r="L285" s="158"/>
      <c r="M285" s="156"/>
      <c r="N285" s="160">
        <v>0</v>
      </c>
    </row>
    <row r="286" spans="1:14" x14ac:dyDescent="0.3">
      <c r="A286" s="69" t="s">
        <v>33</v>
      </c>
      <c r="B286" s="159"/>
      <c r="C286" s="175"/>
      <c r="D286" s="175"/>
      <c r="E286" s="157"/>
      <c r="F286" s="159"/>
      <c r="G286" s="175"/>
      <c r="H286" s="175"/>
      <c r="I286" s="175"/>
      <c r="J286" s="175"/>
      <c r="K286" s="157"/>
      <c r="L286" s="159"/>
      <c r="M286" s="157"/>
      <c r="N286" s="161"/>
    </row>
    <row r="287" spans="1:14" ht="17.25" thickBot="1" x14ac:dyDescent="0.35">
      <c r="A287" s="80" t="s">
        <v>34</v>
      </c>
      <c r="B287" s="81">
        <v>200</v>
      </c>
      <c r="C287" s="82">
        <v>330</v>
      </c>
      <c r="D287" s="82">
        <v>560</v>
      </c>
      <c r="E287" s="83">
        <v>660</v>
      </c>
      <c r="F287" s="81">
        <v>450</v>
      </c>
      <c r="G287" s="82">
        <v>475</v>
      </c>
      <c r="H287" s="82">
        <v>325</v>
      </c>
      <c r="I287" s="82">
        <v>245</v>
      </c>
      <c r="J287" s="82">
        <v>120</v>
      </c>
      <c r="K287" s="83">
        <v>55</v>
      </c>
      <c r="L287" s="81">
        <v>100</v>
      </c>
      <c r="M287" s="83">
        <v>190</v>
      </c>
      <c r="N287" s="80">
        <v>3710</v>
      </c>
    </row>
    <row r="288" spans="1:14" ht="18" thickTop="1" thickBot="1" x14ac:dyDescent="0.35"/>
    <row r="289" spans="1:14" ht="21.75" customHeight="1" thickTop="1" thickBot="1" x14ac:dyDescent="0.35">
      <c r="A289" s="109">
        <v>44934</v>
      </c>
      <c r="B289" s="110"/>
      <c r="C289" s="110"/>
      <c r="D289" s="110"/>
      <c r="E289" s="110"/>
      <c r="F289" s="110"/>
      <c r="G289" s="110"/>
      <c r="H289" s="110"/>
      <c r="I289" s="110"/>
      <c r="J289" s="110"/>
      <c r="K289" s="110"/>
      <c r="L289" s="110"/>
      <c r="M289" s="111"/>
      <c r="N289" s="65" t="s">
        <v>103</v>
      </c>
    </row>
    <row r="290" spans="1:14" ht="18" thickTop="1" thickBot="1" x14ac:dyDescent="0.35">
      <c r="A290" s="147" t="s">
        <v>0</v>
      </c>
      <c r="B290" s="150" t="s">
        <v>1</v>
      </c>
      <c r="C290" s="151"/>
      <c r="D290" s="151"/>
      <c r="E290" s="152"/>
      <c r="F290" s="150" t="s">
        <v>2</v>
      </c>
      <c r="G290" s="151"/>
      <c r="H290" s="151"/>
      <c r="I290" s="151"/>
      <c r="J290" s="151"/>
      <c r="K290" s="152"/>
      <c r="L290" s="150" t="s">
        <v>3</v>
      </c>
      <c r="M290" s="152"/>
      <c r="N290" s="153" t="s">
        <v>4</v>
      </c>
    </row>
    <row r="291" spans="1:14" ht="17.25" thickTop="1" x14ac:dyDescent="0.3">
      <c r="A291" s="148"/>
      <c r="B291" s="1">
        <v>0.375</v>
      </c>
      <c r="C291" s="4">
        <v>0.45833333333333331</v>
      </c>
      <c r="D291" s="4">
        <v>0.5</v>
      </c>
      <c r="E291" s="7">
        <v>0.58333333333333337</v>
      </c>
      <c r="F291" s="1">
        <v>0.66666666666666663</v>
      </c>
      <c r="G291" s="4">
        <v>0.79166666666666663</v>
      </c>
      <c r="H291" s="4">
        <v>0.83333333333333337</v>
      </c>
      <c r="I291" s="4">
        <v>0.91666666666666663</v>
      </c>
      <c r="J291" s="4">
        <v>0.95833333333333337</v>
      </c>
      <c r="K291" s="7">
        <v>8.3333333333333329E-2</v>
      </c>
      <c r="L291" s="1">
        <v>0.20833333333333334</v>
      </c>
      <c r="M291" s="7">
        <v>0.29166666666666669</v>
      </c>
      <c r="N291" s="154"/>
    </row>
    <row r="292" spans="1:14" x14ac:dyDescent="0.3">
      <c r="A292" s="148"/>
      <c r="B292" s="2" t="s">
        <v>5</v>
      </c>
      <c r="C292" s="5" t="s">
        <v>5</v>
      </c>
      <c r="D292" s="5" t="s">
        <v>5</v>
      </c>
      <c r="E292" s="8" t="s">
        <v>5</v>
      </c>
      <c r="F292" s="2" t="s">
        <v>5</v>
      </c>
      <c r="G292" s="5" t="s">
        <v>5</v>
      </c>
      <c r="H292" s="5" t="s">
        <v>5</v>
      </c>
      <c r="I292" s="5" t="s">
        <v>5</v>
      </c>
      <c r="J292" s="5" t="s">
        <v>5</v>
      </c>
      <c r="K292" s="8" t="s">
        <v>5</v>
      </c>
      <c r="L292" s="2" t="s">
        <v>5</v>
      </c>
      <c r="M292" s="8" t="s">
        <v>5</v>
      </c>
      <c r="N292" s="154"/>
    </row>
    <row r="293" spans="1:14" ht="17.25" thickBot="1" x14ac:dyDescent="0.35">
      <c r="A293" s="149"/>
      <c r="B293" s="3">
        <v>0.45833333333333331</v>
      </c>
      <c r="C293" s="6">
        <v>0.5</v>
      </c>
      <c r="D293" s="6">
        <v>0.58333333333333337</v>
      </c>
      <c r="E293" s="9">
        <v>0.66666666666666663</v>
      </c>
      <c r="F293" s="3">
        <v>0.79166666666666663</v>
      </c>
      <c r="G293" s="6">
        <v>0.83333333333333337</v>
      </c>
      <c r="H293" s="6">
        <v>0.91666666666666663</v>
      </c>
      <c r="I293" s="6">
        <v>0.95833333333333337</v>
      </c>
      <c r="J293" s="6">
        <v>8.3333333333333329E-2</v>
      </c>
      <c r="K293" s="9">
        <v>0.20833333333333334</v>
      </c>
      <c r="L293" s="3">
        <v>0.29166666666666669</v>
      </c>
      <c r="M293" s="9">
        <v>0.375</v>
      </c>
      <c r="N293" s="155"/>
    </row>
    <row r="294" spans="1:14" ht="17.25" thickTop="1" x14ac:dyDescent="0.3">
      <c r="A294" s="68" t="s">
        <v>6</v>
      </c>
      <c r="B294" s="171">
        <v>20</v>
      </c>
      <c r="C294" s="169">
        <v>50</v>
      </c>
      <c r="D294" s="169">
        <v>100</v>
      </c>
      <c r="E294" s="170">
        <v>50</v>
      </c>
      <c r="F294" s="171">
        <v>80</v>
      </c>
      <c r="G294" s="169">
        <v>40</v>
      </c>
      <c r="H294" s="169">
        <v>50</v>
      </c>
      <c r="I294" s="169">
        <v>50</v>
      </c>
      <c r="J294" s="185"/>
      <c r="K294" s="170">
        <v>20</v>
      </c>
      <c r="L294" s="171">
        <v>30</v>
      </c>
      <c r="M294" s="170">
        <v>10</v>
      </c>
      <c r="N294" s="168">
        <v>500</v>
      </c>
    </row>
    <row r="295" spans="1:14" x14ac:dyDescent="0.3">
      <c r="A295" s="69" t="s">
        <v>7</v>
      </c>
      <c r="B295" s="163"/>
      <c r="C295" s="165"/>
      <c r="D295" s="165"/>
      <c r="E295" s="167"/>
      <c r="F295" s="163"/>
      <c r="G295" s="165"/>
      <c r="H295" s="165"/>
      <c r="I295" s="165"/>
      <c r="J295" s="175"/>
      <c r="K295" s="167"/>
      <c r="L295" s="163"/>
      <c r="M295" s="167"/>
      <c r="N295" s="161"/>
    </row>
    <row r="296" spans="1:14" x14ac:dyDescent="0.3">
      <c r="A296" s="70" t="s">
        <v>8</v>
      </c>
      <c r="B296" s="71">
        <v>50</v>
      </c>
      <c r="C296" s="72">
        <v>50</v>
      </c>
      <c r="D296" s="72">
        <v>50</v>
      </c>
      <c r="E296" s="73">
        <v>60</v>
      </c>
      <c r="F296" s="71">
        <v>30</v>
      </c>
      <c r="G296" s="72">
        <v>20</v>
      </c>
      <c r="H296" s="72">
        <v>10</v>
      </c>
      <c r="I296" s="74"/>
      <c r="J296" s="74"/>
      <c r="K296" s="73">
        <v>10</v>
      </c>
      <c r="L296" s="71">
        <v>10</v>
      </c>
      <c r="M296" s="73">
        <v>10</v>
      </c>
      <c r="N296" s="76">
        <v>300</v>
      </c>
    </row>
    <row r="297" spans="1:14" x14ac:dyDescent="0.3">
      <c r="A297" s="70" t="s">
        <v>9</v>
      </c>
      <c r="B297" s="77"/>
      <c r="C297" s="74"/>
      <c r="D297" s="74"/>
      <c r="E297" s="75"/>
      <c r="F297" s="77"/>
      <c r="G297" s="74"/>
      <c r="H297" s="74"/>
      <c r="I297" s="74"/>
      <c r="J297" s="74"/>
      <c r="K297" s="75"/>
      <c r="L297" s="77"/>
      <c r="M297" s="75"/>
      <c r="N297" s="76">
        <v>0</v>
      </c>
    </row>
    <row r="298" spans="1:14" x14ac:dyDescent="0.3">
      <c r="A298" s="70" t="s">
        <v>10</v>
      </c>
      <c r="B298" s="77"/>
      <c r="C298" s="74"/>
      <c r="D298" s="74"/>
      <c r="E298" s="75"/>
      <c r="F298" s="77"/>
      <c r="G298" s="74"/>
      <c r="H298" s="74"/>
      <c r="I298" s="74"/>
      <c r="J298" s="74"/>
      <c r="K298" s="75"/>
      <c r="L298" s="77"/>
      <c r="M298" s="75"/>
      <c r="N298" s="76">
        <v>0</v>
      </c>
    </row>
    <row r="299" spans="1:14" x14ac:dyDescent="0.3">
      <c r="A299" s="70" t="s">
        <v>11</v>
      </c>
      <c r="B299" s="77"/>
      <c r="C299" s="74"/>
      <c r="D299" s="74"/>
      <c r="E299" s="75"/>
      <c r="F299" s="77"/>
      <c r="G299" s="74"/>
      <c r="H299" s="74"/>
      <c r="I299" s="74"/>
      <c r="J299" s="74"/>
      <c r="K299" s="75"/>
      <c r="L299" s="77"/>
      <c r="M299" s="75"/>
      <c r="N299" s="76">
        <v>0</v>
      </c>
    </row>
    <row r="300" spans="1:14" x14ac:dyDescent="0.3">
      <c r="A300" s="70" t="s">
        <v>12</v>
      </c>
      <c r="B300" s="71">
        <v>5</v>
      </c>
      <c r="C300" s="72">
        <v>5</v>
      </c>
      <c r="D300" s="72">
        <v>5</v>
      </c>
      <c r="E300" s="73">
        <v>5</v>
      </c>
      <c r="F300" s="71">
        <v>20</v>
      </c>
      <c r="G300" s="72">
        <v>20</v>
      </c>
      <c r="H300" s="72">
        <v>10</v>
      </c>
      <c r="I300" s="72">
        <v>10</v>
      </c>
      <c r="J300" s="74"/>
      <c r="K300" s="73">
        <v>5</v>
      </c>
      <c r="L300" s="71">
        <v>5</v>
      </c>
      <c r="M300" s="73">
        <v>5</v>
      </c>
      <c r="N300" s="76">
        <v>95</v>
      </c>
    </row>
    <row r="301" spans="1:14" x14ac:dyDescent="0.3">
      <c r="A301" s="70" t="s">
        <v>13</v>
      </c>
      <c r="B301" s="77"/>
      <c r="C301" s="74"/>
      <c r="D301" s="74"/>
      <c r="E301" s="75"/>
      <c r="F301" s="77"/>
      <c r="G301" s="74"/>
      <c r="H301" s="74"/>
      <c r="I301" s="74"/>
      <c r="J301" s="74"/>
      <c r="K301" s="75"/>
      <c r="L301" s="77"/>
      <c r="M301" s="75"/>
      <c r="N301" s="76">
        <v>0</v>
      </c>
    </row>
    <row r="302" spans="1:14" x14ac:dyDescent="0.3">
      <c r="A302" s="70" t="s">
        <v>14</v>
      </c>
      <c r="B302" s="71">
        <v>10</v>
      </c>
      <c r="C302" s="72">
        <v>20</v>
      </c>
      <c r="D302" s="72">
        <v>20</v>
      </c>
      <c r="E302" s="73">
        <v>30</v>
      </c>
      <c r="F302" s="71">
        <v>20</v>
      </c>
      <c r="G302" s="72">
        <v>10</v>
      </c>
      <c r="H302" s="72">
        <v>5</v>
      </c>
      <c r="I302" s="74"/>
      <c r="J302" s="74"/>
      <c r="K302" s="75"/>
      <c r="L302" s="77"/>
      <c r="M302" s="73">
        <v>10</v>
      </c>
      <c r="N302" s="76">
        <v>125</v>
      </c>
    </row>
    <row r="303" spans="1:14" x14ac:dyDescent="0.3">
      <c r="A303" s="70" t="s">
        <v>15</v>
      </c>
      <c r="B303" s="77"/>
      <c r="C303" s="74"/>
      <c r="D303" s="72">
        <v>5</v>
      </c>
      <c r="E303" s="75"/>
      <c r="F303" s="71">
        <v>15</v>
      </c>
      <c r="G303" s="72">
        <v>5</v>
      </c>
      <c r="H303" s="74"/>
      <c r="I303" s="74"/>
      <c r="J303" s="74"/>
      <c r="K303" s="75"/>
      <c r="L303" s="77"/>
      <c r="M303" s="75"/>
      <c r="N303" s="76">
        <v>25</v>
      </c>
    </row>
    <row r="304" spans="1:14" x14ac:dyDescent="0.3">
      <c r="A304" s="70" t="s">
        <v>16</v>
      </c>
      <c r="B304" s="77"/>
      <c r="C304" s="74"/>
      <c r="D304" s="74"/>
      <c r="E304" s="75"/>
      <c r="F304" s="77"/>
      <c r="G304" s="74"/>
      <c r="H304" s="74"/>
      <c r="I304" s="74"/>
      <c r="J304" s="74"/>
      <c r="K304" s="75"/>
      <c r="L304" s="77"/>
      <c r="M304" s="75"/>
      <c r="N304" s="76">
        <v>0</v>
      </c>
    </row>
    <row r="305" spans="1:14" x14ac:dyDescent="0.3">
      <c r="A305" s="70" t="s">
        <v>17</v>
      </c>
      <c r="B305" s="77"/>
      <c r="C305" s="74"/>
      <c r="D305" s="74"/>
      <c r="E305" s="75"/>
      <c r="F305" s="77"/>
      <c r="G305" s="74"/>
      <c r="H305" s="74"/>
      <c r="I305" s="74"/>
      <c r="J305" s="74"/>
      <c r="K305" s="75"/>
      <c r="L305" s="77"/>
      <c r="M305" s="75"/>
      <c r="N305" s="76">
        <v>0</v>
      </c>
    </row>
    <row r="306" spans="1:14" x14ac:dyDescent="0.3">
      <c r="A306" s="79" t="s">
        <v>18</v>
      </c>
      <c r="B306" s="162">
        <v>10</v>
      </c>
      <c r="C306" s="164">
        <v>30</v>
      </c>
      <c r="D306" s="164">
        <v>20</v>
      </c>
      <c r="E306" s="166">
        <v>20</v>
      </c>
      <c r="F306" s="162">
        <v>30</v>
      </c>
      <c r="G306" s="164">
        <v>30</v>
      </c>
      <c r="H306" s="164">
        <v>20</v>
      </c>
      <c r="I306" s="164">
        <v>5</v>
      </c>
      <c r="J306" s="174"/>
      <c r="K306" s="156"/>
      <c r="L306" s="162">
        <v>5</v>
      </c>
      <c r="M306" s="166">
        <v>5</v>
      </c>
      <c r="N306" s="160">
        <v>175</v>
      </c>
    </row>
    <row r="307" spans="1:14" x14ac:dyDescent="0.3">
      <c r="A307" s="69" t="s">
        <v>19</v>
      </c>
      <c r="B307" s="163"/>
      <c r="C307" s="165"/>
      <c r="D307" s="165"/>
      <c r="E307" s="167"/>
      <c r="F307" s="163"/>
      <c r="G307" s="165"/>
      <c r="H307" s="165"/>
      <c r="I307" s="165"/>
      <c r="J307" s="175"/>
      <c r="K307" s="157"/>
      <c r="L307" s="163"/>
      <c r="M307" s="167"/>
      <c r="N307" s="161"/>
    </row>
    <row r="308" spans="1:14" x14ac:dyDescent="0.3">
      <c r="A308" s="70" t="s">
        <v>20</v>
      </c>
      <c r="B308" s="71">
        <v>30</v>
      </c>
      <c r="C308" s="72">
        <v>50</v>
      </c>
      <c r="D308" s="72">
        <v>50</v>
      </c>
      <c r="E308" s="73">
        <v>50</v>
      </c>
      <c r="F308" s="71">
        <v>60</v>
      </c>
      <c r="G308" s="72">
        <v>30</v>
      </c>
      <c r="H308" s="72">
        <v>50</v>
      </c>
      <c r="I308" s="72">
        <v>20</v>
      </c>
      <c r="J308" s="74"/>
      <c r="K308" s="75"/>
      <c r="L308" s="71">
        <v>5</v>
      </c>
      <c r="M308" s="73">
        <v>10</v>
      </c>
      <c r="N308" s="76">
        <v>355</v>
      </c>
    </row>
    <row r="309" spans="1:14" x14ac:dyDescent="0.3">
      <c r="A309" s="79" t="s">
        <v>21</v>
      </c>
      <c r="B309" s="162">
        <v>10</v>
      </c>
      <c r="C309" s="164">
        <v>20</v>
      </c>
      <c r="D309" s="164">
        <v>40</v>
      </c>
      <c r="E309" s="166">
        <v>50</v>
      </c>
      <c r="F309" s="162">
        <v>10</v>
      </c>
      <c r="G309" s="164">
        <v>10</v>
      </c>
      <c r="H309" s="174"/>
      <c r="I309" s="174"/>
      <c r="J309" s="174"/>
      <c r="K309" s="156"/>
      <c r="L309" s="158"/>
      <c r="M309" s="156"/>
      <c r="N309" s="160">
        <v>140</v>
      </c>
    </row>
    <row r="310" spans="1:14" x14ac:dyDescent="0.3">
      <c r="A310" s="69" t="s">
        <v>22</v>
      </c>
      <c r="B310" s="163"/>
      <c r="C310" s="165"/>
      <c r="D310" s="165"/>
      <c r="E310" s="167"/>
      <c r="F310" s="163"/>
      <c r="G310" s="165"/>
      <c r="H310" s="175"/>
      <c r="I310" s="175"/>
      <c r="J310" s="175"/>
      <c r="K310" s="157"/>
      <c r="L310" s="159"/>
      <c r="M310" s="157"/>
      <c r="N310" s="161"/>
    </row>
    <row r="311" spans="1:14" x14ac:dyDescent="0.3">
      <c r="A311" s="79" t="s">
        <v>23</v>
      </c>
      <c r="B311" s="162">
        <v>10</v>
      </c>
      <c r="C311" s="164">
        <v>20</v>
      </c>
      <c r="D311" s="164">
        <v>20</v>
      </c>
      <c r="E311" s="166">
        <v>50</v>
      </c>
      <c r="F311" s="162">
        <v>20</v>
      </c>
      <c r="G311" s="164">
        <v>20</v>
      </c>
      <c r="H311" s="164">
        <v>10</v>
      </c>
      <c r="I311" s="164">
        <v>5</v>
      </c>
      <c r="J311" s="174"/>
      <c r="K311" s="156"/>
      <c r="L311" s="158"/>
      <c r="M311" s="166">
        <v>5</v>
      </c>
      <c r="N311" s="160">
        <v>160</v>
      </c>
    </row>
    <row r="312" spans="1:14" x14ac:dyDescent="0.3">
      <c r="A312" s="69" t="s">
        <v>24</v>
      </c>
      <c r="B312" s="163"/>
      <c r="C312" s="165"/>
      <c r="D312" s="165"/>
      <c r="E312" s="167"/>
      <c r="F312" s="163"/>
      <c r="G312" s="165"/>
      <c r="H312" s="165"/>
      <c r="I312" s="165"/>
      <c r="J312" s="175"/>
      <c r="K312" s="157"/>
      <c r="L312" s="159"/>
      <c r="M312" s="167"/>
      <c r="N312" s="161"/>
    </row>
    <row r="313" spans="1:14" x14ac:dyDescent="0.3">
      <c r="A313" s="79" t="s">
        <v>25</v>
      </c>
      <c r="B313" s="162">
        <v>10</v>
      </c>
      <c r="C313" s="164">
        <v>30</v>
      </c>
      <c r="D313" s="164">
        <v>30</v>
      </c>
      <c r="E313" s="166">
        <v>30</v>
      </c>
      <c r="F313" s="162">
        <v>10</v>
      </c>
      <c r="G313" s="164">
        <v>10</v>
      </c>
      <c r="H313" s="164">
        <v>10</v>
      </c>
      <c r="I313" s="174"/>
      <c r="J313" s="174"/>
      <c r="K313" s="156"/>
      <c r="L313" s="158"/>
      <c r="M313" s="156"/>
      <c r="N313" s="160">
        <v>130</v>
      </c>
    </row>
    <row r="314" spans="1:14" x14ac:dyDescent="0.3">
      <c r="A314" s="69" t="s">
        <v>26</v>
      </c>
      <c r="B314" s="163"/>
      <c r="C314" s="165"/>
      <c r="D314" s="165"/>
      <c r="E314" s="167"/>
      <c r="F314" s="163"/>
      <c r="G314" s="165"/>
      <c r="H314" s="165"/>
      <c r="I314" s="175"/>
      <c r="J314" s="175"/>
      <c r="K314" s="157"/>
      <c r="L314" s="159"/>
      <c r="M314" s="157"/>
      <c r="N314" s="161"/>
    </row>
    <row r="315" spans="1:14" x14ac:dyDescent="0.3">
      <c r="A315" s="70" t="s">
        <v>27</v>
      </c>
      <c r="B315" s="71">
        <v>20</v>
      </c>
      <c r="C315" s="72">
        <v>40</v>
      </c>
      <c r="D315" s="72">
        <v>50</v>
      </c>
      <c r="E315" s="73">
        <v>60</v>
      </c>
      <c r="F315" s="71">
        <v>30</v>
      </c>
      <c r="G315" s="72">
        <v>20</v>
      </c>
      <c r="H315" s="72">
        <v>15</v>
      </c>
      <c r="I315" s="74"/>
      <c r="J315" s="74"/>
      <c r="K315" s="75"/>
      <c r="L315" s="77"/>
      <c r="M315" s="73">
        <v>5</v>
      </c>
      <c r="N315" s="76">
        <v>240</v>
      </c>
    </row>
    <row r="316" spans="1:14" x14ac:dyDescent="0.3">
      <c r="A316" s="70" t="s">
        <v>28</v>
      </c>
      <c r="B316" s="71">
        <v>10</v>
      </c>
      <c r="C316" s="72">
        <v>30</v>
      </c>
      <c r="D316" s="72">
        <v>50</v>
      </c>
      <c r="E316" s="73">
        <v>20</v>
      </c>
      <c r="F316" s="71">
        <v>30</v>
      </c>
      <c r="G316" s="72">
        <v>20</v>
      </c>
      <c r="H316" s="72">
        <v>10</v>
      </c>
      <c r="I316" s="74"/>
      <c r="J316" s="74"/>
      <c r="K316" s="73">
        <v>5</v>
      </c>
      <c r="L316" s="71">
        <v>5</v>
      </c>
      <c r="M316" s="73">
        <v>5</v>
      </c>
      <c r="N316" s="76">
        <v>75</v>
      </c>
    </row>
    <row r="317" spans="1:14" x14ac:dyDescent="0.3">
      <c r="A317" s="79" t="s">
        <v>29</v>
      </c>
      <c r="B317" s="158"/>
      <c r="C317" s="174"/>
      <c r="D317" s="174"/>
      <c r="E317" s="156"/>
      <c r="F317" s="158"/>
      <c r="G317" s="176"/>
      <c r="H317" s="178"/>
      <c r="I317" s="178"/>
      <c r="J317" s="178"/>
      <c r="K317" s="172"/>
      <c r="L317" s="158"/>
      <c r="M317" s="156"/>
      <c r="N317" s="160">
        <v>0</v>
      </c>
    </row>
    <row r="318" spans="1:14" x14ac:dyDescent="0.3">
      <c r="A318" s="69" t="s">
        <v>30</v>
      </c>
      <c r="B318" s="159"/>
      <c r="C318" s="175"/>
      <c r="D318" s="175"/>
      <c r="E318" s="157"/>
      <c r="F318" s="159"/>
      <c r="G318" s="177"/>
      <c r="H318" s="179"/>
      <c r="I318" s="179"/>
      <c r="J318" s="179"/>
      <c r="K318" s="173"/>
      <c r="L318" s="159"/>
      <c r="M318" s="157"/>
      <c r="N318" s="161"/>
    </row>
    <row r="319" spans="1:14" x14ac:dyDescent="0.3">
      <c r="A319" s="79" t="s">
        <v>31</v>
      </c>
      <c r="B319" s="162">
        <v>30</v>
      </c>
      <c r="C319" s="164">
        <v>50</v>
      </c>
      <c r="D319" s="164">
        <v>100</v>
      </c>
      <c r="E319" s="166">
        <v>150</v>
      </c>
      <c r="F319" s="162">
        <v>80</v>
      </c>
      <c r="G319" s="164">
        <v>50</v>
      </c>
      <c r="H319" s="164">
        <v>30</v>
      </c>
      <c r="I319" s="164">
        <v>10</v>
      </c>
      <c r="J319" s="174"/>
      <c r="K319" s="156"/>
      <c r="L319" s="162">
        <v>10</v>
      </c>
      <c r="M319" s="166">
        <v>10</v>
      </c>
      <c r="N319" s="160">
        <v>520</v>
      </c>
    </row>
    <row r="320" spans="1:14" x14ac:dyDescent="0.3">
      <c r="A320" s="69" t="s">
        <v>32</v>
      </c>
      <c r="B320" s="163"/>
      <c r="C320" s="165"/>
      <c r="D320" s="165"/>
      <c r="E320" s="167"/>
      <c r="F320" s="163"/>
      <c r="G320" s="165"/>
      <c r="H320" s="165"/>
      <c r="I320" s="165"/>
      <c r="J320" s="175"/>
      <c r="K320" s="157"/>
      <c r="L320" s="163"/>
      <c r="M320" s="167"/>
      <c r="N320" s="161"/>
    </row>
    <row r="321" spans="1:14" x14ac:dyDescent="0.3">
      <c r="A321" s="79" t="s">
        <v>31</v>
      </c>
      <c r="B321" s="158"/>
      <c r="C321" s="174"/>
      <c r="D321" s="174"/>
      <c r="E321" s="156"/>
      <c r="F321" s="158"/>
      <c r="G321" s="174"/>
      <c r="H321" s="174"/>
      <c r="I321" s="174"/>
      <c r="J321" s="174"/>
      <c r="K321" s="156"/>
      <c r="L321" s="158"/>
      <c r="M321" s="156"/>
      <c r="N321" s="160">
        <v>0</v>
      </c>
    </row>
    <row r="322" spans="1:14" x14ac:dyDescent="0.3">
      <c r="A322" s="69" t="s">
        <v>33</v>
      </c>
      <c r="B322" s="159"/>
      <c r="C322" s="175"/>
      <c r="D322" s="175"/>
      <c r="E322" s="157"/>
      <c r="F322" s="159"/>
      <c r="G322" s="175"/>
      <c r="H322" s="175"/>
      <c r="I322" s="175"/>
      <c r="J322" s="175"/>
      <c r="K322" s="157"/>
      <c r="L322" s="159"/>
      <c r="M322" s="157"/>
      <c r="N322" s="161"/>
    </row>
    <row r="323" spans="1:14" ht="17.25" thickBot="1" x14ac:dyDescent="0.35">
      <c r="A323" s="80" t="s">
        <v>34</v>
      </c>
      <c r="B323" s="81">
        <v>215</v>
      </c>
      <c r="C323" s="82">
        <v>395</v>
      </c>
      <c r="D323" s="82">
        <v>540</v>
      </c>
      <c r="E323" s="83">
        <v>575</v>
      </c>
      <c r="F323" s="81">
        <v>435</v>
      </c>
      <c r="G323" s="82">
        <v>285</v>
      </c>
      <c r="H323" s="82">
        <v>220</v>
      </c>
      <c r="I323" s="82">
        <v>100</v>
      </c>
      <c r="J323" s="82">
        <v>0</v>
      </c>
      <c r="K323" s="83">
        <v>40</v>
      </c>
      <c r="L323" s="81">
        <v>70</v>
      </c>
      <c r="M323" s="83">
        <v>75</v>
      </c>
      <c r="N323" s="80">
        <v>2950</v>
      </c>
    </row>
    <row r="324" spans="1:14" ht="18" thickTop="1" thickBot="1" x14ac:dyDescent="0.35"/>
    <row r="325" spans="1:14" ht="21.75" customHeight="1" thickTop="1" thickBot="1" x14ac:dyDescent="0.35">
      <c r="A325" s="109">
        <v>44935</v>
      </c>
      <c r="B325" s="110"/>
      <c r="C325" s="110"/>
      <c r="D325" s="110"/>
      <c r="E325" s="110"/>
      <c r="F325" s="110"/>
      <c r="G325" s="110"/>
      <c r="H325" s="110"/>
      <c r="I325" s="110"/>
      <c r="J325" s="110"/>
      <c r="K325" s="110"/>
      <c r="L325" s="110"/>
      <c r="M325" s="111"/>
      <c r="N325" s="65" t="s">
        <v>103</v>
      </c>
    </row>
    <row r="326" spans="1:14" ht="18" thickTop="1" thickBot="1" x14ac:dyDescent="0.35">
      <c r="A326" s="147" t="s">
        <v>0</v>
      </c>
      <c r="B326" s="150" t="s">
        <v>1</v>
      </c>
      <c r="C326" s="151"/>
      <c r="D326" s="151"/>
      <c r="E326" s="152"/>
      <c r="F326" s="150" t="s">
        <v>2</v>
      </c>
      <c r="G326" s="151"/>
      <c r="H326" s="151"/>
      <c r="I326" s="151"/>
      <c r="J326" s="151"/>
      <c r="K326" s="152"/>
      <c r="L326" s="150" t="s">
        <v>3</v>
      </c>
      <c r="M326" s="152"/>
      <c r="N326" s="153" t="s">
        <v>4</v>
      </c>
    </row>
    <row r="327" spans="1:14" ht="17.25" thickTop="1" x14ac:dyDescent="0.3">
      <c r="A327" s="148"/>
      <c r="B327" s="1">
        <v>0.375</v>
      </c>
      <c r="C327" s="4">
        <v>0.45833333333333331</v>
      </c>
      <c r="D327" s="4">
        <v>0.5</v>
      </c>
      <c r="E327" s="7">
        <v>0.58333333333333337</v>
      </c>
      <c r="F327" s="1">
        <v>0.66666666666666663</v>
      </c>
      <c r="G327" s="4">
        <v>0.79166666666666663</v>
      </c>
      <c r="H327" s="4">
        <v>0.83333333333333337</v>
      </c>
      <c r="I327" s="4">
        <v>0.91666666666666663</v>
      </c>
      <c r="J327" s="4">
        <v>0.95833333333333337</v>
      </c>
      <c r="K327" s="7">
        <v>8.3333333333333329E-2</v>
      </c>
      <c r="L327" s="1">
        <v>0.20833333333333334</v>
      </c>
      <c r="M327" s="7">
        <v>0.29166666666666669</v>
      </c>
      <c r="N327" s="154"/>
    </row>
    <row r="328" spans="1:14" x14ac:dyDescent="0.3">
      <c r="A328" s="148"/>
      <c r="B328" s="2" t="s">
        <v>5</v>
      </c>
      <c r="C328" s="5" t="s">
        <v>5</v>
      </c>
      <c r="D328" s="5" t="s">
        <v>5</v>
      </c>
      <c r="E328" s="8" t="s">
        <v>5</v>
      </c>
      <c r="F328" s="2" t="s">
        <v>5</v>
      </c>
      <c r="G328" s="5" t="s">
        <v>5</v>
      </c>
      <c r="H328" s="5" t="s">
        <v>5</v>
      </c>
      <c r="I328" s="5" t="s">
        <v>5</v>
      </c>
      <c r="J328" s="5" t="s">
        <v>5</v>
      </c>
      <c r="K328" s="8" t="s">
        <v>5</v>
      </c>
      <c r="L328" s="2" t="s">
        <v>5</v>
      </c>
      <c r="M328" s="8" t="s">
        <v>5</v>
      </c>
      <c r="N328" s="154"/>
    </row>
    <row r="329" spans="1:14" ht="17.25" thickBot="1" x14ac:dyDescent="0.35">
      <c r="A329" s="149"/>
      <c r="B329" s="3">
        <v>0.45833333333333331</v>
      </c>
      <c r="C329" s="6">
        <v>0.5</v>
      </c>
      <c r="D329" s="6">
        <v>0.58333333333333337</v>
      </c>
      <c r="E329" s="9">
        <v>0.66666666666666663</v>
      </c>
      <c r="F329" s="3">
        <v>0.79166666666666663</v>
      </c>
      <c r="G329" s="6">
        <v>0.83333333333333337</v>
      </c>
      <c r="H329" s="6">
        <v>0.91666666666666663</v>
      </c>
      <c r="I329" s="6">
        <v>0.95833333333333337</v>
      </c>
      <c r="J329" s="6">
        <v>8.3333333333333329E-2</v>
      </c>
      <c r="K329" s="9">
        <v>0.20833333333333334</v>
      </c>
      <c r="L329" s="3">
        <v>0.29166666666666669</v>
      </c>
      <c r="M329" s="9">
        <v>0.375</v>
      </c>
      <c r="N329" s="155"/>
    </row>
    <row r="330" spans="1:14" ht="17.25" thickTop="1" x14ac:dyDescent="0.3">
      <c r="A330" s="68" t="s">
        <v>6</v>
      </c>
      <c r="B330" s="171">
        <v>20</v>
      </c>
      <c r="C330" s="169">
        <v>40</v>
      </c>
      <c r="D330" s="169">
        <v>50</v>
      </c>
      <c r="E330" s="170">
        <v>60</v>
      </c>
      <c r="F330" s="171">
        <v>10</v>
      </c>
      <c r="G330" s="169">
        <v>10</v>
      </c>
      <c r="H330" s="169">
        <v>10</v>
      </c>
      <c r="I330" s="169">
        <v>0</v>
      </c>
      <c r="J330" s="169">
        <v>0</v>
      </c>
      <c r="K330" s="170">
        <v>0</v>
      </c>
      <c r="L330" s="171">
        <v>10</v>
      </c>
      <c r="M330" s="170">
        <v>10</v>
      </c>
      <c r="N330" s="168">
        <v>220</v>
      </c>
    </row>
    <row r="331" spans="1:14" x14ac:dyDescent="0.3">
      <c r="A331" s="69" t="s">
        <v>7</v>
      </c>
      <c r="B331" s="163"/>
      <c r="C331" s="165"/>
      <c r="D331" s="165"/>
      <c r="E331" s="167"/>
      <c r="F331" s="163"/>
      <c r="G331" s="165"/>
      <c r="H331" s="165"/>
      <c r="I331" s="165"/>
      <c r="J331" s="165"/>
      <c r="K331" s="167"/>
      <c r="L331" s="163"/>
      <c r="M331" s="167"/>
      <c r="N331" s="161"/>
    </row>
    <row r="332" spans="1:14" x14ac:dyDescent="0.3">
      <c r="A332" s="70" t="s">
        <v>8</v>
      </c>
      <c r="B332" s="71">
        <v>10</v>
      </c>
      <c r="C332" s="72">
        <v>10</v>
      </c>
      <c r="D332" s="72">
        <v>15</v>
      </c>
      <c r="E332" s="73">
        <v>20</v>
      </c>
      <c r="F332" s="71">
        <v>10</v>
      </c>
      <c r="G332" s="72">
        <v>10</v>
      </c>
      <c r="H332" s="72">
        <v>10</v>
      </c>
      <c r="I332" s="72">
        <v>10</v>
      </c>
      <c r="J332" s="72">
        <v>10</v>
      </c>
      <c r="K332" s="73">
        <v>10</v>
      </c>
      <c r="L332" s="71">
        <v>5</v>
      </c>
      <c r="M332" s="73">
        <v>5</v>
      </c>
      <c r="N332" s="76">
        <v>125</v>
      </c>
    </row>
    <row r="333" spans="1:14" x14ac:dyDescent="0.3">
      <c r="A333" s="70" t="s">
        <v>9</v>
      </c>
      <c r="B333" s="77"/>
      <c r="C333" s="74"/>
      <c r="D333" s="74"/>
      <c r="E333" s="75"/>
      <c r="F333" s="77"/>
      <c r="G333" s="74"/>
      <c r="H333" s="74"/>
      <c r="I333" s="74"/>
      <c r="J333" s="74"/>
      <c r="K333" s="75"/>
      <c r="L333" s="77"/>
      <c r="M333" s="75"/>
      <c r="N333" s="76">
        <v>0</v>
      </c>
    </row>
    <row r="334" spans="1:14" x14ac:dyDescent="0.3">
      <c r="A334" s="70" t="s">
        <v>10</v>
      </c>
      <c r="B334" s="77"/>
      <c r="C334" s="74"/>
      <c r="D334" s="74"/>
      <c r="E334" s="75"/>
      <c r="F334" s="77"/>
      <c r="G334" s="74"/>
      <c r="H334" s="74"/>
      <c r="I334" s="74"/>
      <c r="J334" s="74"/>
      <c r="K334" s="75"/>
      <c r="L334" s="77"/>
      <c r="M334" s="75"/>
      <c r="N334" s="76">
        <v>0</v>
      </c>
    </row>
    <row r="335" spans="1:14" x14ac:dyDescent="0.3">
      <c r="A335" s="70" t="s">
        <v>11</v>
      </c>
      <c r="B335" s="77"/>
      <c r="C335" s="74"/>
      <c r="D335" s="74"/>
      <c r="E335" s="75"/>
      <c r="F335" s="77"/>
      <c r="G335" s="74"/>
      <c r="H335" s="74"/>
      <c r="I335" s="74"/>
      <c r="J335" s="74"/>
      <c r="K335" s="75"/>
      <c r="L335" s="77"/>
      <c r="M335" s="75"/>
      <c r="N335" s="76">
        <v>0</v>
      </c>
    </row>
    <row r="336" spans="1:14" x14ac:dyDescent="0.3">
      <c r="A336" s="70" t="s">
        <v>12</v>
      </c>
      <c r="B336" s="71">
        <v>10</v>
      </c>
      <c r="C336" s="72">
        <v>20</v>
      </c>
      <c r="D336" s="72">
        <v>30</v>
      </c>
      <c r="E336" s="73">
        <v>40</v>
      </c>
      <c r="F336" s="71">
        <v>5</v>
      </c>
      <c r="G336" s="74"/>
      <c r="H336" s="74"/>
      <c r="I336" s="74"/>
      <c r="J336" s="74"/>
      <c r="K336" s="75"/>
      <c r="L336" s="77"/>
      <c r="M336" s="75"/>
      <c r="N336" s="76">
        <v>105</v>
      </c>
    </row>
    <row r="337" spans="1:14" x14ac:dyDescent="0.3">
      <c r="A337" s="70" t="s">
        <v>13</v>
      </c>
      <c r="B337" s="77"/>
      <c r="C337" s="74"/>
      <c r="D337" s="74"/>
      <c r="E337" s="75"/>
      <c r="F337" s="71">
        <v>10</v>
      </c>
      <c r="G337" s="72">
        <v>10</v>
      </c>
      <c r="H337" s="74"/>
      <c r="I337" s="74"/>
      <c r="J337" s="74"/>
      <c r="K337" s="75"/>
      <c r="L337" s="77"/>
      <c r="M337" s="75"/>
      <c r="N337" s="76">
        <v>20</v>
      </c>
    </row>
    <row r="338" spans="1:14" x14ac:dyDescent="0.3">
      <c r="A338" s="70" t="s">
        <v>14</v>
      </c>
      <c r="B338" s="71">
        <v>5</v>
      </c>
      <c r="C338" s="72">
        <v>10</v>
      </c>
      <c r="D338" s="72">
        <v>10</v>
      </c>
      <c r="E338" s="73">
        <v>15</v>
      </c>
      <c r="F338" s="71">
        <v>10</v>
      </c>
      <c r="G338" s="72">
        <v>10</v>
      </c>
      <c r="H338" s="72">
        <v>10</v>
      </c>
      <c r="I338" s="72">
        <v>10</v>
      </c>
      <c r="J338" s="72">
        <v>10</v>
      </c>
      <c r="K338" s="75"/>
      <c r="L338" s="71">
        <v>10</v>
      </c>
      <c r="M338" s="73">
        <v>10</v>
      </c>
      <c r="N338" s="76">
        <v>110</v>
      </c>
    </row>
    <row r="339" spans="1:14" x14ac:dyDescent="0.3">
      <c r="A339" s="70" t="s">
        <v>15</v>
      </c>
      <c r="B339" s="77"/>
      <c r="C339" s="74"/>
      <c r="D339" s="74"/>
      <c r="E339" s="75"/>
      <c r="F339" s="71">
        <v>10</v>
      </c>
      <c r="G339" s="72">
        <v>10</v>
      </c>
      <c r="H339" s="72">
        <v>5</v>
      </c>
      <c r="I339" s="74"/>
      <c r="J339" s="74"/>
      <c r="K339" s="75"/>
      <c r="L339" s="77"/>
      <c r="M339" s="75"/>
      <c r="N339" s="76">
        <v>25</v>
      </c>
    </row>
    <row r="340" spans="1:14" x14ac:dyDescent="0.3">
      <c r="A340" s="70" t="s">
        <v>16</v>
      </c>
      <c r="B340" s="77"/>
      <c r="C340" s="74"/>
      <c r="D340" s="74"/>
      <c r="E340" s="75"/>
      <c r="F340" s="77"/>
      <c r="G340" s="74"/>
      <c r="H340" s="74"/>
      <c r="I340" s="74"/>
      <c r="J340" s="74"/>
      <c r="K340" s="75"/>
      <c r="L340" s="77"/>
      <c r="M340" s="75"/>
      <c r="N340" s="76">
        <v>0</v>
      </c>
    </row>
    <row r="341" spans="1:14" x14ac:dyDescent="0.3">
      <c r="A341" s="70" t="s">
        <v>17</v>
      </c>
      <c r="B341" s="77"/>
      <c r="C341" s="74"/>
      <c r="D341" s="74"/>
      <c r="E341" s="75"/>
      <c r="F341" s="71">
        <v>10</v>
      </c>
      <c r="G341" s="74"/>
      <c r="H341" s="74"/>
      <c r="I341" s="74"/>
      <c r="J341" s="74"/>
      <c r="K341" s="75"/>
      <c r="L341" s="77"/>
      <c r="M341" s="75"/>
      <c r="N341" s="76">
        <v>10</v>
      </c>
    </row>
    <row r="342" spans="1:14" x14ac:dyDescent="0.3">
      <c r="A342" s="79" t="s">
        <v>90</v>
      </c>
      <c r="B342" s="162">
        <v>5</v>
      </c>
      <c r="C342" s="164">
        <v>10</v>
      </c>
      <c r="D342" s="164">
        <v>10</v>
      </c>
      <c r="E342" s="166">
        <v>20</v>
      </c>
      <c r="F342" s="162">
        <v>10</v>
      </c>
      <c r="G342" s="164">
        <v>10</v>
      </c>
      <c r="H342" s="164">
        <v>10</v>
      </c>
      <c r="I342" s="164">
        <v>10</v>
      </c>
      <c r="J342" s="164">
        <v>10</v>
      </c>
      <c r="K342" s="166">
        <v>10</v>
      </c>
      <c r="L342" s="158"/>
      <c r="M342" s="166">
        <v>10</v>
      </c>
      <c r="N342" s="160">
        <v>115</v>
      </c>
    </row>
    <row r="343" spans="1:14" x14ac:dyDescent="0.3">
      <c r="A343" s="69" t="s">
        <v>19</v>
      </c>
      <c r="B343" s="163"/>
      <c r="C343" s="165"/>
      <c r="D343" s="165"/>
      <c r="E343" s="167"/>
      <c r="F343" s="163"/>
      <c r="G343" s="165"/>
      <c r="H343" s="165"/>
      <c r="I343" s="165"/>
      <c r="J343" s="165"/>
      <c r="K343" s="167"/>
      <c r="L343" s="159"/>
      <c r="M343" s="167"/>
      <c r="N343" s="161"/>
    </row>
    <row r="344" spans="1:14" x14ac:dyDescent="0.3">
      <c r="A344" s="70" t="s">
        <v>20</v>
      </c>
      <c r="B344" s="71">
        <v>10</v>
      </c>
      <c r="C344" s="72">
        <v>20</v>
      </c>
      <c r="D344" s="72">
        <v>20</v>
      </c>
      <c r="E344" s="73">
        <v>30</v>
      </c>
      <c r="F344" s="71">
        <v>10</v>
      </c>
      <c r="G344" s="72">
        <v>10</v>
      </c>
      <c r="H344" s="72">
        <v>10</v>
      </c>
      <c r="I344" s="72">
        <v>10</v>
      </c>
      <c r="J344" s="74"/>
      <c r="K344" s="75"/>
      <c r="L344" s="77"/>
      <c r="M344" s="75"/>
      <c r="N344" s="76">
        <v>120</v>
      </c>
    </row>
    <row r="345" spans="1:14" x14ac:dyDescent="0.3">
      <c r="A345" s="79" t="s">
        <v>21</v>
      </c>
      <c r="B345" s="158"/>
      <c r="C345" s="164">
        <v>5</v>
      </c>
      <c r="D345" s="164">
        <v>5</v>
      </c>
      <c r="E345" s="166">
        <v>5</v>
      </c>
      <c r="F345" s="162">
        <v>10</v>
      </c>
      <c r="G345" s="164">
        <v>10</v>
      </c>
      <c r="H345" s="164">
        <v>10</v>
      </c>
      <c r="I345" s="174"/>
      <c r="J345" s="174"/>
      <c r="K345" s="156"/>
      <c r="L345" s="158"/>
      <c r="M345" s="156"/>
      <c r="N345" s="160">
        <v>45</v>
      </c>
    </row>
    <row r="346" spans="1:14" x14ac:dyDescent="0.3">
      <c r="A346" s="69" t="s">
        <v>22</v>
      </c>
      <c r="B346" s="159"/>
      <c r="C346" s="165"/>
      <c r="D346" s="165"/>
      <c r="E346" s="167"/>
      <c r="F346" s="163"/>
      <c r="G346" s="165"/>
      <c r="H346" s="165"/>
      <c r="I346" s="175"/>
      <c r="J346" s="175"/>
      <c r="K346" s="157"/>
      <c r="L346" s="159"/>
      <c r="M346" s="157"/>
      <c r="N346" s="161"/>
    </row>
    <row r="347" spans="1:14" x14ac:dyDescent="0.3">
      <c r="A347" s="79" t="s">
        <v>23</v>
      </c>
      <c r="B347" s="162">
        <v>5</v>
      </c>
      <c r="C347" s="164">
        <v>10</v>
      </c>
      <c r="D347" s="164">
        <v>20</v>
      </c>
      <c r="E347" s="166">
        <v>20</v>
      </c>
      <c r="F347" s="162">
        <v>10</v>
      </c>
      <c r="G347" s="164">
        <v>10</v>
      </c>
      <c r="H347" s="164">
        <v>10</v>
      </c>
      <c r="I347" s="174"/>
      <c r="J347" s="174"/>
      <c r="K347" s="156"/>
      <c r="L347" s="158"/>
      <c r="M347" s="156"/>
      <c r="N347" s="160">
        <v>85</v>
      </c>
    </row>
    <row r="348" spans="1:14" x14ac:dyDescent="0.3">
      <c r="A348" s="69" t="s">
        <v>24</v>
      </c>
      <c r="B348" s="163"/>
      <c r="C348" s="165"/>
      <c r="D348" s="165"/>
      <c r="E348" s="167"/>
      <c r="F348" s="163"/>
      <c r="G348" s="165"/>
      <c r="H348" s="165"/>
      <c r="I348" s="175"/>
      <c r="J348" s="175"/>
      <c r="K348" s="157"/>
      <c r="L348" s="159"/>
      <c r="M348" s="157"/>
      <c r="N348" s="161"/>
    </row>
    <row r="349" spans="1:14" x14ac:dyDescent="0.3">
      <c r="A349" s="79" t="s">
        <v>25</v>
      </c>
      <c r="B349" s="158"/>
      <c r="C349" s="164">
        <v>10</v>
      </c>
      <c r="D349" s="164">
        <v>10</v>
      </c>
      <c r="E349" s="166">
        <v>10</v>
      </c>
      <c r="F349" s="158"/>
      <c r="G349" s="174"/>
      <c r="H349" s="174"/>
      <c r="I349" s="174"/>
      <c r="J349" s="174"/>
      <c r="K349" s="156"/>
      <c r="L349" s="158"/>
      <c r="M349" s="156"/>
      <c r="N349" s="160">
        <v>30</v>
      </c>
    </row>
    <row r="350" spans="1:14" x14ac:dyDescent="0.3">
      <c r="A350" s="69" t="s">
        <v>26</v>
      </c>
      <c r="B350" s="159"/>
      <c r="C350" s="165"/>
      <c r="D350" s="165"/>
      <c r="E350" s="167"/>
      <c r="F350" s="159"/>
      <c r="G350" s="175"/>
      <c r="H350" s="175"/>
      <c r="I350" s="175"/>
      <c r="J350" s="175"/>
      <c r="K350" s="157"/>
      <c r="L350" s="159"/>
      <c r="M350" s="157"/>
      <c r="N350" s="161"/>
    </row>
    <row r="351" spans="1:14" x14ac:dyDescent="0.3">
      <c r="A351" s="70" t="s">
        <v>27</v>
      </c>
      <c r="B351" s="77"/>
      <c r="C351" s="72">
        <v>10</v>
      </c>
      <c r="D351" s="72">
        <v>20</v>
      </c>
      <c r="E351" s="73">
        <v>30</v>
      </c>
      <c r="F351" s="71">
        <v>10</v>
      </c>
      <c r="G351" s="72">
        <v>10</v>
      </c>
      <c r="H351" s="74"/>
      <c r="I351" s="74"/>
      <c r="J351" s="74"/>
      <c r="K351" s="75"/>
      <c r="L351" s="77"/>
      <c r="M351" s="75"/>
      <c r="N351" s="76">
        <v>80</v>
      </c>
    </row>
    <row r="352" spans="1:14" x14ac:dyDescent="0.3">
      <c r="A352" s="70" t="s">
        <v>28</v>
      </c>
      <c r="B352" s="77"/>
      <c r="C352" s="72">
        <v>10</v>
      </c>
      <c r="D352" s="72">
        <v>15</v>
      </c>
      <c r="E352" s="73">
        <v>15</v>
      </c>
      <c r="F352" s="77"/>
      <c r="G352" s="74"/>
      <c r="H352" s="74"/>
      <c r="I352" s="74"/>
      <c r="J352" s="74"/>
      <c r="K352" s="75"/>
      <c r="L352" s="77"/>
      <c r="M352" s="75"/>
      <c r="N352" s="76">
        <v>40</v>
      </c>
    </row>
    <row r="353" spans="1:14" x14ac:dyDescent="0.3">
      <c r="A353" s="79" t="s">
        <v>29</v>
      </c>
      <c r="B353" s="158"/>
      <c r="C353" s="174"/>
      <c r="D353" s="174"/>
      <c r="E353" s="156"/>
      <c r="F353" s="158"/>
      <c r="G353" s="176"/>
      <c r="H353" s="178"/>
      <c r="I353" s="178"/>
      <c r="J353" s="178"/>
      <c r="K353" s="172"/>
      <c r="L353" s="158"/>
      <c r="M353" s="156"/>
      <c r="N353" s="160">
        <v>0</v>
      </c>
    </row>
    <row r="354" spans="1:14" x14ac:dyDescent="0.3">
      <c r="A354" s="69" t="s">
        <v>30</v>
      </c>
      <c r="B354" s="159"/>
      <c r="C354" s="175"/>
      <c r="D354" s="175"/>
      <c r="E354" s="157"/>
      <c r="F354" s="159"/>
      <c r="G354" s="177"/>
      <c r="H354" s="179"/>
      <c r="I354" s="179"/>
      <c r="J354" s="179"/>
      <c r="K354" s="173"/>
      <c r="L354" s="159"/>
      <c r="M354" s="157"/>
      <c r="N354" s="161"/>
    </row>
    <row r="355" spans="1:14" x14ac:dyDescent="0.3">
      <c r="A355" s="79" t="s">
        <v>91</v>
      </c>
      <c r="B355" s="162">
        <v>20</v>
      </c>
      <c r="C355" s="164">
        <v>20</v>
      </c>
      <c r="D355" s="164">
        <v>30</v>
      </c>
      <c r="E355" s="166">
        <v>40</v>
      </c>
      <c r="F355" s="162">
        <v>50</v>
      </c>
      <c r="G355" s="164">
        <v>50</v>
      </c>
      <c r="H355" s="164">
        <v>30</v>
      </c>
      <c r="I355" s="164">
        <v>30</v>
      </c>
      <c r="J355" s="164">
        <v>30</v>
      </c>
      <c r="K355" s="166">
        <v>10</v>
      </c>
      <c r="L355" s="162">
        <v>10</v>
      </c>
      <c r="M355" s="166">
        <v>20</v>
      </c>
      <c r="N355" s="160">
        <v>340</v>
      </c>
    </row>
    <row r="356" spans="1:14" x14ac:dyDescent="0.3">
      <c r="A356" s="69" t="s">
        <v>32</v>
      </c>
      <c r="B356" s="163"/>
      <c r="C356" s="165"/>
      <c r="D356" s="165"/>
      <c r="E356" s="167"/>
      <c r="F356" s="163"/>
      <c r="G356" s="165"/>
      <c r="H356" s="165"/>
      <c r="I356" s="165"/>
      <c r="J356" s="165"/>
      <c r="K356" s="167"/>
      <c r="L356" s="163"/>
      <c r="M356" s="167"/>
      <c r="N356" s="161"/>
    </row>
    <row r="357" spans="1:14" x14ac:dyDescent="0.3">
      <c r="A357" s="79" t="s">
        <v>31</v>
      </c>
      <c r="B357" s="158"/>
      <c r="C357" s="174"/>
      <c r="D357" s="174"/>
      <c r="E357" s="156"/>
      <c r="F357" s="158"/>
      <c r="G357" s="174"/>
      <c r="H357" s="174"/>
      <c r="I357" s="174"/>
      <c r="J357" s="174"/>
      <c r="K357" s="156"/>
      <c r="L357" s="158"/>
      <c r="M357" s="156"/>
      <c r="N357" s="160">
        <v>0</v>
      </c>
    </row>
    <row r="358" spans="1:14" x14ac:dyDescent="0.3">
      <c r="A358" s="69" t="s">
        <v>33</v>
      </c>
      <c r="B358" s="159"/>
      <c r="C358" s="175"/>
      <c r="D358" s="175"/>
      <c r="E358" s="157"/>
      <c r="F358" s="159"/>
      <c r="G358" s="175"/>
      <c r="H358" s="175"/>
      <c r="I358" s="175"/>
      <c r="J358" s="175"/>
      <c r="K358" s="157"/>
      <c r="L358" s="159"/>
      <c r="M358" s="157"/>
      <c r="N358" s="161"/>
    </row>
    <row r="359" spans="1:14" ht="17.25" thickBot="1" x14ac:dyDescent="0.35">
      <c r="A359" s="80" t="s">
        <v>34</v>
      </c>
      <c r="B359" s="81">
        <v>85</v>
      </c>
      <c r="C359" s="82">
        <v>175</v>
      </c>
      <c r="D359" s="82">
        <v>235</v>
      </c>
      <c r="E359" s="83">
        <v>305</v>
      </c>
      <c r="F359" s="81">
        <v>165</v>
      </c>
      <c r="G359" s="82">
        <v>150</v>
      </c>
      <c r="H359" s="82">
        <v>105</v>
      </c>
      <c r="I359" s="82">
        <v>70</v>
      </c>
      <c r="J359" s="82">
        <v>60</v>
      </c>
      <c r="K359" s="83">
        <v>30</v>
      </c>
      <c r="L359" s="81">
        <v>35</v>
      </c>
      <c r="M359" s="82">
        <v>55</v>
      </c>
      <c r="N359" s="80">
        <v>1470</v>
      </c>
    </row>
    <row r="360" spans="1:14" ht="18" thickTop="1" thickBot="1" x14ac:dyDescent="0.35"/>
    <row r="361" spans="1:14" ht="21.75" customHeight="1" thickTop="1" thickBot="1" x14ac:dyDescent="0.35">
      <c r="A361" s="109">
        <v>44936</v>
      </c>
      <c r="B361" s="110"/>
      <c r="C361" s="110"/>
      <c r="D361" s="110"/>
      <c r="E361" s="110"/>
      <c r="F361" s="110"/>
      <c r="G361" s="110"/>
      <c r="H361" s="110"/>
      <c r="I361" s="110"/>
      <c r="J361" s="110"/>
      <c r="K361" s="110"/>
      <c r="L361" s="110"/>
      <c r="M361" s="111"/>
      <c r="N361" s="65" t="s">
        <v>96</v>
      </c>
    </row>
    <row r="362" spans="1:14" ht="18" thickTop="1" thickBot="1" x14ac:dyDescent="0.35">
      <c r="A362" s="147" t="s">
        <v>0</v>
      </c>
      <c r="B362" s="150" t="s">
        <v>1</v>
      </c>
      <c r="C362" s="151"/>
      <c r="D362" s="151"/>
      <c r="E362" s="152"/>
      <c r="F362" s="150" t="s">
        <v>2</v>
      </c>
      <c r="G362" s="151"/>
      <c r="H362" s="151"/>
      <c r="I362" s="151"/>
      <c r="J362" s="151"/>
      <c r="K362" s="152"/>
      <c r="L362" s="150" t="s">
        <v>3</v>
      </c>
      <c r="M362" s="152"/>
      <c r="N362" s="153" t="s">
        <v>4</v>
      </c>
    </row>
    <row r="363" spans="1:14" ht="17.25" thickTop="1" x14ac:dyDescent="0.3">
      <c r="A363" s="148"/>
      <c r="B363" s="1">
        <v>0.375</v>
      </c>
      <c r="C363" s="4">
        <v>0.45833333333333331</v>
      </c>
      <c r="D363" s="4">
        <v>0.5</v>
      </c>
      <c r="E363" s="7">
        <v>0.58333333333333337</v>
      </c>
      <c r="F363" s="1">
        <v>0.66666666666666663</v>
      </c>
      <c r="G363" s="4">
        <v>0.79166666666666663</v>
      </c>
      <c r="H363" s="4">
        <v>0.83333333333333337</v>
      </c>
      <c r="I363" s="4">
        <v>0.91666666666666663</v>
      </c>
      <c r="J363" s="4">
        <v>0.95833333333333337</v>
      </c>
      <c r="K363" s="7">
        <v>8.3333333333333329E-2</v>
      </c>
      <c r="L363" s="1">
        <v>0.20833333333333334</v>
      </c>
      <c r="M363" s="7">
        <v>0.29166666666666669</v>
      </c>
      <c r="N363" s="154"/>
    </row>
    <row r="364" spans="1:14" x14ac:dyDescent="0.3">
      <c r="A364" s="148"/>
      <c r="B364" s="2" t="s">
        <v>5</v>
      </c>
      <c r="C364" s="5" t="s">
        <v>5</v>
      </c>
      <c r="D364" s="5" t="s">
        <v>5</v>
      </c>
      <c r="E364" s="8" t="s">
        <v>5</v>
      </c>
      <c r="F364" s="2" t="s">
        <v>5</v>
      </c>
      <c r="G364" s="5" t="s">
        <v>5</v>
      </c>
      <c r="H364" s="5" t="s">
        <v>5</v>
      </c>
      <c r="I364" s="5" t="s">
        <v>5</v>
      </c>
      <c r="J364" s="5" t="s">
        <v>5</v>
      </c>
      <c r="K364" s="8" t="s">
        <v>5</v>
      </c>
      <c r="L364" s="2" t="s">
        <v>5</v>
      </c>
      <c r="M364" s="8" t="s">
        <v>5</v>
      </c>
      <c r="N364" s="154"/>
    </row>
    <row r="365" spans="1:14" ht="17.25" thickBot="1" x14ac:dyDescent="0.35">
      <c r="A365" s="149"/>
      <c r="B365" s="3">
        <v>0.45833333333333331</v>
      </c>
      <c r="C365" s="6">
        <v>0.5</v>
      </c>
      <c r="D365" s="6">
        <v>0.58333333333333337</v>
      </c>
      <c r="E365" s="9">
        <v>0.66666666666666663</v>
      </c>
      <c r="F365" s="3">
        <v>0.79166666666666663</v>
      </c>
      <c r="G365" s="6">
        <v>0.83333333333333337</v>
      </c>
      <c r="H365" s="6">
        <v>0.91666666666666663</v>
      </c>
      <c r="I365" s="6">
        <v>0.95833333333333337</v>
      </c>
      <c r="J365" s="6">
        <v>8.3333333333333329E-2</v>
      </c>
      <c r="K365" s="9">
        <v>0.20833333333333334</v>
      </c>
      <c r="L365" s="3">
        <v>0.29166666666666669</v>
      </c>
      <c r="M365" s="9">
        <v>0.375</v>
      </c>
      <c r="N365" s="155"/>
    </row>
    <row r="366" spans="1:14" ht="17.25" thickTop="1" x14ac:dyDescent="0.3">
      <c r="A366" s="68" t="s">
        <v>6</v>
      </c>
      <c r="B366" s="171">
        <v>30</v>
      </c>
      <c r="C366" s="169">
        <v>50</v>
      </c>
      <c r="D366" s="169">
        <v>100</v>
      </c>
      <c r="E366" s="170">
        <v>100</v>
      </c>
      <c r="F366" s="171">
        <v>80</v>
      </c>
      <c r="G366" s="169">
        <v>70</v>
      </c>
      <c r="H366" s="169">
        <v>60</v>
      </c>
      <c r="I366" s="169">
        <v>50</v>
      </c>
      <c r="J366" s="169">
        <v>50</v>
      </c>
      <c r="K366" s="170">
        <v>60</v>
      </c>
      <c r="L366" s="171">
        <v>30</v>
      </c>
      <c r="M366" s="170">
        <v>30</v>
      </c>
      <c r="N366" s="168">
        <v>710</v>
      </c>
    </row>
    <row r="367" spans="1:14" x14ac:dyDescent="0.3">
      <c r="A367" s="69" t="s">
        <v>7</v>
      </c>
      <c r="B367" s="163"/>
      <c r="C367" s="165"/>
      <c r="D367" s="165"/>
      <c r="E367" s="167"/>
      <c r="F367" s="163"/>
      <c r="G367" s="165"/>
      <c r="H367" s="165"/>
      <c r="I367" s="165"/>
      <c r="J367" s="165"/>
      <c r="K367" s="167"/>
      <c r="L367" s="163"/>
      <c r="M367" s="167"/>
      <c r="N367" s="161"/>
    </row>
    <row r="368" spans="1:14" x14ac:dyDescent="0.3">
      <c r="A368" s="70" t="s">
        <v>8</v>
      </c>
      <c r="B368" s="71">
        <v>30</v>
      </c>
      <c r="C368" s="72">
        <v>50</v>
      </c>
      <c r="D368" s="72">
        <v>100</v>
      </c>
      <c r="E368" s="73">
        <v>100</v>
      </c>
      <c r="F368" s="71">
        <v>40</v>
      </c>
      <c r="G368" s="72">
        <v>30</v>
      </c>
      <c r="H368" s="72">
        <v>20</v>
      </c>
      <c r="I368" s="72">
        <v>20</v>
      </c>
      <c r="J368" s="72">
        <v>5</v>
      </c>
      <c r="K368" s="73">
        <v>5</v>
      </c>
      <c r="L368" s="71">
        <v>10</v>
      </c>
      <c r="M368" s="73">
        <v>20</v>
      </c>
      <c r="N368" s="76">
        <v>430</v>
      </c>
    </row>
    <row r="369" spans="1:14" x14ac:dyDescent="0.3">
      <c r="A369" s="70" t="s">
        <v>9</v>
      </c>
      <c r="B369" s="77"/>
      <c r="C369" s="74"/>
      <c r="D369" s="74"/>
      <c r="E369" s="75"/>
      <c r="F369" s="77"/>
      <c r="G369" s="74"/>
      <c r="H369" s="74"/>
      <c r="I369" s="74"/>
      <c r="J369" s="74"/>
      <c r="K369" s="75"/>
      <c r="L369" s="77"/>
      <c r="M369" s="75"/>
      <c r="N369" s="76">
        <v>0</v>
      </c>
    </row>
    <row r="370" spans="1:14" x14ac:dyDescent="0.3">
      <c r="A370" s="70" t="s">
        <v>10</v>
      </c>
      <c r="B370" s="77"/>
      <c r="C370" s="74"/>
      <c r="D370" s="74"/>
      <c r="E370" s="75"/>
      <c r="F370" s="77"/>
      <c r="G370" s="74"/>
      <c r="H370" s="74"/>
      <c r="I370" s="74"/>
      <c r="J370" s="74"/>
      <c r="K370" s="75"/>
      <c r="L370" s="77"/>
      <c r="M370" s="75"/>
      <c r="N370" s="76">
        <v>0</v>
      </c>
    </row>
    <row r="371" spans="1:14" x14ac:dyDescent="0.3">
      <c r="A371" s="70" t="s">
        <v>11</v>
      </c>
      <c r="B371" s="77"/>
      <c r="C371" s="74"/>
      <c r="D371" s="74"/>
      <c r="E371" s="75"/>
      <c r="F371" s="77"/>
      <c r="G371" s="74"/>
      <c r="H371" s="74"/>
      <c r="I371" s="74"/>
      <c r="J371" s="74"/>
      <c r="K371" s="75"/>
      <c r="L371" s="77"/>
      <c r="M371" s="75"/>
      <c r="N371" s="76">
        <v>0</v>
      </c>
    </row>
    <row r="372" spans="1:14" x14ac:dyDescent="0.3">
      <c r="A372" s="70" t="s">
        <v>12</v>
      </c>
      <c r="B372" s="71">
        <v>50</v>
      </c>
      <c r="C372" s="72">
        <v>80</v>
      </c>
      <c r="D372" s="72">
        <v>100</v>
      </c>
      <c r="E372" s="73">
        <v>100</v>
      </c>
      <c r="F372" s="71">
        <v>60</v>
      </c>
      <c r="G372" s="72">
        <v>50</v>
      </c>
      <c r="H372" s="72">
        <v>30</v>
      </c>
      <c r="I372" s="72">
        <v>20</v>
      </c>
      <c r="J372" s="72">
        <v>10</v>
      </c>
      <c r="K372" s="73">
        <v>5</v>
      </c>
      <c r="L372" s="71">
        <v>10</v>
      </c>
      <c r="M372" s="73">
        <v>20</v>
      </c>
      <c r="N372" s="76">
        <v>535</v>
      </c>
    </row>
    <row r="373" spans="1:14" x14ac:dyDescent="0.3">
      <c r="A373" s="70" t="s">
        <v>13</v>
      </c>
      <c r="B373" s="77"/>
      <c r="C373" s="74"/>
      <c r="D373" s="74"/>
      <c r="E373" s="75"/>
      <c r="F373" s="77"/>
      <c r="G373" s="74"/>
      <c r="H373" s="74"/>
      <c r="I373" s="74"/>
      <c r="J373" s="74"/>
      <c r="K373" s="75"/>
      <c r="L373" s="77"/>
      <c r="M373" s="75"/>
      <c r="N373" s="76">
        <v>0</v>
      </c>
    </row>
    <row r="374" spans="1:14" x14ac:dyDescent="0.3">
      <c r="A374" s="70" t="s">
        <v>14</v>
      </c>
      <c r="B374" s="71">
        <v>20</v>
      </c>
      <c r="C374" s="72">
        <v>30</v>
      </c>
      <c r="D374" s="72">
        <v>50</v>
      </c>
      <c r="E374" s="73">
        <v>50</v>
      </c>
      <c r="F374" s="71">
        <v>30</v>
      </c>
      <c r="G374" s="72">
        <v>20</v>
      </c>
      <c r="H374" s="72">
        <v>20</v>
      </c>
      <c r="I374" s="72">
        <v>15</v>
      </c>
      <c r="J374" s="72">
        <v>5</v>
      </c>
      <c r="K374" s="75"/>
      <c r="L374" s="71">
        <v>10</v>
      </c>
      <c r="M374" s="73">
        <v>10</v>
      </c>
      <c r="N374" s="76">
        <v>260</v>
      </c>
    </row>
    <row r="375" spans="1:14" x14ac:dyDescent="0.3">
      <c r="A375" s="70" t="s">
        <v>15</v>
      </c>
      <c r="B375" s="77"/>
      <c r="C375" s="74"/>
      <c r="D375" s="74"/>
      <c r="E375" s="75"/>
      <c r="F375" s="71">
        <v>10</v>
      </c>
      <c r="G375" s="72">
        <v>20</v>
      </c>
      <c r="H375" s="72">
        <v>20</v>
      </c>
      <c r="I375" s="72">
        <v>10</v>
      </c>
      <c r="J375" s="72">
        <v>10</v>
      </c>
      <c r="K375" s="73">
        <v>5</v>
      </c>
      <c r="L375" s="71">
        <v>5</v>
      </c>
      <c r="M375" s="73">
        <v>10</v>
      </c>
      <c r="N375" s="76">
        <v>90</v>
      </c>
    </row>
    <row r="376" spans="1:14" x14ac:dyDescent="0.3">
      <c r="A376" s="70" t="s">
        <v>16</v>
      </c>
      <c r="B376" s="77"/>
      <c r="C376" s="74"/>
      <c r="D376" s="74"/>
      <c r="E376" s="75"/>
      <c r="F376" s="77"/>
      <c r="G376" s="74"/>
      <c r="H376" s="74"/>
      <c r="I376" s="74"/>
      <c r="J376" s="74"/>
      <c r="K376" s="75"/>
      <c r="L376" s="77"/>
      <c r="M376" s="75"/>
      <c r="N376" s="76">
        <v>0</v>
      </c>
    </row>
    <row r="377" spans="1:14" x14ac:dyDescent="0.3">
      <c r="A377" s="70" t="s">
        <v>17</v>
      </c>
      <c r="B377" s="77"/>
      <c r="C377" s="74"/>
      <c r="D377" s="74"/>
      <c r="E377" s="75"/>
      <c r="F377" s="77"/>
      <c r="G377" s="74"/>
      <c r="H377" s="74"/>
      <c r="I377" s="74"/>
      <c r="J377" s="74"/>
      <c r="K377" s="75"/>
      <c r="L377" s="77"/>
      <c r="M377" s="75"/>
      <c r="N377" s="76">
        <v>0</v>
      </c>
    </row>
    <row r="378" spans="1:14" x14ac:dyDescent="0.3">
      <c r="A378" s="79" t="s">
        <v>18</v>
      </c>
      <c r="B378" s="158"/>
      <c r="C378" s="164">
        <v>10</v>
      </c>
      <c r="D378" s="164">
        <v>10</v>
      </c>
      <c r="E378" s="166">
        <v>20</v>
      </c>
      <c r="F378" s="162">
        <v>30</v>
      </c>
      <c r="G378" s="164">
        <v>20</v>
      </c>
      <c r="H378" s="164">
        <v>10</v>
      </c>
      <c r="I378" s="164">
        <v>10</v>
      </c>
      <c r="J378" s="164">
        <v>5</v>
      </c>
      <c r="K378" s="156"/>
      <c r="L378" s="162">
        <v>5</v>
      </c>
      <c r="M378" s="166">
        <v>10</v>
      </c>
      <c r="N378" s="160">
        <v>130</v>
      </c>
    </row>
    <row r="379" spans="1:14" x14ac:dyDescent="0.3">
      <c r="A379" s="69" t="s">
        <v>19</v>
      </c>
      <c r="B379" s="159"/>
      <c r="C379" s="165"/>
      <c r="D379" s="165"/>
      <c r="E379" s="167"/>
      <c r="F379" s="163"/>
      <c r="G379" s="165"/>
      <c r="H379" s="165"/>
      <c r="I379" s="165"/>
      <c r="J379" s="165"/>
      <c r="K379" s="157"/>
      <c r="L379" s="163"/>
      <c r="M379" s="167"/>
      <c r="N379" s="161"/>
    </row>
    <row r="380" spans="1:14" x14ac:dyDescent="0.3">
      <c r="A380" s="70" t="s">
        <v>20</v>
      </c>
      <c r="B380" s="71">
        <v>50</v>
      </c>
      <c r="C380" s="72">
        <v>70</v>
      </c>
      <c r="D380" s="72">
        <v>100</v>
      </c>
      <c r="E380" s="73">
        <v>150</v>
      </c>
      <c r="F380" s="71">
        <v>100</v>
      </c>
      <c r="G380" s="72">
        <v>100</v>
      </c>
      <c r="H380" s="72">
        <v>70</v>
      </c>
      <c r="I380" s="72">
        <v>50</v>
      </c>
      <c r="J380" s="72">
        <v>20</v>
      </c>
      <c r="K380" s="73">
        <v>20</v>
      </c>
      <c r="L380" s="71">
        <v>10</v>
      </c>
      <c r="M380" s="73">
        <v>30</v>
      </c>
      <c r="N380" s="76">
        <v>770</v>
      </c>
    </row>
    <row r="381" spans="1:14" x14ac:dyDescent="0.3">
      <c r="A381" s="79" t="s">
        <v>21</v>
      </c>
      <c r="B381" s="162">
        <v>10</v>
      </c>
      <c r="C381" s="164">
        <v>20</v>
      </c>
      <c r="D381" s="164">
        <v>30</v>
      </c>
      <c r="E381" s="166">
        <v>50</v>
      </c>
      <c r="F381" s="162">
        <v>10</v>
      </c>
      <c r="G381" s="164">
        <v>20</v>
      </c>
      <c r="H381" s="164">
        <v>10</v>
      </c>
      <c r="I381" s="164">
        <v>10</v>
      </c>
      <c r="J381" s="174"/>
      <c r="K381" s="156"/>
      <c r="L381" s="162">
        <v>10</v>
      </c>
      <c r="M381" s="166">
        <v>20</v>
      </c>
      <c r="N381" s="160">
        <v>190</v>
      </c>
    </row>
    <row r="382" spans="1:14" x14ac:dyDescent="0.3">
      <c r="A382" s="69" t="s">
        <v>22</v>
      </c>
      <c r="B382" s="163"/>
      <c r="C382" s="165"/>
      <c r="D382" s="165"/>
      <c r="E382" s="167"/>
      <c r="F382" s="163"/>
      <c r="G382" s="165"/>
      <c r="H382" s="165"/>
      <c r="I382" s="165"/>
      <c r="J382" s="175"/>
      <c r="K382" s="157"/>
      <c r="L382" s="163"/>
      <c r="M382" s="167"/>
      <c r="N382" s="161"/>
    </row>
    <row r="383" spans="1:14" x14ac:dyDescent="0.3">
      <c r="A383" s="79" t="s">
        <v>23</v>
      </c>
      <c r="B383" s="158"/>
      <c r="C383" s="164">
        <v>10</v>
      </c>
      <c r="D383" s="164">
        <v>20</v>
      </c>
      <c r="E383" s="166">
        <v>30</v>
      </c>
      <c r="F383" s="162">
        <v>20</v>
      </c>
      <c r="G383" s="164">
        <v>15</v>
      </c>
      <c r="H383" s="164">
        <v>10</v>
      </c>
      <c r="I383" s="164">
        <v>10</v>
      </c>
      <c r="J383" s="164">
        <v>10</v>
      </c>
      <c r="K383" s="156"/>
      <c r="L383" s="162">
        <v>5</v>
      </c>
      <c r="M383" s="166">
        <v>10</v>
      </c>
      <c r="N383" s="160">
        <v>140</v>
      </c>
    </row>
    <row r="384" spans="1:14" x14ac:dyDescent="0.3">
      <c r="A384" s="69" t="s">
        <v>24</v>
      </c>
      <c r="B384" s="159"/>
      <c r="C384" s="165"/>
      <c r="D384" s="165"/>
      <c r="E384" s="167"/>
      <c r="F384" s="163"/>
      <c r="G384" s="165"/>
      <c r="H384" s="165"/>
      <c r="I384" s="165"/>
      <c r="J384" s="165"/>
      <c r="K384" s="157"/>
      <c r="L384" s="163"/>
      <c r="M384" s="167"/>
      <c r="N384" s="161"/>
    </row>
    <row r="385" spans="1:14" x14ac:dyDescent="0.3">
      <c r="A385" s="79" t="s">
        <v>25</v>
      </c>
      <c r="B385" s="162">
        <v>10</v>
      </c>
      <c r="C385" s="164">
        <v>20</v>
      </c>
      <c r="D385" s="164">
        <v>20</v>
      </c>
      <c r="E385" s="166">
        <v>20</v>
      </c>
      <c r="F385" s="162">
        <v>10</v>
      </c>
      <c r="G385" s="164">
        <v>10</v>
      </c>
      <c r="H385" s="164">
        <v>5</v>
      </c>
      <c r="I385" s="174"/>
      <c r="J385" s="174"/>
      <c r="K385" s="156"/>
      <c r="L385" s="162">
        <v>5</v>
      </c>
      <c r="M385" s="166">
        <v>10</v>
      </c>
      <c r="N385" s="160">
        <v>110</v>
      </c>
    </row>
    <row r="386" spans="1:14" x14ac:dyDescent="0.3">
      <c r="A386" s="69" t="s">
        <v>26</v>
      </c>
      <c r="B386" s="163"/>
      <c r="C386" s="165"/>
      <c r="D386" s="165"/>
      <c r="E386" s="167"/>
      <c r="F386" s="163"/>
      <c r="G386" s="165"/>
      <c r="H386" s="165"/>
      <c r="I386" s="175"/>
      <c r="J386" s="175"/>
      <c r="K386" s="157"/>
      <c r="L386" s="163"/>
      <c r="M386" s="167"/>
      <c r="N386" s="161"/>
    </row>
    <row r="387" spans="1:14" x14ac:dyDescent="0.3">
      <c r="A387" s="70" t="s">
        <v>27</v>
      </c>
      <c r="B387" s="77"/>
      <c r="C387" s="72">
        <v>10</v>
      </c>
      <c r="D387" s="72">
        <v>10</v>
      </c>
      <c r="E387" s="73">
        <v>20</v>
      </c>
      <c r="F387" s="71">
        <v>20</v>
      </c>
      <c r="G387" s="72">
        <v>20</v>
      </c>
      <c r="H387" s="72">
        <v>10</v>
      </c>
      <c r="I387" s="72">
        <v>10</v>
      </c>
      <c r="J387" s="72">
        <v>5</v>
      </c>
      <c r="K387" s="75"/>
      <c r="L387" s="71">
        <v>5</v>
      </c>
      <c r="M387" s="73">
        <v>10</v>
      </c>
      <c r="N387" s="76">
        <v>120</v>
      </c>
    </row>
    <row r="388" spans="1:14" x14ac:dyDescent="0.3">
      <c r="A388" s="70" t="s">
        <v>28</v>
      </c>
      <c r="B388" s="77"/>
      <c r="C388" s="72">
        <v>10</v>
      </c>
      <c r="D388" s="72">
        <v>10</v>
      </c>
      <c r="E388" s="73">
        <v>20</v>
      </c>
      <c r="F388" s="71">
        <v>10</v>
      </c>
      <c r="G388" s="72">
        <v>20</v>
      </c>
      <c r="H388" s="72">
        <v>20</v>
      </c>
      <c r="I388" s="72">
        <v>10</v>
      </c>
      <c r="J388" s="72">
        <v>10</v>
      </c>
      <c r="K388" s="75"/>
      <c r="L388" s="71">
        <v>5</v>
      </c>
      <c r="M388" s="73">
        <v>10</v>
      </c>
      <c r="N388" s="76">
        <v>125</v>
      </c>
    </row>
    <row r="389" spans="1:14" x14ac:dyDescent="0.3">
      <c r="A389" s="79" t="s">
        <v>29</v>
      </c>
      <c r="B389" s="158"/>
      <c r="C389" s="174"/>
      <c r="D389" s="174"/>
      <c r="E389" s="156"/>
      <c r="F389" s="158"/>
      <c r="G389" s="176"/>
      <c r="H389" s="178"/>
      <c r="I389" s="178"/>
      <c r="J389" s="178"/>
      <c r="K389" s="172"/>
      <c r="L389" s="158"/>
      <c r="M389" s="156"/>
      <c r="N389" s="160">
        <v>0</v>
      </c>
    </row>
    <row r="390" spans="1:14" x14ac:dyDescent="0.3">
      <c r="A390" s="69" t="s">
        <v>30</v>
      </c>
      <c r="B390" s="159"/>
      <c r="C390" s="175"/>
      <c r="D390" s="175"/>
      <c r="E390" s="157"/>
      <c r="F390" s="159"/>
      <c r="G390" s="177"/>
      <c r="H390" s="179"/>
      <c r="I390" s="179"/>
      <c r="J390" s="179"/>
      <c r="K390" s="173"/>
      <c r="L390" s="159"/>
      <c r="M390" s="157"/>
      <c r="N390" s="161"/>
    </row>
    <row r="391" spans="1:14" x14ac:dyDescent="0.3">
      <c r="A391" s="79" t="s">
        <v>31</v>
      </c>
      <c r="B391" s="162">
        <v>50</v>
      </c>
      <c r="C391" s="164">
        <v>70</v>
      </c>
      <c r="D391" s="164">
        <v>150</v>
      </c>
      <c r="E391" s="166">
        <v>150</v>
      </c>
      <c r="F391" s="162">
        <v>10</v>
      </c>
      <c r="G391" s="164">
        <v>50</v>
      </c>
      <c r="H391" s="164">
        <v>50</v>
      </c>
      <c r="I391" s="164">
        <v>30</v>
      </c>
      <c r="J391" s="164">
        <v>20</v>
      </c>
      <c r="K391" s="166">
        <v>10</v>
      </c>
      <c r="L391" s="162">
        <v>10</v>
      </c>
      <c r="M391" s="166">
        <v>20</v>
      </c>
      <c r="N391" s="160">
        <v>620</v>
      </c>
    </row>
    <row r="392" spans="1:14" x14ac:dyDescent="0.3">
      <c r="A392" s="69" t="s">
        <v>32</v>
      </c>
      <c r="B392" s="163"/>
      <c r="C392" s="165"/>
      <c r="D392" s="165"/>
      <c r="E392" s="167"/>
      <c r="F392" s="163"/>
      <c r="G392" s="165"/>
      <c r="H392" s="165"/>
      <c r="I392" s="165"/>
      <c r="J392" s="165"/>
      <c r="K392" s="167"/>
      <c r="L392" s="163"/>
      <c r="M392" s="167"/>
      <c r="N392" s="161"/>
    </row>
    <row r="393" spans="1:14" x14ac:dyDescent="0.3">
      <c r="A393" s="79" t="s">
        <v>31</v>
      </c>
      <c r="B393" s="158"/>
      <c r="C393" s="174"/>
      <c r="D393" s="174"/>
      <c r="E393" s="156"/>
      <c r="F393" s="158"/>
      <c r="G393" s="174"/>
      <c r="H393" s="174"/>
      <c r="I393" s="174"/>
      <c r="J393" s="174"/>
      <c r="K393" s="156"/>
      <c r="L393" s="158"/>
      <c r="M393" s="156"/>
      <c r="N393" s="160">
        <v>0</v>
      </c>
    </row>
    <row r="394" spans="1:14" x14ac:dyDescent="0.3">
      <c r="A394" s="69" t="s">
        <v>33</v>
      </c>
      <c r="B394" s="159"/>
      <c r="C394" s="175"/>
      <c r="D394" s="175"/>
      <c r="E394" s="157"/>
      <c r="F394" s="159"/>
      <c r="G394" s="175"/>
      <c r="H394" s="175"/>
      <c r="I394" s="175"/>
      <c r="J394" s="175"/>
      <c r="K394" s="157"/>
      <c r="L394" s="159"/>
      <c r="M394" s="157"/>
      <c r="N394" s="161"/>
    </row>
    <row r="395" spans="1:14" ht="17.25" thickBot="1" x14ac:dyDescent="0.35">
      <c r="A395" s="80" t="s">
        <v>34</v>
      </c>
      <c r="B395" s="81">
        <v>250</v>
      </c>
      <c r="C395" s="82">
        <v>430</v>
      </c>
      <c r="D395" s="82">
        <v>700</v>
      </c>
      <c r="E395" s="83">
        <v>810</v>
      </c>
      <c r="F395" s="81">
        <v>430</v>
      </c>
      <c r="G395" s="82">
        <v>445</v>
      </c>
      <c r="H395" s="82">
        <v>335</v>
      </c>
      <c r="I395" s="82">
        <v>245</v>
      </c>
      <c r="J395" s="82">
        <v>150</v>
      </c>
      <c r="K395" s="83">
        <v>105</v>
      </c>
      <c r="L395" s="81">
        <v>120</v>
      </c>
      <c r="M395" s="83">
        <v>210</v>
      </c>
      <c r="N395" s="80">
        <v>4230</v>
      </c>
    </row>
    <row r="396" spans="1:14" ht="18" thickTop="1" thickBot="1" x14ac:dyDescent="0.35"/>
    <row r="397" spans="1:14" ht="21.75" customHeight="1" thickTop="1" thickBot="1" x14ac:dyDescent="0.35">
      <c r="A397" s="109">
        <v>44937</v>
      </c>
      <c r="B397" s="110"/>
      <c r="C397" s="110"/>
      <c r="D397" s="110"/>
      <c r="E397" s="110"/>
      <c r="F397" s="110"/>
      <c r="G397" s="110"/>
      <c r="H397" s="110"/>
      <c r="I397" s="110"/>
      <c r="J397" s="110"/>
      <c r="K397" s="110"/>
      <c r="L397" s="110"/>
      <c r="M397" s="111"/>
      <c r="N397" s="65" t="s">
        <v>96</v>
      </c>
    </row>
    <row r="398" spans="1:14" ht="18" thickTop="1" thickBot="1" x14ac:dyDescent="0.35">
      <c r="A398" s="147" t="s">
        <v>0</v>
      </c>
      <c r="B398" s="150" t="s">
        <v>1</v>
      </c>
      <c r="C398" s="151"/>
      <c r="D398" s="151"/>
      <c r="E398" s="152"/>
      <c r="F398" s="150" t="s">
        <v>2</v>
      </c>
      <c r="G398" s="151"/>
      <c r="H398" s="151"/>
      <c r="I398" s="151"/>
      <c r="J398" s="151"/>
      <c r="K398" s="152"/>
      <c r="L398" s="150" t="s">
        <v>3</v>
      </c>
      <c r="M398" s="152"/>
      <c r="N398" s="153" t="s">
        <v>4</v>
      </c>
    </row>
    <row r="399" spans="1:14" ht="17.25" thickTop="1" x14ac:dyDescent="0.3">
      <c r="A399" s="148"/>
      <c r="B399" s="1">
        <v>0.375</v>
      </c>
      <c r="C399" s="4">
        <v>0.45833333333333331</v>
      </c>
      <c r="D399" s="4">
        <v>0.5</v>
      </c>
      <c r="E399" s="7">
        <v>0.58333333333333337</v>
      </c>
      <c r="F399" s="1">
        <v>0.66666666666666663</v>
      </c>
      <c r="G399" s="4">
        <v>0.79166666666666663</v>
      </c>
      <c r="H399" s="4">
        <v>0.83333333333333337</v>
      </c>
      <c r="I399" s="4">
        <v>0.91666666666666663</v>
      </c>
      <c r="J399" s="4">
        <v>0.95833333333333337</v>
      </c>
      <c r="K399" s="7">
        <v>8.3333333333333329E-2</v>
      </c>
      <c r="L399" s="1">
        <v>0.20833333333333334</v>
      </c>
      <c r="M399" s="7">
        <v>0.29166666666666669</v>
      </c>
      <c r="N399" s="154"/>
    </row>
    <row r="400" spans="1:14" x14ac:dyDescent="0.3">
      <c r="A400" s="148"/>
      <c r="B400" s="2" t="s">
        <v>5</v>
      </c>
      <c r="C400" s="5" t="s">
        <v>5</v>
      </c>
      <c r="D400" s="5" t="s">
        <v>5</v>
      </c>
      <c r="E400" s="8" t="s">
        <v>5</v>
      </c>
      <c r="F400" s="2" t="s">
        <v>5</v>
      </c>
      <c r="G400" s="5" t="s">
        <v>5</v>
      </c>
      <c r="H400" s="5" t="s">
        <v>5</v>
      </c>
      <c r="I400" s="5" t="s">
        <v>5</v>
      </c>
      <c r="J400" s="5" t="s">
        <v>5</v>
      </c>
      <c r="K400" s="8" t="s">
        <v>5</v>
      </c>
      <c r="L400" s="2" t="s">
        <v>5</v>
      </c>
      <c r="M400" s="8" t="s">
        <v>5</v>
      </c>
      <c r="N400" s="154"/>
    </row>
    <row r="401" spans="1:14" ht="17.25" thickBot="1" x14ac:dyDescent="0.35">
      <c r="A401" s="149"/>
      <c r="B401" s="3">
        <v>0.45833333333333331</v>
      </c>
      <c r="C401" s="6">
        <v>0.5</v>
      </c>
      <c r="D401" s="6">
        <v>0.58333333333333337</v>
      </c>
      <c r="E401" s="9">
        <v>0.66666666666666663</v>
      </c>
      <c r="F401" s="3">
        <v>0.79166666666666663</v>
      </c>
      <c r="G401" s="6">
        <v>0.83333333333333337</v>
      </c>
      <c r="H401" s="6">
        <v>0.91666666666666663</v>
      </c>
      <c r="I401" s="6">
        <v>0.95833333333333337</v>
      </c>
      <c r="J401" s="6">
        <v>8.3333333333333329E-2</v>
      </c>
      <c r="K401" s="9">
        <v>0.20833333333333334</v>
      </c>
      <c r="L401" s="3">
        <v>0.29166666666666669</v>
      </c>
      <c r="M401" s="9">
        <v>0.375</v>
      </c>
      <c r="N401" s="155"/>
    </row>
    <row r="402" spans="1:14" ht="17.25" thickTop="1" x14ac:dyDescent="0.3">
      <c r="A402" s="10" t="s">
        <v>6</v>
      </c>
      <c r="B402" s="171">
        <v>30</v>
      </c>
      <c r="C402" s="169">
        <v>80</v>
      </c>
      <c r="D402" s="169">
        <v>120</v>
      </c>
      <c r="E402" s="170">
        <v>150</v>
      </c>
      <c r="F402" s="171">
        <v>120</v>
      </c>
      <c r="G402" s="169">
        <v>100</v>
      </c>
      <c r="H402" s="169">
        <v>90</v>
      </c>
      <c r="I402" s="169">
        <v>40</v>
      </c>
      <c r="J402" s="169">
        <v>20</v>
      </c>
      <c r="K402" s="180"/>
      <c r="L402" s="186"/>
      <c r="M402" s="180"/>
      <c r="N402" s="168">
        <v>750</v>
      </c>
    </row>
    <row r="403" spans="1:14" x14ac:dyDescent="0.3">
      <c r="A403" s="11" t="s">
        <v>7</v>
      </c>
      <c r="B403" s="163"/>
      <c r="C403" s="165"/>
      <c r="D403" s="165"/>
      <c r="E403" s="167"/>
      <c r="F403" s="163"/>
      <c r="G403" s="165"/>
      <c r="H403" s="165"/>
      <c r="I403" s="165"/>
      <c r="J403" s="165"/>
      <c r="K403" s="157"/>
      <c r="L403" s="159"/>
      <c r="M403" s="157"/>
      <c r="N403" s="161"/>
    </row>
    <row r="404" spans="1:14" x14ac:dyDescent="0.3">
      <c r="A404" s="12" t="s">
        <v>8</v>
      </c>
      <c r="B404" s="71">
        <v>30</v>
      </c>
      <c r="C404" s="72">
        <v>30</v>
      </c>
      <c r="D404" s="72">
        <v>50</v>
      </c>
      <c r="E404" s="73">
        <v>60</v>
      </c>
      <c r="F404" s="71">
        <v>70</v>
      </c>
      <c r="G404" s="72">
        <v>60</v>
      </c>
      <c r="H404" s="72">
        <v>50</v>
      </c>
      <c r="I404" s="72">
        <v>20</v>
      </c>
      <c r="J404" s="72">
        <v>10</v>
      </c>
      <c r="K404" s="73">
        <v>10</v>
      </c>
      <c r="L404" s="77"/>
      <c r="M404" s="75"/>
      <c r="N404" s="76">
        <v>390</v>
      </c>
    </row>
    <row r="405" spans="1:14" x14ac:dyDescent="0.3">
      <c r="A405" s="12" t="s">
        <v>9</v>
      </c>
      <c r="B405" s="77"/>
      <c r="C405" s="74"/>
      <c r="D405" s="74"/>
      <c r="E405" s="75"/>
      <c r="F405" s="77"/>
      <c r="G405" s="74"/>
      <c r="H405" s="74"/>
      <c r="I405" s="74"/>
      <c r="J405" s="74"/>
      <c r="K405" s="75"/>
      <c r="L405" s="77"/>
      <c r="M405" s="75"/>
      <c r="N405" s="76">
        <v>0</v>
      </c>
    </row>
    <row r="406" spans="1:14" x14ac:dyDescent="0.3">
      <c r="A406" s="12" t="s">
        <v>10</v>
      </c>
      <c r="B406" s="77"/>
      <c r="C406" s="74"/>
      <c r="D406" s="74"/>
      <c r="E406" s="75"/>
      <c r="F406" s="77"/>
      <c r="G406" s="74"/>
      <c r="H406" s="74"/>
      <c r="I406" s="74"/>
      <c r="J406" s="74"/>
      <c r="K406" s="75"/>
      <c r="L406" s="77"/>
      <c r="M406" s="75"/>
      <c r="N406" s="76">
        <v>0</v>
      </c>
    </row>
    <row r="407" spans="1:14" x14ac:dyDescent="0.3">
      <c r="A407" s="12" t="s">
        <v>11</v>
      </c>
      <c r="B407" s="77"/>
      <c r="C407" s="74"/>
      <c r="D407" s="74"/>
      <c r="E407" s="75"/>
      <c r="F407" s="77"/>
      <c r="G407" s="74"/>
      <c r="H407" s="74"/>
      <c r="I407" s="74"/>
      <c r="J407" s="74"/>
      <c r="K407" s="75"/>
      <c r="L407" s="77"/>
      <c r="M407" s="75"/>
      <c r="N407" s="76">
        <v>0</v>
      </c>
    </row>
    <row r="408" spans="1:14" x14ac:dyDescent="0.3">
      <c r="A408" s="12" t="s">
        <v>12</v>
      </c>
      <c r="B408" s="71">
        <v>20</v>
      </c>
      <c r="C408" s="72">
        <v>30</v>
      </c>
      <c r="D408" s="72">
        <v>50</v>
      </c>
      <c r="E408" s="73">
        <v>50</v>
      </c>
      <c r="F408" s="71">
        <v>120</v>
      </c>
      <c r="G408" s="72">
        <v>110</v>
      </c>
      <c r="H408" s="72">
        <v>110</v>
      </c>
      <c r="I408" s="72">
        <v>90</v>
      </c>
      <c r="J408" s="72">
        <v>60</v>
      </c>
      <c r="K408" s="75"/>
      <c r="L408" s="77"/>
      <c r="M408" s="75"/>
      <c r="N408" s="76">
        <v>640</v>
      </c>
    </row>
    <row r="409" spans="1:14" x14ac:dyDescent="0.3">
      <c r="A409" s="12" t="s">
        <v>13</v>
      </c>
      <c r="B409" s="77"/>
      <c r="C409" s="74"/>
      <c r="D409" s="74"/>
      <c r="E409" s="75"/>
      <c r="F409" s="77"/>
      <c r="G409" s="74"/>
      <c r="H409" s="74"/>
      <c r="I409" s="74"/>
      <c r="J409" s="74"/>
      <c r="K409" s="75"/>
      <c r="L409" s="77"/>
      <c r="M409" s="75"/>
      <c r="N409" s="76">
        <v>0</v>
      </c>
    </row>
    <row r="410" spans="1:14" x14ac:dyDescent="0.3">
      <c r="A410" s="12" t="s">
        <v>14</v>
      </c>
      <c r="B410" s="71">
        <v>5</v>
      </c>
      <c r="C410" s="72">
        <v>10</v>
      </c>
      <c r="D410" s="72">
        <v>15</v>
      </c>
      <c r="E410" s="73">
        <v>30</v>
      </c>
      <c r="F410" s="71">
        <v>60</v>
      </c>
      <c r="G410" s="72">
        <v>40</v>
      </c>
      <c r="H410" s="72">
        <v>30</v>
      </c>
      <c r="I410" s="72">
        <v>20</v>
      </c>
      <c r="J410" s="72">
        <v>10</v>
      </c>
      <c r="K410" s="73">
        <v>10</v>
      </c>
      <c r="L410" s="77"/>
      <c r="M410" s="75"/>
      <c r="N410" s="76">
        <v>230</v>
      </c>
    </row>
    <row r="411" spans="1:14" x14ac:dyDescent="0.3">
      <c r="A411" s="12" t="s">
        <v>15</v>
      </c>
      <c r="B411" s="77"/>
      <c r="C411" s="74"/>
      <c r="D411" s="72">
        <v>5</v>
      </c>
      <c r="E411" s="73">
        <v>10</v>
      </c>
      <c r="F411" s="71">
        <v>20</v>
      </c>
      <c r="G411" s="72">
        <v>20</v>
      </c>
      <c r="H411" s="72">
        <v>10</v>
      </c>
      <c r="I411" s="72">
        <v>10</v>
      </c>
      <c r="J411" s="72">
        <v>5</v>
      </c>
      <c r="K411" s="73">
        <v>5</v>
      </c>
      <c r="L411" s="77"/>
      <c r="M411" s="75"/>
      <c r="N411" s="76">
        <v>85</v>
      </c>
    </row>
    <row r="412" spans="1:14" x14ac:dyDescent="0.3">
      <c r="A412" s="12" t="s">
        <v>16</v>
      </c>
      <c r="B412" s="77"/>
      <c r="C412" s="74"/>
      <c r="D412" s="74"/>
      <c r="E412" s="75"/>
      <c r="F412" s="77"/>
      <c r="G412" s="74"/>
      <c r="H412" s="74"/>
      <c r="I412" s="74"/>
      <c r="J412" s="74"/>
      <c r="K412" s="75"/>
      <c r="L412" s="77"/>
      <c r="M412" s="75"/>
      <c r="N412" s="76">
        <v>0</v>
      </c>
    </row>
    <row r="413" spans="1:14" x14ac:dyDescent="0.3">
      <c r="A413" s="12" t="s">
        <v>17</v>
      </c>
      <c r="B413" s="77"/>
      <c r="C413" s="74"/>
      <c r="D413" s="74"/>
      <c r="E413" s="75"/>
      <c r="F413" s="77"/>
      <c r="G413" s="74"/>
      <c r="H413" s="74"/>
      <c r="I413" s="74"/>
      <c r="J413" s="74"/>
      <c r="K413" s="75"/>
      <c r="L413" s="77"/>
      <c r="M413" s="75"/>
      <c r="N413" s="76">
        <v>0</v>
      </c>
    </row>
    <row r="414" spans="1:14" x14ac:dyDescent="0.3">
      <c r="A414" s="20" t="s">
        <v>18</v>
      </c>
      <c r="B414" s="162">
        <v>5</v>
      </c>
      <c r="C414" s="164">
        <v>10</v>
      </c>
      <c r="D414" s="164">
        <v>50</v>
      </c>
      <c r="E414" s="166">
        <v>60</v>
      </c>
      <c r="F414" s="158"/>
      <c r="G414" s="174"/>
      <c r="H414" s="174"/>
      <c r="I414" s="174"/>
      <c r="J414" s="174"/>
      <c r="K414" s="156"/>
      <c r="L414" s="158"/>
      <c r="M414" s="156"/>
      <c r="N414" s="160">
        <v>125</v>
      </c>
    </row>
    <row r="415" spans="1:14" x14ac:dyDescent="0.3">
      <c r="A415" s="11" t="s">
        <v>19</v>
      </c>
      <c r="B415" s="163"/>
      <c r="C415" s="165"/>
      <c r="D415" s="165"/>
      <c r="E415" s="167"/>
      <c r="F415" s="159"/>
      <c r="G415" s="175"/>
      <c r="H415" s="175"/>
      <c r="I415" s="175"/>
      <c r="J415" s="175"/>
      <c r="K415" s="157"/>
      <c r="L415" s="159"/>
      <c r="M415" s="157"/>
      <c r="N415" s="161"/>
    </row>
    <row r="416" spans="1:14" x14ac:dyDescent="0.3">
      <c r="A416" s="12" t="s">
        <v>20</v>
      </c>
      <c r="B416" s="71">
        <v>30</v>
      </c>
      <c r="C416" s="72">
        <v>50</v>
      </c>
      <c r="D416" s="72">
        <v>70</v>
      </c>
      <c r="E416" s="73">
        <v>80</v>
      </c>
      <c r="F416" s="71">
        <v>80</v>
      </c>
      <c r="G416" s="72">
        <v>140</v>
      </c>
      <c r="H416" s="72">
        <v>120</v>
      </c>
      <c r="I416" s="72">
        <v>80</v>
      </c>
      <c r="J416" s="72">
        <v>50</v>
      </c>
      <c r="K416" s="73">
        <v>10</v>
      </c>
      <c r="L416" s="77"/>
      <c r="M416" s="75"/>
      <c r="N416" s="76">
        <v>710</v>
      </c>
    </row>
    <row r="417" spans="1:14" x14ac:dyDescent="0.3">
      <c r="A417" s="20" t="s">
        <v>21</v>
      </c>
      <c r="B417" s="158"/>
      <c r="C417" s="164">
        <v>10</v>
      </c>
      <c r="D417" s="164">
        <v>10</v>
      </c>
      <c r="E417" s="166">
        <v>15</v>
      </c>
      <c r="F417" s="162">
        <v>30</v>
      </c>
      <c r="G417" s="164">
        <v>60</v>
      </c>
      <c r="H417" s="164">
        <v>50</v>
      </c>
      <c r="I417" s="164">
        <v>10</v>
      </c>
      <c r="J417" s="164">
        <v>10</v>
      </c>
      <c r="K417" s="156"/>
      <c r="L417" s="158"/>
      <c r="M417" s="156"/>
      <c r="N417" s="160">
        <v>195</v>
      </c>
    </row>
    <row r="418" spans="1:14" x14ac:dyDescent="0.3">
      <c r="A418" s="11" t="s">
        <v>22</v>
      </c>
      <c r="B418" s="159"/>
      <c r="C418" s="165"/>
      <c r="D418" s="165"/>
      <c r="E418" s="167"/>
      <c r="F418" s="163"/>
      <c r="G418" s="165"/>
      <c r="H418" s="165"/>
      <c r="I418" s="165"/>
      <c r="J418" s="165"/>
      <c r="K418" s="157"/>
      <c r="L418" s="159"/>
      <c r="M418" s="157"/>
      <c r="N418" s="161"/>
    </row>
    <row r="419" spans="1:14" x14ac:dyDescent="0.3">
      <c r="A419" s="20" t="s">
        <v>23</v>
      </c>
      <c r="B419" s="158"/>
      <c r="C419" s="164">
        <v>10</v>
      </c>
      <c r="D419" s="164">
        <v>30</v>
      </c>
      <c r="E419" s="166">
        <v>50</v>
      </c>
      <c r="F419" s="162">
        <v>30</v>
      </c>
      <c r="G419" s="164">
        <v>20</v>
      </c>
      <c r="H419" s="164">
        <v>10</v>
      </c>
      <c r="I419" s="164">
        <v>10</v>
      </c>
      <c r="J419" s="174"/>
      <c r="K419" s="156"/>
      <c r="L419" s="158"/>
      <c r="M419" s="156"/>
      <c r="N419" s="160">
        <v>160</v>
      </c>
    </row>
    <row r="420" spans="1:14" x14ac:dyDescent="0.3">
      <c r="A420" s="11" t="s">
        <v>24</v>
      </c>
      <c r="B420" s="159"/>
      <c r="C420" s="165"/>
      <c r="D420" s="165"/>
      <c r="E420" s="167"/>
      <c r="F420" s="163"/>
      <c r="G420" s="165"/>
      <c r="H420" s="165"/>
      <c r="I420" s="165"/>
      <c r="J420" s="175"/>
      <c r="K420" s="157"/>
      <c r="L420" s="159"/>
      <c r="M420" s="157"/>
      <c r="N420" s="161"/>
    </row>
    <row r="421" spans="1:14" x14ac:dyDescent="0.3">
      <c r="A421" s="20" t="s">
        <v>25</v>
      </c>
      <c r="B421" s="158"/>
      <c r="C421" s="164">
        <v>5</v>
      </c>
      <c r="D421" s="164">
        <v>20</v>
      </c>
      <c r="E421" s="166">
        <v>20</v>
      </c>
      <c r="F421" s="162">
        <v>20</v>
      </c>
      <c r="G421" s="164">
        <v>20</v>
      </c>
      <c r="H421" s="164">
        <v>10</v>
      </c>
      <c r="I421" s="164">
        <v>10</v>
      </c>
      <c r="J421" s="174"/>
      <c r="K421" s="156"/>
      <c r="L421" s="158"/>
      <c r="M421" s="156"/>
      <c r="N421" s="160">
        <v>105</v>
      </c>
    </row>
    <row r="422" spans="1:14" x14ac:dyDescent="0.3">
      <c r="A422" s="11" t="s">
        <v>26</v>
      </c>
      <c r="B422" s="159"/>
      <c r="C422" s="165"/>
      <c r="D422" s="165"/>
      <c r="E422" s="167"/>
      <c r="F422" s="163"/>
      <c r="G422" s="165"/>
      <c r="H422" s="165"/>
      <c r="I422" s="165"/>
      <c r="J422" s="175"/>
      <c r="K422" s="157"/>
      <c r="L422" s="159"/>
      <c r="M422" s="157"/>
      <c r="N422" s="161"/>
    </row>
    <row r="423" spans="1:14" x14ac:dyDescent="0.3">
      <c r="A423" s="12" t="s">
        <v>27</v>
      </c>
      <c r="B423" s="71">
        <v>5</v>
      </c>
      <c r="C423" s="72">
        <v>5</v>
      </c>
      <c r="D423" s="72">
        <v>30</v>
      </c>
      <c r="E423" s="73">
        <v>50</v>
      </c>
      <c r="F423" s="71">
        <v>10</v>
      </c>
      <c r="G423" s="72">
        <v>10</v>
      </c>
      <c r="H423" s="72">
        <v>10</v>
      </c>
      <c r="I423" s="72">
        <v>10</v>
      </c>
      <c r="J423" s="74"/>
      <c r="K423" s="75"/>
      <c r="L423" s="77"/>
      <c r="M423" s="75"/>
      <c r="N423" s="76">
        <v>130</v>
      </c>
    </row>
    <row r="424" spans="1:14" x14ac:dyDescent="0.3">
      <c r="A424" s="12" t="s">
        <v>28</v>
      </c>
      <c r="B424" s="77"/>
      <c r="C424" s="72">
        <v>5</v>
      </c>
      <c r="D424" s="72">
        <v>10</v>
      </c>
      <c r="E424" s="73">
        <v>20</v>
      </c>
      <c r="F424" s="71">
        <v>20</v>
      </c>
      <c r="G424" s="72">
        <v>10</v>
      </c>
      <c r="H424" s="72">
        <v>10</v>
      </c>
      <c r="I424" s="72">
        <v>10</v>
      </c>
      <c r="J424" s="74"/>
      <c r="K424" s="75"/>
      <c r="L424" s="77"/>
      <c r="M424" s="75"/>
      <c r="N424" s="76">
        <v>85</v>
      </c>
    </row>
    <row r="425" spans="1:14" x14ac:dyDescent="0.3">
      <c r="A425" s="20" t="s">
        <v>29</v>
      </c>
      <c r="B425" s="158"/>
      <c r="C425" s="174"/>
      <c r="D425" s="174"/>
      <c r="E425" s="156"/>
      <c r="F425" s="158"/>
      <c r="G425" s="176"/>
      <c r="H425" s="178"/>
      <c r="I425" s="178"/>
      <c r="J425" s="178"/>
      <c r="K425" s="172"/>
      <c r="L425" s="158"/>
      <c r="M425" s="156"/>
      <c r="N425" s="160">
        <v>0</v>
      </c>
    </row>
    <row r="426" spans="1:14" x14ac:dyDescent="0.3">
      <c r="A426" s="11" t="s">
        <v>30</v>
      </c>
      <c r="B426" s="159"/>
      <c r="C426" s="175"/>
      <c r="D426" s="175"/>
      <c r="E426" s="157"/>
      <c r="F426" s="159"/>
      <c r="G426" s="177"/>
      <c r="H426" s="179"/>
      <c r="I426" s="179"/>
      <c r="J426" s="179"/>
      <c r="K426" s="173"/>
      <c r="L426" s="159"/>
      <c r="M426" s="157"/>
      <c r="N426" s="161"/>
    </row>
    <row r="427" spans="1:14" x14ac:dyDescent="0.3">
      <c r="A427" s="20" t="s">
        <v>31</v>
      </c>
      <c r="B427" s="162">
        <v>30</v>
      </c>
      <c r="C427" s="164">
        <v>70</v>
      </c>
      <c r="D427" s="164">
        <v>120</v>
      </c>
      <c r="E427" s="166">
        <v>150</v>
      </c>
      <c r="F427" s="162">
        <v>110</v>
      </c>
      <c r="G427" s="164">
        <v>80</v>
      </c>
      <c r="H427" s="164">
        <v>80</v>
      </c>
      <c r="I427" s="164">
        <v>50</v>
      </c>
      <c r="J427" s="164">
        <v>20</v>
      </c>
      <c r="K427" s="156"/>
      <c r="L427" s="162">
        <v>10</v>
      </c>
      <c r="M427" s="166">
        <v>10</v>
      </c>
      <c r="N427" s="160">
        <v>730</v>
      </c>
    </row>
    <row r="428" spans="1:14" x14ac:dyDescent="0.3">
      <c r="A428" s="11" t="s">
        <v>32</v>
      </c>
      <c r="B428" s="163"/>
      <c r="C428" s="165"/>
      <c r="D428" s="165"/>
      <c r="E428" s="167"/>
      <c r="F428" s="163"/>
      <c r="G428" s="165"/>
      <c r="H428" s="165"/>
      <c r="I428" s="165"/>
      <c r="J428" s="165"/>
      <c r="K428" s="157"/>
      <c r="L428" s="163"/>
      <c r="M428" s="167"/>
      <c r="N428" s="161"/>
    </row>
    <row r="429" spans="1:14" x14ac:dyDescent="0.3">
      <c r="A429" s="20" t="s">
        <v>31</v>
      </c>
      <c r="B429" s="158"/>
      <c r="C429" s="174"/>
      <c r="D429" s="174"/>
      <c r="E429" s="156"/>
      <c r="F429" s="158"/>
      <c r="G429" s="174"/>
      <c r="H429" s="174"/>
      <c r="I429" s="174"/>
      <c r="J429" s="174"/>
      <c r="K429" s="156"/>
      <c r="L429" s="158"/>
      <c r="M429" s="156"/>
      <c r="N429" s="160">
        <v>0</v>
      </c>
    </row>
    <row r="430" spans="1:14" x14ac:dyDescent="0.3">
      <c r="A430" s="11" t="s">
        <v>33</v>
      </c>
      <c r="B430" s="159"/>
      <c r="C430" s="175"/>
      <c r="D430" s="175"/>
      <c r="E430" s="157"/>
      <c r="F430" s="159"/>
      <c r="G430" s="175"/>
      <c r="H430" s="175"/>
      <c r="I430" s="175"/>
      <c r="J430" s="175"/>
      <c r="K430" s="157"/>
      <c r="L430" s="159"/>
      <c r="M430" s="157"/>
      <c r="N430" s="161"/>
    </row>
    <row r="431" spans="1:14" ht="17.25" thickBot="1" x14ac:dyDescent="0.35">
      <c r="A431" s="21" t="s">
        <v>34</v>
      </c>
      <c r="B431" s="81">
        <v>155</v>
      </c>
      <c r="C431" s="82">
        <v>315</v>
      </c>
      <c r="D431" s="82">
        <v>580</v>
      </c>
      <c r="E431" s="83">
        <v>745</v>
      </c>
      <c r="F431" s="81">
        <v>690</v>
      </c>
      <c r="G431" s="82">
        <v>670</v>
      </c>
      <c r="H431" s="82">
        <v>580</v>
      </c>
      <c r="I431" s="82">
        <v>360</v>
      </c>
      <c r="J431" s="82">
        <v>185</v>
      </c>
      <c r="K431" s="83">
        <v>35</v>
      </c>
      <c r="L431" s="81">
        <v>10</v>
      </c>
      <c r="M431" s="83">
        <v>10</v>
      </c>
      <c r="N431" s="80">
        <v>4335</v>
      </c>
    </row>
    <row r="432" spans="1:14" ht="18" thickTop="1" thickBot="1" x14ac:dyDescent="0.35"/>
    <row r="433" spans="1:14" ht="21.75" customHeight="1" thickTop="1" thickBot="1" x14ac:dyDescent="0.35">
      <c r="A433" s="109">
        <v>44938</v>
      </c>
      <c r="B433" s="110"/>
      <c r="C433" s="110"/>
      <c r="D433" s="110"/>
      <c r="E433" s="110"/>
      <c r="F433" s="110"/>
      <c r="G433" s="110"/>
      <c r="H433" s="110"/>
      <c r="I433" s="110"/>
      <c r="J433" s="110"/>
      <c r="K433" s="110"/>
      <c r="L433" s="110"/>
      <c r="M433" s="111"/>
      <c r="N433" s="65" t="s">
        <v>96</v>
      </c>
    </row>
    <row r="434" spans="1:14" ht="18" thickTop="1" thickBot="1" x14ac:dyDescent="0.35">
      <c r="A434" s="147" t="s">
        <v>0</v>
      </c>
      <c r="B434" s="150" t="s">
        <v>1</v>
      </c>
      <c r="C434" s="151"/>
      <c r="D434" s="151"/>
      <c r="E434" s="152"/>
      <c r="F434" s="150" t="s">
        <v>2</v>
      </c>
      <c r="G434" s="151"/>
      <c r="H434" s="151"/>
      <c r="I434" s="151"/>
      <c r="J434" s="151"/>
      <c r="K434" s="152"/>
      <c r="L434" s="150" t="s">
        <v>3</v>
      </c>
      <c r="M434" s="152"/>
      <c r="N434" s="153" t="s">
        <v>4</v>
      </c>
    </row>
    <row r="435" spans="1:14" ht="17.25" thickTop="1" x14ac:dyDescent="0.3">
      <c r="A435" s="148"/>
      <c r="B435" s="1">
        <v>0.375</v>
      </c>
      <c r="C435" s="4">
        <v>0.45833333333333331</v>
      </c>
      <c r="D435" s="4">
        <v>0.5</v>
      </c>
      <c r="E435" s="7">
        <v>0.58333333333333337</v>
      </c>
      <c r="F435" s="1">
        <v>0.66666666666666663</v>
      </c>
      <c r="G435" s="4">
        <v>0.79166666666666663</v>
      </c>
      <c r="H435" s="4">
        <v>0.83333333333333337</v>
      </c>
      <c r="I435" s="4">
        <v>0.91666666666666663</v>
      </c>
      <c r="J435" s="4">
        <v>0.95833333333333337</v>
      </c>
      <c r="K435" s="7">
        <v>8.3333333333333329E-2</v>
      </c>
      <c r="L435" s="1">
        <v>0.20833333333333334</v>
      </c>
      <c r="M435" s="7">
        <v>0.29166666666666669</v>
      </c>
      <c r="N435" s="154"/>
    </row>
    <row r="436" spans="1:14" x14ac:dyDescent="0.3">
      <c r="A436" s="148"/>
      <c r="B436" s="2" t="s">
        <v>5</v>
      </c>
      <c r="C436" s="5" t="s">
        <v>5</v>
      </c>
      <c r="D436" s="5" t="s">
        <v>5</v>
      </c>
      <c r="E436" s="8" t="s">
        <v>5</v>
      </c>
      <c r="F436" s="2" t="s">
        <v>5</v>
      </c>
      <c r="G436" s="5" t="s">
        <v>5</v>
      </c>
      <c r="H436" s="5" t="s">
        <v>5</v>
      </c>
      <c r="I436" s="5" t="s">
        <v>5</v>
      </c>
      <c r="J436" s="5" t="s">
        <v>5</v>
      </c>
      <c r="K436" s="8" t="s">
        <v>5</v>
      </c>
      <c r="L436" s="2" t="s">
        <v>5</v>
      </c>
      <c r="M436" s="8" t="s">
        <v>5</v>
      </c>
      <c r="N436" s="154"/>
    </row>
    <row r="437" spans="1:14" ht="17.25" thickBot="1" x14ac:dyDescent="0.35">
      <c r="A437" s="149"/>
      <c r="B437" s="3">
        <v>0.45833333333333331</v>
      </c>
      <c r="C437" s="6">
        <v>0.5</v>
      </c>
      <c r="D437" s="6">
        <v>0.58333333333333337</v>
      </c>
      <c r="E437" s="9">
        <v>0.66666666666666663</v>
      </c>
      <c r="F437" s="3">
        <v>0.79166666666666663</v>
      </c>
      <c r="G437" s="6">
        <v>0.83333333333333337</v>
      </c>
      <c r="H437" s="6">
        <v>0.91666666666666663</v>
      </c>
      <c r="I437" s="6">
        <v>0.95833333333333337</v>
      </c>
      <c r="J437" s="6">
        <v>8.3333333333333329E-2</v>
      </c>
      <c r="K437" s="9">
        <v>0.20833333333333334</v>
      </c>
      <c r="L437" s="3">
        <v>0.29166666666666669</v>
      </c>
      <c r="M437" s="9">
        <v>0.375</v>
      </c>
      <c r="N437" s="155"/>
    </row>
    <row r="438" spans="1:14" ht="17.25" thickTop="1" x14ac:dyDescent="0.3">
      <c r="A438" s="10" t="s">
        <v>6</v>
      </c>
      <c r="B438" s="204">
        <v>40</v>
      </c>
      <c r="C438" s="201">
        <v>80</v>
      </c>
      <c r="D438" s="201">
        <v>150</v>
      </c>
      <c r="E438" s="203">
        <v>150</v>
      </c>
      <c r="F438" s="204">
        <v>80</v>
      </c>
      <c r="G438" s="201">
        <v>40</v>
      </c>
      <c r="H438" s="201">
        <v>50</v>
      </c>
      <c r="I438" s="201">
        <v>20</v>
      </c>
      <c r="J438" s="202"/>
      <c r="K438" s="203">
        <v>0</v>
      </c>
      <c r="L438" s="204">
        <v>0</v>
      </c>
      <c r="M438" s="203">
        <v>5</v>
      </c>
      <c r="N438" s="153">
        <v>195</v>
      </c>
    </row>
    <row r="439" spans="1:14" x14ac:dyDescent="0.3">
      <c r="A439" s="11" t="s">
        <v>7</v>
      </c>
      <c r="B439" s="190"/>
      <c r="C439" s="198"/>
      <c r="D439" s="198"/>
      <c r="E439" s="192"/>
      <c r="F439" s="190"/>
      <c r="G439" s="198"/>
      <c r="H439" s="198"/>
      <c r="I439" s="198"/>
      <c r="J439" s="200"/>
      <c r="K439" s="192"/>
      <c r="L439" s="190"/>
      <c r="M439" s="192"/>
      <c r="N439" s="194"/>
    </row>
    <row r="440" spans="1:14" x14ac:dyDescent="0.3">
      <c r="A440" s="12" t="s">
        <v>8</v>
      </c>
      <c r="B440" s="13">
        <v>30</v>
      </c>
      <c r="C440" s="14">
        <v>50</v>
      </c>
      <c r="D440" s="14">
        <v>70</v>
      </c>
      <c r="E440" s="15">
        <v>80</v>
      </c>
      <c r="F440" s="13">
        <v>30</v>
      </c>
      <c r="G440" s="14">
        <v>20</v>
      </c>
      <c r="H440" s="14">
        <v>5</v>
      </c>
      <c r="I440" s="19"/>
      <c r="J440" s="19"/>
      <c r="K440" s="15">
        <v>0</v>
      </c>
      <c r="L440" s="13">
        <v>5</v>
      </c>
      <c r="M440" s="15">
        <v>5</v>
      </c>
      <c r="N440" s="17">
        <v>65</v>
      </c>
    </row>
    <row r="441" spans="1:14" x14ac:dyDescent="0.3">
      <c r="A441" s="12" t="s">
        <v>9</v>
      </c>
      <c r="B441" s="18"/>
      <c r="C441" s="19"/>
      <c r="D441" s="19"/>
      <c r="E441" s="16"/>
      <c r="F441" s="18"/>
      <c r="G441" s="19"/>
      <c r="H441" s="19"/>
      <c r="I441" s="19"/>
      <c r="J441" s="19"/>
      <c r="K441" s="16"/>
      <c r="L441" s="18"/>
      <c r="M441" s="16"/>
      <c r="N441" s="17">
        <v>0</v>
      </c>
    </row>
    <row r="442" spans="1:14" x14ac:dyDescent="0.3">
      <c r="A442" s="12" t="s">
        <v>10</v>
      </c>
      <c r="B442" s="18"/>
      <c r="C442" s="19"/>
      <c r="D442" s="19"/>
      <c r="E442" s="16"/>
      <c r="F442" s="18"/>
      <c r="G442" s="19"/>
      <c r="H442" s="19"/>
      <c r="I442" s="19"/>
      <c r="J442" s="19"/>
      <c r="K442" s="16"/>
      <c r="L442" s="18"/>
      <c r="M442" s="16"/>
      <c r="N442" s="17">
        <v>0</v>
      </c>
    </row>
    <row r="443" spans="1:14" x14ac:dyDescent="0.3">
      <c r="A443" s="12" t="s">
        <v>11</v>
      </c>
      <c r="B443" s="18"/>
      <c r="C443" s="19"/>
      <c r="D443" s="19"/>
      <c r="E443" s="16"/>
      <c r="F443" s="18"/>
      <c r="G443" s="19"/>
      <c r="H443" s="19"/>
      <c r="I443" s="19"/>
      <c r="J443" s="19"/>
      <c r="K443" s="16"/>
      <c r="L443" s="18"/>
      <c r="M443" s="16"/>
      <c r="N443" s="17">
        <v>0</v>
      </c>
    </row>
    <row r="444" spans="1:14" x14ac:dyDescent="0.3">
      <c r="A444" s="12" t="s">
        <v>12</v>
      </c>
      <c r="B444" s="13">
        <v>30</v>
      </c>
      <c r="C444" s="14">
        <v>50</v>
      </c>
      <c r="D444" s="14">
        <v>70</v>
      </c>
      <c r="E444" s="15">
        <v>100</v>
      </c>
      <c r="F444" s="13">
        <v>20</v>
      </c>
      <c r="G444" s="14">
        <v>20</v>
      </c>
      <c r="H444" s="14">
        <v>10</v>
      </c>
      <c r="I444" s="14">
        <v>5</v>
      </c>
      <c r="J444" s="19"/>
      <c r="K444" s="15">
        <v>0</v>
      </c>
      <c r="L444" s="13">
        <v>0</v>
      </c>
      <c r="M444" s="15">
        <v>0</v>
      </c>
      <c r="N444" s="17">
        <v>55</v>
      </c>
    </row>
    <row r="445" spans="1:14" x14ac:dyDescent="0.3">
      <c r="A445" s="12" t="s">
        <v>13</v>
      </c>
      <c r="B445" s="18"/>
      <c r="C445" s="19"/>
      <c r="D445" s="19"/>
      <c r="E445" s="16"/>
      <c r="F445" s="18"/>
      <c r="G445" s="19"/>
      <c r="H445" s="19"/>
      <c r="I445" s="19"/>
      <c r="J445" s="19"/>
      <c r="K445" s="16"/>
      <c r="L445" s="18"/>
      <c r="M445" s="16"/>
      <c r="N445" s="17">
        <v>0</v>
      </c>
    </row>
    <row r="446" spans="1:14" x14ac:dyDescent="0.3">
      <c r="A446" s="12" t="s">
        <v>14</v>
      </c>
      <c r="B446" s="13">
        <v>10</v>
      </c>
      <c r="C446" s="14">
        <v>20</v>
      </c>
      <c r="D446" s="14">
        <v>20</v>
      </c>
      <c r="E446" s="15">
        <v>300</v>
      </c>
      <c r="F446" s="13">
        <v>20</v>
      </c>
      <c r="G446" s="14">
        <v>10</v>
      </c>
      <c r="H446" s="14">
        <v>5</v>
      </c>
      <c r="I446" s="19"/>
      <c r="J446" s="19"/>
      <c r="K446" s="16"/>
      <c r="L446" s="18"/>
      <c r="M446" s="15">
        <v>0</v>
      </c>
      <c r="N446" s="17">
        <v>35</v>
      </c>
    </row>
    <row r="447" spans="1:14" x14ac:dyDescent="0.3">
      <c r="A447" s="12" t="s">
        <v>15</v>
      </c>
      <c r="B447" s="18"/>
      <c r="C447" s="19"/>
      <c r="D447" s="14">
        <v>5</v>
      </c>
      <c r="E447" s="15">
        <v>10</v>
      </c>
      <c r="F447" s="13">
        <v>15</v>
      </c>
      <c r="G447" s="14">
        <v>5</v>
      </c>
      <c r="H447" s="19"/>
      <c r="I447" s="19"/>
      <c r="J447" s="19"/>
      <c r="K447" s="16"/>
      <c r="L447" s="18"/>
      <c r="M447" s="16"/>
      <c r="N447" s="17">
        <v>20</v>
      </c>
    </row>
    <row r="448" spans="1:14" x14ac:dyDescent="0.3">
      <c r="A448" s="12" t="s">
        <v>16</v>
      </c>
      <c r="B448" s="18"/>
      <c r="C448" s="19"/>
      <c r="D448" s="19"/>
      <c r="E448" s="16"/>
      <c r="F448" s="18"/>
      <c r="G448" s="19"/>
      <c r="H448" s="19"/>
      <c r="I448" s="19"/>
      <c r="J448" s="19"/>
      <c r="K448" s="16"/>
      <c r="L448" s="18"/>
      <c r="M448" s="16"/>
      <c r="N448" s="17">
        <v>0</v>
      </c>
    </row>
    <row r="449" spans="1:14" x14ac:dyDescent="0.3">
      <c r="A449" s="12" t="s">
        <v>17</v>
      </c>
      <c r="B449" s="18"/>
      <c r="C449" s="19"/>
      <c r="D449" s="19"/>
      <c r="E449" s="16"/>
      <c r="F449" s="18"/>
      <c r="G449" s="19"/>
      <c r="H449" s="19"/>
      <c r="I449" s="19"/>
      <c r="J449" s="19"/>
      <c r="K449" s="16"/>
      <c r="L449" s="18"/>
      <c r="M449" s="16"/>
      <c r="N449" s="17">
        <v>0</v>
      </c>
    </row>
    <row r="450" spans="1:14" x14ac:dyDescent="0.3">
      <c r="A450" s="20" t="s">
        <v>90</v>
      </c>
      <c r="B450" s="189">
        <v>10</v>
      </c>
      <c r="C450" s="197">
        <v>20</v>
      </c>
      <c r="D450" s="197">
        <v>30</v>
      </c>
      <c r="E450" s="191">
        <v>50</v>
      </c>
      <c r="F450" s="189">
        <v>30</v>
      </c>
      <c r="G450" s="197">
        <v>30</v>
      </c>
      <c r="H450" s="197">
        <v>20</v>
      </c>
      <c r="I450" s="197">
        <v>5</v>
      </c>
      <c r="J450" s="199"/>
      <c r="K450" s="187"/>
      <c r="L450" s="189">
        <v>0</v>
      </c>
      <c r="M450" s="191">
        <v>0</v>
      </c>
      <c r="N450" s="193">
        <v>85</v>
      </c>
    </row>
    <row r="451" spans="1:14" x14ac:dyDescent="0.3">
      <c r="A451" s="11" t="s">
        <v>19</v>
      </c>
      <c r="B451" s="190"/>
      <c r="C451" s="198"/>
      <c r="D451" s="198"/>
      <c r="E451" s="192"/>
      <c r="F451" s="190"/>
      <c r="G451" s="198"/>
      <c r="H451" s="198"/>
      <c r="I451" s="198"/>
      <c r="J451" s="200"/>
      <c r="K451" s="188"/>
      <c r="L451" s="190"/>
      <c r="M451" s="192"/>
      <c r="N451" s="194"/>
    </row>
    <row r="452" spans="1:14" x14ac:dyDescent="0.3">
      <c r="A452" s="12" t="s">
        <v>20</v>
      </c>
      <c r="B452" s="13">
        <v>20</v>
      </c>
      <c r="C452" s="14">
        <v>50</v>
      </c>
      <c r="D452" s="14">
        <v>80</v>
      </c>
      <c r="E452" s="15">
        <v>100</v>
      </c>
      <c r="F452" s="13">
        <v>60</v>
      </c>
      <c r="G452" s="14">
        <v>30</v>
      </c>
      <c r="H452" s="14">
        <v>50</v>
      </c>
      <c r="I452" s="14">
        <v>10</v>
      </c>
      <c r="J452" s="19"/>
      <c r="K452" s="16"/>
      <c r="L452" s="13">
        <v>0</v>
      </c>
      <c r="M452" s="15">
        <v>5</v>
      </c>
      <c r="N452" s="17">
        <v>155</v>
      </c>
    </row>
    <row r="453" spans="1:14" x14ac:dyDescent="0.3">
      <c r="A453" s="20" t="s">
        <v>21</v>
      </c>
      <c r="B453" s="195"/>
      <c r="C453" s="197">
        <v>10</v>
      </c>
      <c r="D453" s="197">
        <v>10</v>
      </c>
      <c r="E453" s="191">
        <v>20</v>
      </c>
      <c r="F453" s="189">
        <v>10</v>
      </c>
      <c r="G453" s="197">
        <v>10</v>
      </c>
      <c r="H453" s="199"/>
      <c r="I453" s="199"/>
      <c r="J453" s="199"/>
      <c r="K453" s="187"/>
      <c r="L453" s="195"/>
      <c r="M453" s="187"/>
      <c r="N453" s="193">
        <v>20</v>
      </c>
    </row>
    <row r="454" spans="1:14" x14ac:dyDescent="0.3">
      <c r="A454" s="11" t="s">
        <v>22</v>
      </c>
      <c r="B454" s="196"/>
      <c r="C454" s="198"/>
      <c r="D454" s="198"/>
      <c r="E454" s="192"/>
      <c r="F454" s="190"/>
      <c r="G454" s="198"/>
      <c r="H454" s="200"/>
      <c r="I454" s="200"/>
      <c r="J454" s="200"/>
      <c r="K454" s="188"/>
      <c r="L454" s="196"/>
      <c r="M454" s="188"/>
      <c r="N454" s="194"/>
    </row>
    <row r="455" spans="1:14" x14ac:dyDescent="0.3">
      <c r="A455" s="20" t="s">
        <v>23</v>
      </c>
      <c r="B455" s="189">
        <v>10</v>
      </c>
      <c r="C455" s="197">
        <v>20</v>
      </c>
      <c r="D455" s="197">
        <v>30</v>
      </c>
      <c r="E455" s="191">
        <v>50</v>
      </c>
      <c r="F455" s="189">
        <v>20</v>
      </c>
      <c r="G455" s="197">
        <v>20</v>
      </c>
      <c r="H455" s="197">
        <v>10</v>
      </c>
      <c r="I455" s="197">
        <v>0</v>
      </c>
      <c r="J455" s="199"/>
      <c r="K455" s="187"/>
      <c r="L455" s="195"/>
      <c r="M455" s="191">
        <v>0</v>
      </c>
      <c r="N455" s="193">
        <v>50</v>
      </c>
    </row>
    <row r="456" spans="1:14" x14ac:dyDescent="0.3">
      <c r="A456" s="11" t="s">
        <v>24</v>
      </c>
      <c r="B456" s="190"/>
      <c r="C456" s="198"/>
      <c r="D456" s="198"/>
      <c r="E456" s="192"/>
      <c r="F456" s="190"/>
      <c r="G456" s="198"/>
      <c r="H456" s="198"/>
      <c r="I456" s="198"/>
      <c r="J456" s="200"/>
      <c r="K456" s="188"/>
      <c r="L456" s="196"/>
      <c r="M456" s="192"/>
      <c r="N456" s="194"/>
    </row>
    <row r="457" spans="1:14" x14ac:dyDescent="0.3">
      <c r="A457" s="20" t="s">
        <v>25</v>
      </c>
      <c r="B457" s="195"/>
      <c r="C457" s="197">
        <v>10</v>
      </c>
      <c r="D457" s="197">
        <v>20</v>
      </c>
      <c r="E457" s="191">
        <v>30</v>
      </c>
      <c r="F457" s="189">
        <v>10</v>
      </c>
      <c r="G457" s="197">
        <v>10</v>
      </c>
      <c r="H457" s="197">
        <v>10</v>
      </c>
      <c r="I457" s="199"/>
      <c r="J457" s="199"/>
      <c r="K457" s="187"/>
      <c r="L457" s="195"/>
      <c r="M457" s="187"/>
      <c r="N457" s="193">
        <v>30</v>
      </c>
    </row>
    <row r="458" spans="1:14" x14ac:dyDescent="0.3">
      <c r="A458" s="11" t="s">
        <v>26</v>
      </c>
      <c r="B458" s="196"/>
      <c r="C458" s="198"/>
      <c r="D458" s="198"/>
      <c r="E458" s="192"/>
      <c r="F458" s="190"/>
      <c r="G458" s="198"/>
      <c r="H458" s="198"/>
      <c r="I458" s="200"/>
      <c r="J458" s="200"/>
      <c r="K458" s="188"/>
      <c r="L458" s="196"/>
      <c r="M458" s="188"/>
      <c r="N458" s="194"/>
    </row>
    <row r="459" spans="1:14" x14ac:dyDescent="0.3">
      <c r="A459" s="12" t="s">
        <v>27</v>
      </c>
      <c r="B459" s="18"/>
      <c r="C459" s="14">
        <v>10</v>
      </c>
      <c r="D459" s="14">
        <v>20</v>
      </c>
      <c r="E459" s="15">
        <v>40</v>
      </c>
      <c r="F459" s="13">
        <v>30</v>
      </c>
      <c r="G459" s="14">
        <v>20</v>
      </c>
      <c r="H459" s="14">
        <v>15</v>
      </c>
      <c r="I459" s="19"/>
      <c r="J459" s="19"/>
      <c r="K459" s="16"/>
      <c r="L459" s="18"/>
      <c r="M459" s="15">
        <v>5</v>
      </c>
      <c r="N459" s="17">
        <v>70</v>
      </c>
    </row>
    <row r="460" spans="1:14" x14ac:dyDescent="0.3">
      <c r="A460" s="12" t="s">
        <v>28</v>
      </c>
      <c r="B460" s="18"/>
      <c r="C460" s="14">
        <v>10</v>
      </c>
      <c r="D460" s="14">
        <v>20</v>
      </c>
      <c r="E460" s="15">
        <v>30</v>
      </c>
      <c r="F460" s="13">
        <v>30</v>
      </c>
      <c r="G460" s="14">
        <v>20</v>
      </c>
      <c r="H460" s="14">
        <v>10</v>
      </c>
      <c r="I460" s="19"/>
      <c r="J460" s="19"/>
      <c r="K460" s="15">
        <v>0</v>
      </c>
      <c r="L460" s="13">
        <v>0</v>
      </c>
      <c r="M460" s="15">
        <v>0</v>
      </c>
      <c r="N460" s="17">
        <v>75</v>
      </c>
    </row>
    <row r="461" spans="1:14" x14ac:dyDescent="0.3">
      <c r="A461" s="20" t="s">
        <v>29</v>
      </c>
      <c r="B461" s="195"/>
      <c r="C461" s="199"/>
      <c r="D461" s="199"/>
      <c r="E461" s="187"/>
      <c r="F461" s="195"/>
      <c r="G461" s="207"/>
      <c r="H461" s="209"/>
      <c r="I461" s="209"/>
      <c r="J461" s="209"/>
      <c r="K461" s="205"/>
      <c r="L461" s="195"/>
      <c r="M461" s="187"/>
      <c r="N461" s="193">
        <v>0</v>
      </c>
    </row>
    <row r="462" spans="1:14" x14ac:dyDescent="0.3">
      <c r="A462" s="11" t="s">
        <v>30</v>
      </c>
      <c r="B462" s="196"/>
      <c r="C462" s="200"/>
      <c r="D462" s="200"/>
      <c r="E462" s="188"/>
      <c r="F462" s="196"/>
      <c r="G462" s="208"/>
      <c r="H462" s="210"/>
      <c r="I462" s="210"/>
      <c r="J462" s="210"/>
      <c r="K462" s="206"/>
      <c r="L462" s="196"/>
      <c r="M462" s="188"/>
      <c r="N462" s="194"/>
    </row>
    <row r="463" spans="1:14" x14ac:dyDescent="0.3">
      <c r="A463" s="20" t="s">
        <v>91</v>
      </c>
      <c r="B463" s="189">
        <v>50</v>
      </c>
      <c r="C463" s="197">
        <v>80</v>
      </c>
      <c r="D463" s="197">
        <v>150</v>
      </c>
      <c r="E463" s="191">
        <v>150</v>
      </c>
      <c r="F463" s="189">
        <v>80</v>
      </c>
      <c r="G463" s="197">
        <v>50</v>
      </c>
      <c r="H463" s="197">
        <v>30</v>
      </c>
      <c r="I463" s="197">
        <v>10</v>
      </c>
      <c r="J463" s="199"/>
      <c r="K463" s="187"/>
      <c r="L463" s="189">
        <v>0</v>
      </c>
      <c r="M463" s="191">
        <v>0</v>
      </c>
      <c r="N463" s="193">
        <v>170</v>
      </c>
    </row>
    <row r="464" spans="1:14" x14ac:dyDescent="0.3">
      <c r="A464" s="11" t="s">
        <v>32</v>
      </c>
      <c r="B464" s="190"/>
      <c r="C464" s="198"/>
      <c r="D464" s="198"/>
      <c r="E464" s="192"/>
      <c r="F464" s="190"/>
      <c r="G464" s="198"/>
      <c r="H464" s="198"/>
      <c r="I464" s="198"/>
      <c r="J464" s="200"/>
      <c r="K464" s="188"/>
      <c r="L464" s="190"/>
      <c r="M464" s="192"/>
      <c r="N464" s="194"/>
    </row>
    <row r="465" spans="1:14" x14ac:dyDescent="0.3">
      <c r="A465" s="20" t="s">
        <v>31</v>
      </c>
      <c r="B465" s="195"/>
      <c r="C465" s="199"/>
      <c r="D465" s="199"/>
      <c r="E465" s="187"/>
      <c r="F465" s="195"/>
      <c r="G465" s="199"/>
      <c r="H465" s="199"/>
      <c r="I465" s="199"/>
      <c r="J465" s="199"/>
      <c r="K465" s="187"/>
      <c r="L465" s="195"/>
      <c r="M465" s="187"/>
      <c r="N465" s="193">
        <v>0</v>
      </c>
    </row>
    <row r="466" spans="1:14" x14ac:dyDescent="0.3">
      <c r="A466" s="11" t="s">
        <v>33</v>
      </c>
      <c r="B466" s="196"/>
      <c r="C466" s="200"/>
      <c r="D466" s="200"/>
      <c r="E466" s="188"/>
      <c r="F466" s="196"/>
      <c r="G466" s="200"/>
      <c r="H466" s="200"/>
      <c r="I466" s="200"/>
      <c r="J466" s="200"/>
      <c r="K466" s="188"/>
      <c r="L466" s="196"/>
      <c r="M466" s="188"/>
      <c r="N466" s="194"/>
    </row>
    <row r="467" spans="1:14" ht="17.25" thickBot="1" x14ac:dyDescent="0.35">
      <c r="A467" s="21" t="s">
        <v>34</v>
      </c>
      <c r="B467" s="22">
        <v>200</v>
      </c>
      <c r="C467" s="23">
        <v>410</v>
      </c>
      <c r="D467" s="23">
        <v>675</v>
      </c>
      <c r="E467" s="67">
        <v>1110</v>
      </c>
      <c r="F467" s="22">
        <v>435</v>
      </c>
      <c r="G467" s="23">
        <v>285</v>
      </c>
      <c r="H467" s="23">
        <v>215</v>
      </c>
      <c r="I467" s="23">
        <v>50</v>
      </c>
      <c r="J467" s="23">
        <v>0</v>
      </c>
      <c r="K467" s="24">
        <v>0</v>
      </c>
      <c r="L467" s="22">
        <v>5</v>
      </c>
      <c r="M467" s="24">
        <v>20</v>
      </c>
      <c r="N467" s="25">
        <v>1010</v>
      </c>
    </row>
    <row r="468" spans="1:14" ht="18" thickTop="1" thickBot="1" x14ac:dyDescent="0.35"/>
    <row r="469" spans="1:14" ht="21.75" customHeight="1" thickTop="1" thickBot="1" x14ac:dyDescent="0.35">
      <c r="A469" s="109">
        <v>44939</v>
      </c>
      <c r="B469" s="110"/>
      <c r="C469" s="110"/>
      <c r="D469" s="110"/>
      <c r="E469" s="110"/>
      <c r="F469" s="110"/>
      <c r="G469" s="110"/>
      <c r="H469" s="110"/>
      <c r="I469" s="110"/>
      <c r="J469" s="110"/>
      <c r="K469" s="110"/>
      <c r="L469" s="110"/>
      <c r="M469" s="111"/>
      <c r="N469" s="65" t="s">
        <v>106</v>
      </c>
    </row>
    <row r="470" spans="1:14" ht="18" thickTop="1" thickBot="1" x14ac:dyDescent="0.35">
      <c r="A470" s="147" t="s">
        <v>0</v>
      </c>
      <c r="B470" s="150" t="s">
        <v>1</v>
      </c>
      <c r="C470" s="151"/>
      <c r="D470" s="151"/>
      <c r="E470" s="152"/>
      <c r="F470" s="150" t="s">
        <v>2</v>
      </c>
      <c r="G470" s="151"/>
      <c r="H470" s="151"/>
      <c r="I470" s="151"/>
      <c r="J470" s="151"/>
      <c r="K470" s="152"/>
      <c r="L470" s="150" t="s">
        <v>3</v>
      </c>
      <c r="M470" s="152"/>
      <c r="N470" s="153" t="s">
        <v>4</v>
      </c>
    </row>
    <row r="471" spans="1:14" ht="17.25" thickTop="1" x14ac:dyDescent="0.3">
      <c r="A471" s="148"/>
      <c r="B471" s="1">
        <v>0.375</v>
      </c>
      <c r="C471" s="4">
        <v>0.45833333333333331</v>
      </c>
      <c r="D471" s="4">
        <v>0.5</v>
      </c>
      <c r="E471" s="7">
        <v>0.58333333333333337</v>
      </c>
      <c r="F471" s="1">
        <v>0.66666666666666663</v>
      </c>
      <c r="G471" s="4">
        <v>0.79166666666666663</v>
      </c>
      <c r="H471" s="4">
        <v>0.83333333333333337</v>
      </c>
      <c r="I471" s="4">
        <v>0.91666666666666663</v>
      </c>
      <c r="J471" s="4">
        <v>0.95833333333333337</v>
      </c>
      <c r="K471" s="7">
        <v>8.3333333333333329E-2</v>
      </c>
      <c r="L471" s="1">
        <v>0.20833333333333334</v>
      </c>
      <c r="M471" s="7">
        <v>0.29166666666666669</v>
      </c>
      <c r="N471" s="154"/>
    </row>
    <row r="472" spans="1:14" x14ac:dyDescent="0.3">
      <c r="A472" s="148"/>
      <c r="B472" s="2" t="s">
        <v>5</v>
      </c>
      <c r="C472" s="5" t="s">
        <v>5</v>
      </c>
      <c r="D472" s="5" t="s">
        <v>5</v>
      </c>
      <c r="E472" s="8" t="s">
        <v>5</v>
      </c>
      <c r="F472" s="2" t="s">
        <v>5</v>
      </c>
      <c r="G472" s="5" t="s">
        <v>5</v>
      </c>
      <c r="H472" s="5" t="s">
        <v>5</v>
      </c>
      <c r="I472" s="5" t="s">
        <v>5</v>
      </c>
      <c r="J472" s="5" t="s">
        <v>5</v>
      </c>
      <c r="K472" s="8" t="s">
        <v>5</v>
      </c>
      <c r="L472" s="2" t="s">
        <v>5</v>
      </c>
      <c r="M472" s="8" t="s">
        <v>5</v>
      </c>
      <c r="N472" s="154"/>
    </row>
    <row r="473" spans="1:14" ht="17.25" thickBot="1" x14ac:dyDescent="0.35">
      <c r="A473" s="149"/>
      <c r="B473" s="3">
        <v>0.45833333333333331</v>
      </c>
      <c r="C473" s="6">
        <v>0.5</v>
      </c>
      <c r="D473" s="6">
        <v>0.58333333333333337</v>
      </c>
      <c r="E473" s="9">
        <v>0.66666666666666663</v>
      </c>
      <c r="F473" s="3">
        <v>0.79166666666666663</v>
      </c>
      <c r="G473" s="6">
        <v>0.83333333333333337</v>
      </c>
      <c r="H473" s="6">
        <v>0.91666666666666663</v>
      </c>
      <c r="I473" s="6">
        <v>0.95833333333333337</v>
      </c>
      <c r="J473" s="6">
        <v>8.3333333333333329E-2</v>
      </c>
      <c r="K473" s="9">
        <v>0.20833333333333334</v>
      </c>
      <c r="L473" s="3">
        <v>0.29166666666666669</v>
      </c>
      <c r="M473" s="9">
        <v>0.375</v>
      </c>
      <c r="N473" s="155"/>
    </row>
    <row r="474" spans="1:14" ht="17.25" thickTop="1" x14ac:dyDescent="0.3">
      <c r="A474" s="68" t="s">
        <v>6</v>
      </c>
      <c r="B474" s="171">
        <v>20</v>
      </c>
      <c r="C474" s="169">
        <v>40</v>
      </c>
      <c r="D474" s="169">
        <v>50</v>
      </c>
      <c r="E474" s="170">
        <v>60</v>
      </c>
      <c r="F474" s="171">
        <v>50</v>
      </c>
      <c r="G474" s="169">
        <v>60</v>
      </c>
      <c r="H474" s="169">
        <v>80</v>
      </c>
      <c r="I474" s="169">
        <v>30</v>
      </c>
      <c r="J474" s="169">
        <v>20</v>
      </c>
      <c r="K474" s="170">
        <v>10</v>
      </c>
      <c r="L474" s="171">
        <v>10</v>
      </c>
      <c r="M474" s="170">
        <v>10</v>
      </c>
      <c r="N474" s="168">
        <v>440</v>
      </c>
    </row>
    <row r="475" spans="1:14" x14ac:dyDescent="0.3">
      <c r="A475" s="69" t="s">
        <v>7</v>
      </c>
      <c r="B475" s="163"/>
      <c r="C475" s="165"/>
      <c r="D475" s="165"/>
      <c r="E475" s="167"/>
      <c r="F475" s="163"/>
      <c r="G475" s="165"/>
      <c r="H475" s="165"/>
      <c r="I475" s="165"/>
      <c r="J475" s="165"/>
      <c r="K475" s="167"/>
      <c r="L475" s="163"/>
      <c r="M475" s="167"/>
      <c r="N475" s="161"/>
    </row>
    <row r="476" spans="1:14" x14ac:dyDescent="0.3">
      <c r="A476" s="70" t="s">
        <v>8</v>
      </c>
      <c r="B476" s="71">
        <v>10</v>
      </c>
      <c r="C476" s="72">
        <v>10</v>
      </c>
      <c r="D476" s="72">
        <v>15</v>
      </c>
      <c r="E476" s="73">
        <v>20</v>
      </c>
      <c r="F476" s="71">
        <v>10</v>
      </c>
      <c r="G476" s="72">
        <v>5</v>
      </c>
      <c r="H476" s="72">
        <v>5</v>
      </c>
      <c r="I476" s="72">
        <v>5</v>
      </c>
      <c r="J476" s="74"/>
      <c r="K476" s="75"/>
      <c r="L476" s="77"/>
      <c r="M476" s="73">
        <v>5</v>
      </c>
      <c r="N476" s="76">
        <v>85</v>
      </c>
    </row>
    <row r="477" spans="1:14" x14ac:dyDescent="0.3">
      <c r="A477" s="70" t="s">
        <v>9</v>
      </c>
      <c r="B477" s="77"/>
      <c r="C477" s="74"/>
      <c r="D477" s="74"/>
      <c r="E477" s="75"/>
      <c r="F477" s="77"/>
      <c r="G477" s="74"/>
      <c r="H477" s="74"/>
      <c r="I477" s="74"/>
      <c r="J477" s="74"/>
      <c r="K477" s="75"/>
      <c r="L477" s="77"/>
      <c r="M477" s="75"/>
      <c r="N477" s="76">
        <v>0</v>
      </c>
    </row>
    <row r="478" spans="1:14" x14ac:dyDescent="0.3">
      <c r="A478" s="70" t="s">
        <v>10</v>
      </c>
      <c r="B478" s="77"/>
      <c r="C478" s="74"/>
      <c r="D478" s="74"/>
      <c r="E478" s="75"/>
      <c r="F478" s="77"/>
      <c r="G478" s="74"/>
      <c r="H478" s="74"/>
      <c r="I478" s="74"/>
      <c r="J478" s="74"/>
      <c r="K478" s="75"/>
      <c r="L478" s="77"/>
      <c r="M478" s="75"/>
      <c r="N478" s="76">
        <v>0</v>
      </c>
    </row>
    <row r="479" spans="1:14" x14ac:dyDescent="0.3">
      <c r="A479" s="70" t="s">
        <v>11</v>
      </c>
      <c r="B479" s="77"/>
      <c r="C479" s="74"/>
      <c r="D479" s="74"/>
      <c r="E479" s="75"/>
      <c r="F479" s="77"/>
      <c r="G479" s="74"/>
      <c r="H479" s="74"/>
      <c r="I479" s="74"/>
      <c r="J479" s="74"/>
      <c r="K479" s="75"/>
      <c r="L479" s="77"/>
      <c r="M479" s="75"/>
      <c r="N479" s="76">
        <v>0</v>
      </c>
    </row>
    <row r="480" spans="1:14" x14ac:dyDescent="0.3">
      <c r="A480" s="70" t="s">
        <v>12</v>
      </c>
      <c r="B480" s="71">
        <v>10</v>
      </c>
      <c r="C480" s="72">
        <v>20</v>
      </c>
      <c r="D480" s="72">
        <v>20</v>
      </c>
      <c r="E480" s="73">
        <v>20</v>
      </c>
      <c r="F480" s="71">
        <v>10</v>
      </c>
      <c r="G480" s="72">
        <v>10</v>
      </c>
      <c r="H480" s="72">
        <v>5</v>
      </c>
      <c r="I480" s="72">
        <v>10</v>
      </c>
      <c r="J480" s="72">
        <v>5</v>
      </c>
      <c r="K480" s="75"/>
      <c r="L480" s="77"/>
      <c r="M480" s="73">
        <v>5</v>
      </c>
      <c r="N480" s="76">
        <v>115</v>
      </c>
    </row>
    <row r="481" spans="1:14" x14ac:dyDescent="0.3">
      <c r="A481" s="70" t="s">
        <v>13</v>
      </c>
      <c r="B481" s="77"/>
      <c r="C481" s="74"/>
      <c r="D481" s="74"/>
      <c r="E481" s="75"/>
      <c r="F481" s="77"/>
      <c r="G481" s="74"/>
      <c r="H481" s="74"/>
      <c r="I481" s="74"/>
      <c r="J481" s="74"/>
      <c r="K481" s="75"/>
      <c r="L481" s="77"/>
      <c r="M481" s="75"/>
      <c r="N481" s="76">
        <v>0</v>
      </c>
    </row>
    <row r="482" spans="1:14" x14ac:dyDescent="0.3">
      <c r="A482" s="70" t="s">
        <v>14</v>
      </c>
      <c r="B482" s="71">
        <v>5</v>
      </c>
      <c r="C482" s="72">
        <v>10</v>
      </c>
      <c r="D482" s="72">
        <v>10</v>
      </c>
      <c r="E482" s="73">
        <v>15</v>
      </c>
      <c r="F482" s="71">
        <v>10</v>
      </c>
      <c r="G482" s="72">
        <v>5</v>
      </c>
      <c r="H482" s="72">
        <v>5</v>
      </c>
      <c r="I482" s="72">
        <v>5</v>
      </c>
      <c r="J482" s="72">
        <v>10</v>
      </c>
      <c r="K482" s="73">
        <v>10</v>
      </c>
      <c r="L482" s="77"/>
      <c r="M482" s="73">
        <v>5</v>
      </c>
      <c r="N482" s="76">
        <v>90</v>
      </c>
    </row>
    <row r="483" spans="1:14" x14ac:dyDescent="0.3">
      <c r="A483" s="70" t="s">
        <v>15</v>
      </c>
      <c r="B483" s="77"/>
      <c r="C483" s="74"/>
      <c r="D483" s="74"/>
      <c r="E483" s="75"/>
      <c r="F483" s="77"/>
      <c r="G483" s="74"/>
      <c r="H483" s="74"/>
      <c r="I483" s="74"/>
      <c r="J483" s="74"/>
      <c r="K483" s="75"/>
      <c r="L483" s="77"/>
      <c r="M483" s="75"/>
      <c r="N483" s="76">
        <v>0</v>
      </c>
    </row>
    <row r="484" spans="1:14" x14ac:dyDescent="0.3">
      <c r="A484" s="70" t="s">
        <v>16</v>
      </c>
      <c r="B484" s="77"/>
      <c r="C484" s="74"/>
      <c r="D484" s="74"/>
      <c r="E484" s="75"/>
      <c r="F484" s="77"/>
      <c r="G484" s="74"/>
      <c r="H484" s="74"/>
      <c r="I484" s="74"/>
      <c r="J484" s="74"/>
      <c r="K484" s="75"/>
      <c r="L484" s="77"/>
      <c r="M484" s="75"/>
      <c r="N484" s="76">
        <v>0</v>
      </c>
    </row>
    <row r="485" spans="1:14" x14ac:dyDescent="0.3">
      <c r="A485" s="70" t="s">
        <v>17</v>
      </c>
      <c r="B485" s="77"/>
      <c r="C485" s="74"/>
      <c r="D485" s="74"/>
      <c r="E485" s="75"/>
      <c r="F485" s="77"/>
      <c r="G485" s="74"/>
      <c r="H485" s="74"/>
      <c r="I485" s="74"/>
      <c r="J485" s="74"/>
      <c r="K485" s="75"/>
      <c r="L485" s="77"/>
      <c r="M485" s="75"/>
      <c r="N485" s="76">
        <v>0</v>
      </c>
    </row>
    <row r="486" spans="1:14" x14ac:dyDescent="0.3">
      <c r="A486" s="79" t="s">
        <v>90</v>
      </c>
      <c r="B486" s="162">
        <v>5</v>
      </c>
      <c r="C486" s="164">
        <v>10</v>
      </c>
      <c r="D486" s="164">
        <v>10</v>
      </c>
      <c r="E486" s="166">
        <v>20</v>
      </c>
      <c r="F486" s="162">
        <v>5</v>
      </c>
      <c r="G486" s="174"/>
      <c r="H486" s="164">
        <v>5</v>
      </c>
      <c r="I486" s="174"/>
      <c r="J486" s="164">
        <v>5</v>
      </c>
      <c r="K486" s="156"/>
      <c r="L486" s="158"/>
      <c r="M486" s="156"/>
      <c r="N486" s="160">
        <v>60</v>
      </c>
    </row>
    <row r="487" spans="1:14" x14ac:dyDescent="0.3">
      <c r="A487" s="69" t="s">
        <v>19</v>
      </c>
      <c r="B487" s="163"/>
      <c r="C487" s="165"/>
      <c r="D487" s="165"/>
      <c r="E487" s="167"/>
      <c r="F487" s="163"/>
      <c r="G487" s="175"/>
      <c r="H487" s="165"/>
      <c r="I487" s="175"/>
      <c r="J487" s="165"/>
      <c r="K487" s="157"/>
      <c r="L487" s="159"/>
      <c r="M487" s="157"/>
      <c r="N487" s="161"/>
    </row>
    <row r="488" spans="1:14" x14ac:dyDescent="0.3">
      <c r="A488" s="70" t="s">
        <v>20</v>
      </c>
      <c r="B488" s="71">
        <v>10</v>
      </c>
      <c r="C488" s="72">
        <v>20</v>
      </c>
      <c r="D488" s="72">
        <v>20</v>
      </c>
      <c r="E488" s="73">
        <v>30</v>
      </c>
      <c r="F488" s="71">
        <v>40</v>
      </c>
      <c r="G488" s="72">
        <v>30</v>
      </c>
      <c r="H488" s="72">
        <v>20</v>
      </c>
      <c r="I488" s="72">
        <v>20</v>
      </c>
      <c r="J488" s="72">
        <v>10</v>
      </c>
      <c r="K488" s="75"/>
      <c r="L488" s="71">
        <v>5</v>
      </c>
      <c r="M488" s="73">
        <v>5</v>
      </c>
      <c r="N488" s="76">
        <v>210</v>
      </c>
    </row>
    <row r="489" spans="1:14" x14ac:dyDescent="0.3">
      <c r="A489" s="79" t="s">
        <v>21</v>
      </c>
      <c r="B489" s="158"/>
      <c r="C489" s="164">
        <v>5</v>
      </c>
      <c r="D489" s="164">
        <v>5</v>
      </c>
      <c r="E489" s="166">
        <v>5</v>
      </c>
      <c r="F489" s="162">
        <v>5</v>
      </c>
      <c r="G489" s="174"/>
      <c r="H489" s="164">
        <v>5</v>
      </c>
      <c r="I489" s="174"/>
      <c r="J489" s="174"/>
      <c r="K489" s="156"/>
      <c r="L489" s="158"/>
      <c r="M489" s="156"/>
      <c r="N489" s="160">
        <v>25</v>
      </c>
    </row>
    <row r="490" spans="1:14" x14ac:dyDescent="0.3">
      <c r="A490" s="69" t="s">
        <v>22</v>
      </c>
      <c r="B490" s="159"/>
      <c r="C490" s="165"/>
      <c r="D490" s="165"/>
      <c r="E490" s="167"/>
      <c r="F490" s="163"/>
      <c r="G490" s="175"/>
      <c r="H490" s="165"/>
      <c r="I490" s="175"/>
      <c r="J490" s="175"/>
      <c r="K490" s="157"/>
      <c r="L490" s="159"/>
      <c r="M490" s="157"/>
      <c r="N490" s="161"/>
    </row>
    <row r="491" spans="1:14" x14ac:dyDescent="0.3">
      <c r="A491" s="79" t="s">
        <v>23</v>
      </c>
      <c r="B491" s="162">
        <v>5</v>
      </c>
      <c r="C491" s="164">
        <v>10</v>
      </c>
      <c r="D491" s="164">
        <v>20</v>
      </c>
      <c r="E491" s="166">
        <v>20</v>
      </c>
      <c r="F491" s="162">
        <v>10</v>
      </c>
      <c r="G491" s="164">
        <v>10</v>
      </c>
      <c r="H491" s="164">
        <v>20</v>
      </c>
      <c r="I491" s="164">
        <v>20</v>
      </c>
      <c r="J491" s="174"/>
      <c r="K491" s="156"/>
      <c r="L491" s="158"/>
      <c r="M491" s="166">
        <v>5</v>
      </c>
      <c r="N491" s="160">
        <v>120</v>
      </c>
    </row>
    <row r="492" spans="1:14" x14ac:dyDescent="0.3">
      <c r="A492" s="69" t="s">
        <v>24</v>
      </c>
      <c r="B492" s="163"/>
      <c r="C492" s="165"/>
      <c r="D492" s="165"/>
      <c r="E492" s="167"/>
      <c r="F492" s="163"/>
      <c r="G492" s="165"/>
      <c r="H492" s="165"/>
      <c r="I492" s="165"/>
      <c r="J492" s="175"/>
      <c r="K492" s="157"/>
      <c r="L492" s="159"/>
      <c r="M492" s="167"/>
      <c r="N492" s="161"/>
    </row>
    <row r="493" spans="1:14" x14ac:dyDescent="0.3">
      <c r="A493" s="79" t="s">
        <v>25</v>
      </c>
      <c r="B493" s="158"/>
      <c r="C493" s="164">
        <v>10</v>
      </c>
      <c r="D493" s="164">
        <v>10</v>
      </c>
      <c r="E493" s="166">
        <v>10</v>
      </c>
      <c r="F493" s="162">
        <v>5</v>
      </c>
      <c r="G493" s="164">
        <v>5</v>
      </c>
      <c r="H493" s="174"/>
      <c r="I493" s="174"/>
      <c r="J493" s="174"/>
      <c r="K493" s="156"/>
      <c r="L493" s="158"/>
      <c r="M493" s="166">
        <v>5</v>
      </c>
      <c r="N493" s="160">
        <v>45</v>
      </c>
    </row>
    <row r="494" spans="1:14" x14ac:dyDescent="0.3">
      <c r="A494" s="69" t="s">
        <v>26</v>
      </c>
      <c r="B494" s="159"/>
      <c r="C494" s="165"/>
      <c r="D494" s="165"/>
      <c r="E494" s="167"/>
      <c r="F494" s="163"/>
      <c r="G494" s="165"/>
      <c r="H494" s="175"/>
      <c r="I494" s="175"/>
      <c r="J494" s="175"/>
      <c r="K494" s="157"/>
      <c r="L494" s="159"/>
      <c r="M494" s="167"/>
      <c r="N494" s="161"/>
    </row>
    <row r="495" spans="1:14" x14ac:dyDescent="0.3">
      <c r="A495" s="70" t="s">
        <v>27</v>
      </c>
      <c r="B495" s="77"/>
      <c r="C495" s="72">
        <v>10</v>
      </c>
      <c r="D495" s="72">
        <v>20</v>
      </c>
      <c r="E495" s="73">
        <v>30</v>
      </c>
      <c r="F495" s="71">
        <v>5</v>
      </c>
      <c r="G495" s="72">
        <v>5</v>
      </c>
      <c r="H495" s="74"/>
      <c r="I495" s="74"/>
      <c r="J495" s="74"/>
      <c r="K495" s="75"/>
      <c r="L495" s="77"/>
      <c r="M495" s="75"/>
      <c r="N495" s="76">
        <v>70</v>
      </c>
    </row>
    <row r="496" spans="1:14" x14ac:dyDescent="0.3">
      <c r="A496" s="70" t="s">
        <v>28</v>
      </c>
      <c r="B496" s="77"/>
      <c r="C496" s="72">
        <v>10</v>
      </c>
      <c r="D496" s="72">
        <v>15</v>
      </c>
      <c r="E496" s="73">
        <v>15</v>
      </c>
      <c r="F496" s="71">
        <v>10</v>
      </c>
      <c r="G496" s="72">
        <v>5</v>
      </c>
      <c r="H496" s="72">
        <v>5</v>
      </c>
      <c r="I496" s="74"/>
      <c r="J496" s="74"/>
      <c r="K496" s="75"/>
      <c r="L496" s="77"/>
      <c r="M496" s="73">
        <v>5</v>
      </c>
      <c r="N496" s="76">
        <v>65</v>
      </c>
    </row>
    <row r="497" spans="1:14" x14ac:dyDescent="0.3">
      <c r="A497" s="79" t="s">
        <v>29</v>
      </c>
      <c r="B497" s="158"/>
      <c r="C497" s="174"/>
      <c r="D497" s="174"/>
      <c r="E497" s="156"/>
      <c r="F497" s="158"/>
      <c r="G497" s="176"/>
      <c r="H497" s="178"/>
      <c r="I497" s="178"/>
      <c r="J497" s="178"/>
      <c r="K497" s="172"/>
      <c r="L497" s="158"/>
      <c r="M497" s="156"/>
      <c r="N497" s="160">
        <v>0</v>
      </c>
    </row>
    <row r="498" spans="1:14" x14ac:dyDescent="0.3">
      <c r="A498" s="69" t="s">
        <v>30</v>
      </c>
      <c r="B498" s="159"/>
      <c r="C498" s="175"/>
      <c r="D498" s="175"/>
      <c r="E498" s="157"/>
      <c r="F498" s="159"/>
      <c r="G498" s="177"/>
      <c r="H498" s="179"/>
      <c r="I498" s="179"/>
      <c r="J498" s="179"/>
      <c r="K498" s="173"/>
      <c r="L498" s="159"/>
      <c r="M498" s="157"/>
      <c r="N498" s="161"/>
    </row>
    <row r="499" spans="1:14" x14ac:dyDescent="0.3">
      <c r="A499" s="79" t="s">
        <v>91</v>
      </c>
      <c r="B499" s="162">
        <v>20</v>
      </c>
      <c r="C499" s="164">
        <v>20</v>
      </c>
      <c r="D499" s="164">
        <v>30</v>
      </c>
      <c r="E499" s="166">
        <v>40</v>
      </c>
      <c r="F499" s="162">
        <v>20</v>
      </c>
      <c r="G499" s="164">
        <v>20</v>
      </c>
      <c r="H499" s="164">
        <v>10</v>
      </c>
      <c r="I499" s="164">
        <v>10</v>
      </c>
      <c r="J499" s="164">
        <v>10</v>
      </c>
      <c r="K499" s="156"/>
      <c r="L499" s="162">
        <v>10</v>
      </c>
      <c r="M499" s="166">
        <v>10</v>
      </c>
      <c r="N499" s="160">
        <v>200</v>
      </c>
    </row>
    <row r="500" spans="1:14" x14ac:dyDescent="0.3">
      <c r="A500" s="69" t="s">
        <v>32</v>
      </c>
      <c r="B500" s="163"/>
      <c r="C500" s="165"/>
      <c r="D500" s="165"/>
      <c r="E500" s="167"/>
      <c r="F500" s="163"/>
      <c r="G500" s="165"/>
      <c r="H500" s="165"/>
      <c r="I500" s="165"/>
      <c r="J500" s="165"/>
      <c r="K500" s="157"/>
      <c r="L500" s="163"/>
      <c r="M500" s="167"/>
      <c r="N500" s="161"/>
    </row>
    <row r="501" spans="1:14" x14ac:dyDescent="0.3">
      <c r="A501" s="79" t="s">
        <v>31</v>
      </c>
      <c r="B501" s="158"/>
      <c r="C501" s="174"/>
      <c r="D501" s="174"/>
      <c r="E501" s="156"/>
      <c r="F501" s="158"/>
      <c r="G501" s="174"/>
      <c r="H501" s="174"/>
      <c r="I501" s="174"/>
      <c r="J501" s="174"/>
      <c r="K501" s="156"/>
      <c r="L501" s="158"/>
      <c r="M501" s="156"/>
      <c r="N501" s="160">
        <v>0</v>
      </c>
    </row>
    <row r="502" spans="1:14" x14ac:dyDescent="0.3">
      <c r="A502" s="69" t="s">
        <v>33</v>
      </c>
      <c r="B502" s="159"/>
      <c r="C502" s="175"/>
      <c r="D502" s="175"/>
      <c r="E502" s="157"/>
      <c r="F502" s="159"/>
      <c r="G502" s="175"/>
      <c r="H502" s="175"/>
      <c r="I502" s="175"/>
      <c r="J502" s="175"/>
      <c r="K502" s="157"/>
      <c r="L502" s="159"/>
      <c r="M502" s="157"/>
      <c r="N502" s="161"/>
    </row>
    <row r="503" spans="1:14" ht="17.25" thickBot="1" x14ac:dyDescent="0.35">
      <c r="A503" s="80" t="s">
        <v>34</v>
      </c>
      <c r="B503" s="81">
        <v>85</v>
      </c>
      <c r="C503" s="82">
        <v>175</v>
      </c>
      <c r="D503" s="82">
        <v>225</v>
      </c>
      <c r="E503" s="83">
        <v>285</v>
      </c>
      <c r="F503" s="81">
        <v>180</v>
      </c>
      <c r="G503" s="82">
        <v>155</v>
      </c>
      <c r="H503" s="82">
        <v>160</v>
      </c>
      <c r="I503" s="82">
        <v>100</v>
      </c>
      <c r="J503" s="82">
        <v>60</v>
      </c>
      <c r="K503" s="83">
        <v>20</v>
      </c>
      <c r="L503" s="81">
        <v>25</v>
      </c>
      <c r="M503" s="82">
        <v>55</v>
      </c>
      <c r="N503" s="80">
        <v>1525</v>
      </c>
    </row>
    <row r="504" spans="1:14" ht="18" thickTop="1" thickBot="1" x14ac:dyDescent="0.35"/>
    <row r="505" spans="1:14" ht="21.75" customHeight="1" thickTop="1" thickBot="1" x14ac:dyDescent="0.35">
      <c r="A505" s="211">
        <v>44940</v>
      </c>
      <c r="B505" s="212"/>
      <c r="C505" s="212"/>
      <c r="D505" s="212"/>
      <c r="E505" s="212"/>
      <c r="F505" s="212"/>
      <c r="G505" s="212"/>
      <c r="H505" s="212"/>
      <c r="I505" s="212"/>
      <c r="J505" s="212"/>
      <c r="K505" s="212"/>
      <c r="L505" s="212"/>
      <c r="M505" s="213"/>
      <c r="N505" s="65" t="s">
        <v>96</v>
      </c>
    </row>
    <row r="506" spans="1:14" ht="18" thickTop="1" thickBot="1" x14ac:dyDescent="0.35">
      <c r="A506" s="147" t="s">
        <v>0</v>
      </c>
      <c r="B506" s="150" t="s">
        <v>1</v>
      </c>
      <c r="C506" s="151"/>
      <c r="D506" s="151"/>
      <c r="E506" s="152"/>
      <c r="F506" s="150" t="s">
        <v>2</v>
      </c>
      <c r="G506" s="151"/>
      <c r="H506" s="151"/>
      <c r="I506" s="151"/>
      <c r="J506" s="151"/>
      <c r="K506" s="152"/>
      <c r="L506" s="150" t="s">
        <v>3</v>
      </c>
      <c r="M506" s="152"/>
      <c r="N506" s="153" t="s">
        <v>4</v>
      </c>
    </row>
    <row r="507" spans="1:14" ht="17.25" thickTop="1" x14ac:dyDescent="0.3">
      <c r="A507" s="148"/>
      <c r="B507" s="1">
        <v>0.375</v>
      </c>
      <c r="C507" s="4">
        <v>0.45833333333333331</v>
      </c>
      <c r="D507" s="4">
        <v>0.5</v>
      </c>
      <c r="E507" s="7">
        <v>0.58333333333333337</v>
      </c>
      <c r="F507" s="1">
        <v>0.66666666666666663</v>
      </c>
      <c r="G507" s="4">
        <v>0.79166666666666663</v>
      </c>
      <c r="H507" s="4">
        <v>0.83333333333333337</v>
      </c>
      <c r="I507" s="4">
        <v>0.91666666666666663</v>
      </c>
      <c r="J507" s="4">
        <v>0.95833333333333337</v>
      </c>
      <c r="K507" s="7">
        <v>8.3333333333333329E-2</v>
      </c>
      <c r="L507" s="1">
        <v>0.20833333333333334</v>
      </c>
      <c r="M507" s="7">
        <v>0.29166666666666669</v>
      </c>
      <c r="N507" s="154"/>
    </row>
    <row r="508" spans="1:14" x14ac:dyDescent="0.3">
      <c r="A508" s="148"/>
      <c r="B508" s="2" t="s">
        <v>5</v>
      </c>
      <c r="C508" s="5" t="s">
        <v>5</v>
      </c>
      <c r="D508" s="5" t="s">
        <v>5</v>
      </c>
      <c r="E508" s="8" t="s">
        <v>5</v>
      </c>
      <c r="F508" s="2" t="s">
        <v>5</v>
      </c>
      <c r="G508" s="5" t="s">
        <v>5</v>
      </c>
      <c r="H508" s="5" t="s">
        <v>5</v>
      </c>
      <c r="I508" s="5" t="s">
        <v>5</v>
      </c>
      <c r="J508" s="5" t="s">
        <v>5</v>
      </c>
      <c r="K508" s="8" t="s">
        <v>5</v>
      </c>
      <c r="L508" s="2" t="s">
        <v>5</v>
      </c>
      <c r="M508" s="8" t="s">
        <v>5</v>
      </c>
      <c r="N508" s="154"/>
    </row>
    <row r="509" spans="1:14" ht="17.25" thickBot="1" x14ac:dyDescent="0.35">
      <c r="A509" s="149"/>
      <c r="B509" s="3">
        <v>0.45833333333333331</v>
      </c>
      <c r="C509" s="6">
        <v>0.5</v>
      </c>
      <c r="D509" s="6">
        <v>0.58333333333333337</v>
      </c>
      <c r="E509" s="9">
        <v>0.66666666666666663</v>
      </c>
      <c r="F509" s="3">
        <v>0.79166666666666663</v>
      </c>
      <c r="G509" s="6">
        <v>0.83333333333333337</v>
      </c>
      <c r="H509" s="6">
        <v>0.91666666666666663</v>
      </c>
      <c r="I509" s="6">
        <v>0.95833333333333337</v>
      </c>
      <c r="J509" s="6">
        <v>8.3333333333333329E-2</v>
      </c>
      <c r="K509" s="9">
        <v>0.20833333333333334</v>
      </c>
      <c r="L509" s="3">
        <v>0.29166666666666669</v>
      </c>
      <c r="M509" s="9">
        <v>0.375</v>
      </c>
      <c r="N509" s="155"/>
    </row>
    <row r="510" spans="1:14" ht="17.25" thickTop="1" x14ac:dyDescent="0.3">
      <c r="A510" s="10" t="s">
        <v>6</v>
      </c>
      <c r="B510" s="171">
        <v>30</v>
      </c>
      <c r="C510" s="169">
        <v>50</v>
      </c>
      <c r="D510" s="169">
        <v>60</v>
      </c>
      <c r="E510" s="170">
        <v>80</v>
      </c>
      <c r="F510" s="171">
        <v>80</v>
      </c>
      <c r="G510" s="169">
        <v>60</v>
      </c>
      <c r="H510" s="169">
        <v>50</v>
      </c>
      <c r="I510" s="169">
        <v>30</v>
      </c>
      <c r="J510" s="169">
        <v>10</v>
      </c>
      <c r="K510" s="170">
        <v>5</v>
      </c>
      <c r="L510" s="171">
        <v>5</v>
      </c>
      <c r="M510" s="170">
        <v>10</v>
      </c>
      <c r="N510" s="168">
        <v>470</v>
      </c>
    </row>
    <row r="511" spans="1:14" x14ac:dyDescent="0.3">
      <c r="A511" s="11" t="s">
        <v>7</v>
      </c>
      <c r="B511" s="163"/>
      <c r="C511" s="165"/>
      <c r="D511" s="165"/>
      <c r="E511" s="167"/>
      <c r="F511" s="163"/>
      <c r="G511" s="165"/>
      <c r="H511" s="165"/>
      <c r="I511" s="165"/>
      <c r="J511" s="165"/>
      <c r="K511" s="167"/>
      <c r="L511" s="163"/>
      <c r="M511" s="167"/>
      <c r="N511" s="161"/>
    </row>
    <row r="512" spans="1:14" x14ac:dyDescent="0.3">
      <c r="A512" s="12" t="s">
        <v>8</v>
      </c>
      <c r="B512" s="71">
        <v>10</v>
      </c>
      <c r="C512" s="72">
        <v>10</v>
      </c>
      <c r="D512" s="72">
        <v>20</v>
      </c>
      <c r="E512" s="73">
        <v>30</v>
      </c>
      <c r="F512" s="71">
        <v>10</v>
      </c>
      <c r="G512" s="72">
        <v>5</v>
      </c>
      <c r="H512" s="72">
        <v>5</v>
      </c>
      <c r="I512" s="72">
        <v>5</v>
      </c>
      <c r="J512" s="74"/>
      <c r="K512" s="75"/>
      <c r="L512" s="77"/>
      <c r="M512" s="75"/>
      <c r="N512" s="76">
        <v>95</v>
      </c>
    </row>
    <row r="513" spans="1:14" x14ac:dyDescent="0.3">
      <c r="A513" s="12" t="s">
        <v>9</v>
      </c>
      <c r="B513" s="77"/>
      <c r="C513" s="74"/>
      <c r="D513" s="74"/>
      <c r="E513" s="75"/>
      <c r="F513" s="77"/>
      <c r="G513" s="74"/>
      <c r="H513" s="74"/>
      <c r="I513" s="74"/>
      <c r="J513" s="74"/>
      <c r="K513" s="75"/>
      <c r="L513" s="77"/>
      <c r="M513" s="75"/>
      <c r="N513" s="78"/>
    </row>
    <row r="514" spans="1:14" x14ac:dyDescent="0.3">
      <c r="A514" s="12" t="s">
        <v>10</v>
      </c>
      <c r="B514" s="77"/>
      <c r="C514" s="74"/>
      <c r="D514" s="74"/>
      <c r="E514" s="75"/>
      <c r="F514" s="77"/>
      <c r="G514" s="74"/>
      <c r="H514" s="74"/>
      <c r="I514" s="74"/>
      <c r="J514" s="74"/>
      <c r="K514" s="75"/>
      <c r="L514" s="77"/>
      <c r="M514" s="75"/>
      <c r="N514" s="78"/>
    </row>
    <row r="515" spans="1:14" x14ac:dyDescent="0.3">
      <c r="A515" s="12" t="s">
        <v>11</v>
      </c>
      <c r="B515" s="77"/>
      <c r="C515" s="74"/>
      <c r="D515" s="74"/>
      <c r="E515" s="75"/>
      <c r="F515" s="77"/>
      <c r="G515" s="74"/>
      <c r="H515" s="74"/>
      <c r="I515" s="74"/>
      <c r="J515" s="74"/>
      <c r="K515" s="75"/>
      <c r="L515" s="77"/>
      <c r="M515" s="75"/>
      <c r="N515" s="78"/>
    </row>
    <row r="516" spans="1:14" x14ac:dyDescent="0.3">
      <c r="A516" s="12" t="s">
        <v>12</v>
      </c>
      <c r="B516" s="71">
        <v>20</v>
      </c>
      <c r="C516" s="72">
        <v>30</v>
      </c>
      <c r="D516" s="72">
        <v>40</v>
      </c>
      <c r="E516" s="73">
        <v>50</v>
      </c>
      <c r="F516" s="71">
        <v>10</v>
      </c>
      <c r="G516" s="72">
        <v>5</v>
      </c>
      <c r="H516" s="72">
        <v>5</v>
      </c>
      <c r="I516" s="72">
        <v>5</v>
      </c>
      <c r="J516" s="74"/>
      <c r="K516" s="75"/>
      <c r="L516" s="77"/>
      <c r="M516" s="75"/>
      <c r="N516" s="76">
        <v>165</v>
      </c>
    </row>
    <row r="517" spans="1:14" x14ac:dyDescent="0.3">
      <c r="A517" s="12" t="s">
        <v>13</v>
      </c>
      <c r="B517" s="77"/>
      <c r="C517" s="74"/>
      <c r="D517" s="74"/>
      <c r="E517" s="75"/>
      <c r="F517" s="77"/>
      <c r="G517" s="74"/>
      <c r="H517" s="74"/>
      <c r="I517" s="74"/>
      <c r="J517" s="74"/>
      <c r="K517" s="75"/>
      <c r="L517" s="77"/>
      <c r="M517" s="75"/>
      <c r="N517" s="78"/>
    </row>
    <row r="518" spans="1:14" x14ac:dyDescent="0.3">
      <c r="A518" s="12" t="s">
        <v>14</v>
      </c>
      <c r="B518" s="71">
        <v>10</v>
      </c>
      <c r="C518" s="72">
        <v>20</v>
      </c>
      <c r="D518" s="72">
        <v>30</v>
      </c>
      <c r="E518" s="73">
        <v>40</v>
      </c>
      <c r="F518" s="71">
        <v>5</v>
      </c>
      <c r="G518" s="72">
        <v>5</v>
      </c>
      <c r="H518" s="72">
        <v>5</v>
      </c>
      <c r="I518" s="72">
        <v>5</v>
      </c>
      <c r="J518" s="74"/>
      <c r="K518" s="75"/>
      <c r="L518" s="77"/>
      <c r="M518" s="75"/>
      <c r="N518" s="76">
        <v>120</v>
      </c>
    </row>
    <row r="519" spans="1:14" x14ac:dyDescent="0.3">
      <c r="A519" s="12" t="s">
        <v>15</v>
      </c>
      <c r="B519" s="77"/>
      <c r="C519" s="74"/>
      <c r="D519" s="74"/>
      <c r="E519" s="75"/>
      <c r="F519" s="77"/>
      <c r="G519" s="74"/>
      <c r="H519" s="74"/>
      <c r="I519" s="74"/>
      <c r="J519" s="74"/>
      <c r="K519" s="75"/>
      <c r="L519" s="77"/>
      <c r="M519" s="75"/>
      <c r="N519" s="78"/>
    </row>
    <row r="520" spans="1:14" x14ac:dyDescent="0.3">
      <c r="A520" s="12" t="s">
        <v>16</v>
      </c>
      <c r="B520" s="77"/>
      <c r="C520" s="74"/>
      <c r="D520" s="74"/>
      <c r="E520" s="75"/>
      <c r="F520" s="77"/>
      <c r="G520" s="74"/>
      <c r="H520" s="74"/>
      <c r="I520" s="74"/>
      <c r="J520" s="74"/>
      <c r="K520" s="75"/>
      <c r="L520" s="77"/>
      <c r="M520" s="75"/>
      <c r="N520" s="78"/>
    </row>
    <row r="521" spans="1:14" x14ac:dyDescent="0.3">
      <c r="A521" s="12" t="s">
        <v>17</v>
      </c>
      <c r="B521" s="77"/>
      <c r="C521" s="74"/>
      <c r="D521" s="74"/>
      <c r="E521" s="75"/>
      <c r="F521" s="77"/>
      <c r="G521" s="74"/>
      <c r="H521" s="74"/>
      <c r="I521" s="74"/>
      <c r="J521" s="74"/>
      <c r="K521" s="75"/>
      <c r="L521" s="77"/>
      <c r="M521" s="75"/>
      <c r="N521" s="78"/>
    </row>
    <row r="522" spans="1:14" x14ac:dyDescent="0.3">
      <c r="A522" s="20" t="s">
        <v>90</v>
      </c>
      <c r="B522" s="162">
        <v>10</v>
      </c>
      <c r="C522" s="164">
        <v>10</v>
      </c>
      <c r="D522" s="164">
        <v>30</v>
      </c>
      <c r="E522" s="166">
        <v>40</v>
      </c>
      <c r="F522" s="162">
        <v>5</v>
      </c>
      <c r="G522" s="164">
        <v>5</v>
      </c>
      <c r="H522" s="164">
        <v>5</v>
      </c>
      <c r="I522" s="174"/>
      <c r="J522" s="174"/>
      <c r="K522" s="156"/>
      <c r="L522" s="158"/>
      <c r="M522" s="156"/>
      <c r="N522" s="160">
        <v>105</v>
      </c>
    </row>
    <row r="523" spans="1:14" x14ac:dyDescent="0.3">
      <c r="A523" s="11" t="s">
        <v>19</v>
      </c>
      <c r="B523" s="163"/>
      <c r="C523" s="165"/>
      <c r="D523" s="165"/>
      <c r="E523" s="167"/>
      <c r="F523" s="163"/>
      <c r="G523" s="165"/>
      <c r="H523" s="165"/>
      <c r="I523" s="175"/>
      <c r="J523" s="175"/>
      <c r="K523" s="157"/>
      <c r="L523" s="159"/>
      <c r="M523" s="157"/>
      <c r="N523" s="161"/>
    </row>
    <row r="524" spans="1:14" x14ac:dyDescent="0.3">
      <c r="A524" s="12" t="s">
        <v>20</v>
      </c>
      <c r="B524" s="71">
        <v>10</v>
      </c>
      <c r="C524" s="72">
        <v>10</v>
      </c>
      <c r="D524" s="72">
        <v>20</v>
      </c>
      <c r="E524" s="73">
        <v>30</v>
      </c>
      <c r="F524" s="71">
        <v>40</v>
      </c>
      <c r="G524" s="72">
        <v>40</v>
      </c>
      <c r="H524" s="72">
        <v>30</v>
      </c>
      <c r="I524" s="72">
        <v>20</v>
      </c>
      <c r="J524" s="72">
        <v>10</v>
      </c>
      <c r="K524" s="75"/>
      <c r="L524" s="71">
        <v>5</v>
      </c>
      <c r="M524" s="73">
        <v>5</v>
      </c>
      <c r="N524" s="76">
        <v>220</v>
      </c>
    </row>
    <row r="525" spans="1:14" x14ac:dyDescent="0.3">
      <c r="A525" s="20" t="s">
        <v>21</v>
      </c>
      <c r="B525" s="162">
        <v>10</v>
      </c>
      <c r="C525" s="164">
        <v>10</v>
      </c>
      <c r="D525" s="164">
        <v>10</v>
      </c>
      <c r="E525" s="166">
        <v>10</v>
      </c>
      <c r="F525" s="162">
        <v>5</v>
      </c>
      <c r="G525" s="164">
        <v>5</v>
      </c>
      <c r="H525" s="164">
        <v>5</v>
      </c>
      <c r="I525" s="174"/>
      <c r="J525" s="174"/>
      <c r="K525" s="156"/>
      <c r="L525" s="158"/>
      <c r="M525" s="156"/>
      <c r="N525" s="160">
        <v>55</v>
      </c>
    </row>
    <row r="526" spans="1:14" x14ac:dyDescent="0.3">
      <c r="A526" s="11" t="s">
        <v>22</v>
      </c>
      <c r="B526" s="163"/>
      <c r="C526" s="165"/>
      <c r="D526" s="165"/>
      <c r="E526" s="167"/>
      <c r="F526" s="163"/>
      <c r="G526" s="165"/>
      <c r="H526" s="165"/>
      <c r="I526" s="175"/>
      <c r="J526" s="175"/>
      <c r="K526" s="157"/>
      <c r="L526" s="159"/>
      <c r="M526" s="157"/>
      <c r="N526" s="161"/>
    </row>
    <row r="527" spans="1:14" x14ac:dyDescent="0.3">
      <c r="A527" s="20" t="s">
        <v>23</v>
      </c>
      <c r="B527" s="162">
        <v>5</v>
      </c>
      <c r="C527" s="164">
        <v>10</v>
      </c>
      <c r="D527" s="164">
        <v>20</v>
      </c>
      <c r="E527" s="166">
        <v>30</v>
      </c>
      <c r="F527" s="162">
        <v>20</v>
      </c>
      <c r="G527" s="164">
        <v>20</v>
      </c>
      <c r="H527" s="164">
        <v>10</v>
      </c>
      <c r="I527" s="164">
        <v>10</v>
      </c>
      <c r="J527" s="174"/>
      <c r="K527" s="156"/>
      <c r="L527" s="158"/>
      <c r="M527" s="156"/>
      <c r="N527" s="160">
        <v>125</v>
      </c>
    </row>
    <row r="528" spans="1:14" x14ac:dyDescent="0.3">
      <c r="A528" s="11" t="s">
        <v>24</v>
      </c>
      <c r="B528" s="163"/>
      <c r="C528" s="165"/>
      <c r="D528" s="165"/>
      <c r="E528" s="167"/>
      <c r="F528" s="163"/>
      <c r="G528" s="165"/>
      <c r="H528" s="165"/>
      <c r="I528" s="165"/>
      <c r="J528" s="175"/>
      <c r="K528" s="157"/>
      <c r="L528" s="159"/>
      <c r="M528" s="157"/>
      <c r="N528" s="161"/>
    </row>
    <row r="529" spans="1:14" x14ac:dyDescent="0.3">
      <c r="A529" s="20" t="s">
        <v>25</v>
      </c>
      <c r="B529" s="158"/>
      <c r="C529" s="164">
        <v>10</v>
      </c>
      <c r="D529" s="164">
        <v>10</v>
      </c>
      <c r="E529" s="166">
        <v>10</v>
      </c>
      <c r="F529" s="162">
        <v>5</v>
      </c>
      <c r="G529" s="164">
        <v>5</v>
      </c>
      <c r="H529" s="174"/>
      <c r="I529" s="174"/>
      <c r="J529" s="174"/>
      <c r="K529" s="156"/>
      <c r="L529" s="158"/>
      <c r="M529" s="156"/>
      <c r="N529" s="160">
        <v>40</v>
      </c>
    </row>
    <row r="530" spans="1:14" x14ac:dyDescent="0.3">
      <c r="A530" s="11" t="s">
        <v>26</v>
      </c>
      <c r="B530" s="159"/>
      <c r="C530" s="165"/>
      <c r="D530" s="165"/>
      <c r="E530" s="167"/>
      <c r="F530" s="163"/>
      <c r="G530" s="165"/>
      <c r="H530" s="175"/>
      <c r="I530" s="175"/>
      <c r="J530" s="175"/>
      <c r="K530" s="157"/>
      <c r="L530" s="159"/>
      <c r="M530" s="157"/>
      <c r="N530" s="161"/>
    </row>
    <row r="531" spans="1:14" x14ac:dyDescent="0.3">
      <c r="A531" s="12" t="s">
        <v>27</v>
      </c>
      <c r="B531" s="77"/>
      <c r="C531" s="72">
        <v>10</v>
      </c>
      <c r="D531" s="72">
        <v>10</v>
      </c>
      <c r="E531" s="73">
        <v>20</v>
      </c>
      <c r="F531" s="71">
        <v>10</v>
      </c>
      <c r="G531" s="72">
        <v>10</v>
      </c>
      <c r="H531" s="74"/>
      <c r="I531" s="74"/>
      <c r="J531" s="74"/>
      <c r="K531" s="75"/>
      <c r="L531" s="77"/>
      <c r="M531" s="75"/>
      <c r="N531" s="76">
        <v>60</v>
      </c>
    </row>
    <row r="532" spans="1:14" x14ac:dyDescent="0.3">
      <c r="A532" s="12" t="s">
        <v>28</v>
      </c>
      <c r="B532" s="77"/>
      <c r="C532" s="72">
        <v>10</v>
      </c>
      <c r="D532" s="72">
        <v>20</v>
      </c>
      <c r="E532" s="73">
        <v>20</v>
      </c>
      <c r="F532" s="71">
        <v>10</v>
      </c>
      <c r="G532" s="72">
        <v>10</v>
      </c>
      <c r="H532" s="72">
        <v>5</v>
      </c>
      <c r="I532" s="74"/>
      <c r="J532" s="74"/>
      <c r="K532" s="75"/>
      <c r="L532" s="77"/>
      <c r="M532" s="75"/>
      <c r="N532" s="76">
        <v>75</v>
      </c>
    </row>
    <row r="533" spans="1:14" x14ac:dyDescent="0.3">
      <c r="A533" s="20" t="s">
        <v>29</v>
      </c>
      <c r="B533" s="158"/>
      <c r="C533" s="174"/>
      <c r="D533" s="174"/>
      <c r="E533" s="156"/>
      <c r="F533" s="158"/>
      <c r="G533" s="174"/>
      <c r="H533" s="174"/>
      <c r="I533" s="183"/>
      <c r="J533" s="178"/>
      <c r="K533" s="172"/>
      <c r="L533" s="158"/>
      <c r="M533" s="156"/>
      <c r="N533" s="181"/>
    </row>
    <row r="534" spans="1:14" x14ac:dyDescent="0.3">
      <c r="A534" s="11" t="s">
        <v>30</v>
      </c>
      <c r="B534" s="159"/>
      <c r="C534" s="175"/>
      <c r="D534" s="175"/>
      <c r="E534" s="157"/>
      <c r="F534" s="159"/>
      <c r="G534" s="175"/>
      <c r="H534" s="175"/>
      <c r="I534" s="184"/>
      <c r="J534" s="179"/>
      <c r="K534" s="173"/>
      <c r="L534" s="159"/>
      <c r="M534" s="157"/>
      <c r="N534" s="182"/>
    </row>
    <row r="535" spans="1:14" x14ac:dyDescent="0.3">
      <c r="A535" s="20" t="s">
        <v>91</v>
      </c>
      <c r="B535" s="162">
        <v>20</v>
      </c>
      <c r="C535" s="164">
        <v>20</v>
      </c>
      <c r="D535" s="164">
        <v>30</v>
      </c>
      <c r="E535" s="166">
        <v>40</v>
      </c>
      <c r="F535" s="162">
        <v>40</v>
      </c>
      <c r="G535" s="164">
        <v>30</v>
      </c>
      <c r="H535" s="164">
        <v>20</v>
      </c>
      <c r="I535" s="164">
        <v>10</v>
      </c>
      <c r="J535" s="174"/>
      <c r="K535" s="156"/>
      <c r="L535" s="162">
        <v>5</v>
      </c>
      <c r="M535" s="166">
        <v>10</v>
      </c>
      <c r="N535" s="160">
        <v>225</v>
      </c>
    </row>
    <row r="536" spans="1:14" x14ac:dyDescent="0.3">
      <c r="A536" s="11" t="s">
        <v>32</v>
      </c>
      <c r="B536" s="163"/>
      <c r="C536" s="165"/>
      <c r="D536" s="165"/>
      <c r="E536" s="167"/>
      <c r="F536" s="163"/>
      <c r="G536" s="165"/>
      <c r="H536" s="165"/>
      <c r="I536" s="165"/>
      <c r="J536" s="175"/>
      <c r="K536" s="157"/>
      <c r="L536" s="163"/>
      <c r="M536" s="167"/>
      <c r="N536" s="161"/>
    </row>
    <row r="537" spans="1:14" x14ac:dyDescent="0.3">
      <c r="A537" s="20" t="s">
        <v>31</v>
      </c>
      <c r="B537" s="158"/>
      <c r="C537" s="174"/>
      <c r="D537" s="174"/>
      <c r="E537" s="156"/>
      <c r="F537" s="158"/>
      <c r="G537" s="174"/>
      <c r="H537" s="174"/>
      <c r="I537" s="174"/>
      <c r="J537" s="174"/>
      <c r="K537" s="156"/>
      <c r="L537" s="158"/>
      <c r="M537" s="156"/>
      <c r="N537" s="181"/>
    </row>
    <row r="538" spans="1:14" x14ac:dyDescent="0.3">
      <c r="A538" s="11" t="s">
        <v>33</v>
      </c>
      <c r="B538" s="159"/>
      <c r="C538" s="175"/>
      <c r="D538" s="175"/>
      <c r="E538" s="157"/>
      <c r="F538" s="159"/>
      <c r="G538" s="175"/>
      <c r="H538" s="175"/>
      <c r="I538" s="175"/>
      <c r="J538" s="175"/>
      <c r="K538" s="157"/>
      <c r="L538" s="159"/>
      <c r="M538" s="157"/>
      <c r="N538" s="182"/>
    </row>
    <row r="539" spans="1:14" ht="17.25" thickBot="1" x14ac:dyDescent="0.35">
      <c r="A539" s="21" t="s">
        <v>34</v>
      </c>
      <c r="B539" s="81">
        <v>125</v>
      </c>
      <c r="C539" s="82">
        <v>200</v>
      </c>
      <c r="D539" s="82">
        <v>300</v>
      </c>
      <c r="E539" s="83">
        <v>400</v>
      </c>
      <c r="F539" s="81">
        <v>240</v>
      </c>
      <c r="G539" s="82">
        <v>200</v>
      </c>
      <c r="H539" s="82">
        <v>140</v>
      </c>
      <c r="I539" s="82">
        <v>85</v>
      </c>
      <c r="J539" s="82">
        <v>20</v>
      </c>
      <c r="K539" s="83">
        <v>5</v>
      </c>
      <c r="L539" s="81">
        <v>15</v>
      </c>
      <c r="M539" s="83">
        <v>25</v>
      </c>
      <c r="N539" s="85">
        <v>1755</v>
      </c>
    </row>
    <row r="540" spans="1:14" ht="18" thickTop="1" thickBot="1" x14ac:dyDescent="0.35"/>
    <row r="541" spans="1:14" ht="21.75" customHeight="1" thickTop="1" thickBot="1" x14ac:dyDescent="0.35">
      <c r="A541" s="211">
        <v>44941</v>
      </c>
      <c r="B541" s="212"/>
      <c r="C541" s="212"/>
      <c r="D541" s="212"/>
      <c r="E541" s="212"/>
      <c r="F541" s="212"/>
      <c r="G541" s="212"/>
      <c r="H541" s="212"/>
      <c r="I541" s="212"/>
      <c r="J541" s="212"/>
      <c r="K541" s="212"/>
      <c r="L541" s="212"/>
      <c r="M541" s="213"/>
      <c r="N541" s="65" t="s">
        <v>96</v>
      </c>
    </row>
    <row r="542" spans="1:14" ht="18" thickTop="1" thickBot="1" x14ac:dyDescent="0.35">
      <c r="A542" s="147" t="s">
        <v>0</v>
      </c>
      <c r="B542" s="150" t="s">
        <v>1</v>
      </c>
      <c r="C542" s="151"/>
      <c r="D542" s="151"/>
      <c r="E542" s="152"/>
      <c r="F542" s="150" t="s">
        <v>2</v>
      </c>
      <c r="G542" s="151"/>
      <c r="H542" s="151"/>
      <c r="I542" s="151"/>
      <c r="J542" s="151"/>
      <c r="K542" s="152"/>
      <c r="L542" s="150" t="s">
        <v>3</v>
      </c>
      <c r="M542" s="152"/>
      <c r="N542" s="153" t="s">
        <v>4</v>
      </c>
    </row>
    <row r="543" spans="1:14" ht="17.25" thickTop="1" x14ac:dyDescent="0.3">
      <c r="A543" s="148"/>
      <c r="B543" s="1">
        <v>0.375</v>
      </c>
      <c r="C543" s="4">
        <v>0.45833333333333331</v>
      </c>
      <c r="D543" s="4">
        <v>0.5</v>
      </c>
      <c r="E543" s="7">
        <v>0.58333333333333337</v>
      </c>
      <c r="F543" s="1">
        <v>0.66666666666666663</v>
      </c>
      <c r="G543" s="4">
        <v>0.79166666666666663</v>
      </c>
      <c r="H543" s="4">
        <v>0.83333333333333337</v>
      </c>
      <c r="I543" s="4">
        <v>0.91666666666666663</v>
      </c>
      <c r="J543" s="4">
        <v>0.95833333333333337</v>
      </c>
      <c r="K543" s="7">
        <v>8.3333333333333329E-2</v>
      </c>
      <c r="L543" s="1">
        <v>0.20833333333333334</v>
      </c>
      <c r="M543" s="7">
        <v>0.29166666666666669</v>
      </c>
      <c r="N543" s="154"/>
    </row>
    <row r="544" spans="1:14" x14ac:dyDescent="0.3">
      <c r="A544" s="148"/>
      <c r="B544" s="2" t="s">
        <v>5</v>
      </c>
      <c r="C544" s="5" t="s">
        <v>5</v>
      </c>
      <c r="D544" s="5" t="s">
        <v>5</v>
      </c>
      <c r="E544" s="8" t="s">
        <v>5</v>
      </c>
      <c r="F544" s="2" t="s">
        <v>5</v>
      </c>
      <c r="G544" s="5" t="s">
        <v>5</v>
      </c>
      <c r="H544" s="5" t="s">
        <v>5</v>
      </c>
      <c r="I544" s="5" t="s">
        <v>5</v>
      </c>
      <c r="J544" s="5" t="s">
        <v>5</v>
      </c>
      <c r="K544" s="8" t="s">
        <v>5</v>
      </c>
      <c r="L544" s="2" t="s">
        <v>5</v>
      </c>
      <c r="M544" s="8" t="s">
        <v>5</v>
      </c>
      <c r="N544" s="154"/>
    </row>
    <row r="545" spans="1:14" ht="17.25" thickBot="1" x14ac:dyDescent="0.35">
      <c r="A545" s="149"/>
      <c r="B545" s="3">
        <v>0.45833333333333331</v>
      </c>
      <c r="C545" s="6">
        <v>0.5</v>
      </c>
      <c r="D545" s="6">
        <v>0.58333333333333337</v>
      </c>
      <c r="E545" s="9">
        <v>0.66666666666666663</v>
      </c>
      <c r="F545" s="3">
        <v>0.79166666666666663</v>
      </c>
      <c r="G545" s="6">
        <v>0.83333333333333337</v>
      </c>
      <c r="H545" s="6">
        <v>0.91666666666666663</v>
      </c>
      <c r="I545" s="6">
        <v>0.95833333333333337</v>
      </c>
      <c r="J545" s="6">
        <v>8.3333333333333329E-2</v>
      </c>
      <c r="K545" s="9">
        <v>0.20833333333333334</v>
      </c>
      <c r="L545" s="3">
        <v>0.29166666666666669</v>
      </c>
      <c r="M545" s="9">
        <v>0.375</v>
      </c>
      <c r="N545" s="155"/>
    </row>
    <row r="546" spans="1:14" ht="17.25" thickTop="1" x14ac:dyDescent="0.3">
      <c r="A546" s="10" t="s">
        <v>6</v>
      </c>
      <c r="B546" s="204">
        <v>30</v>
      </c>
      <c r="C546" s="201">
        <v>80</v>
      </c>
      <c r="D546" s="201">
        <v>120</v>
      </c>
      <c r="E546" s="203">
        <v>150</v>
      </c>
      <c r="F546" s="204">
        <v>100</v>
      </c>
      <c r="G546" s="201">
        <v>80</v>
      </c>
      <c r="H546" s="201">
        <v>50</v>
      </c>
      <c r="I546" s="201">
        <v>50</v>
      </c>
      <c r="J546" s="201">
        <v>20</v>
      </c>
      <c r="K546" s="203">
        <v>10</v>
      </c>
      <c r="L546" s="204">
        <v>10</v>
      </c>
      <c r="M546" s="203">
        <v>20</v>
      </c>
      <c r="N546" s="153">
        <v>720</v>
      </c>
    </row>
    <row r="547" spans="1:14" x14ac:dyDescent="0.3">
      <c r="A547" s="11" t="s">
        <v>7</v>
      </c>
      <c r="B547" s="190"/>
      <c r="C547" s="198"/>
      <c r="D547" s="198"/>
      <c r="E547" s="192"/>
      <c r="F547" s="190"/>
      <c r="G547" s="198"/>
      <c r="H547" s="198"/>
      <c r="I547" s="198"/>
      <c r="J547" s="198"/>
      <c r="K547" s="192"/>
      <c r="L547" s="190"/>
      <c r="M547" s="192"/>
      <c r="N547" s="194"/>
    </row>
    <row r="548" spans="1:14" x14ac:dyDescent="0.3">
      <c r="A548" s="12" t="s">
        <v>8</v>
      </c>
      <c r="B548" s="13">
        <v>30</v>
      </c>
      <c r="C548" s="14">
        <v>30</v>
      </c>
      <c r="D548" s="14">
        <v>50</v>
      </c>
      <c r="E548" s="15">
        <v>60</v>
      </c>
      <c r="F548" s="13">
        <v>50</v>
      </c>
      <c r="G548" s="14">
        <v>50</v>
      </c>
      <c r="H548" s="14">
        <v>30</v>
      </c>
      <c r="I548" s="14">
        <v>20</v>
      </c>
      <c r="J548" s="14">
        <v>10</v>
      </c>
      <c r="K548" s="16"/>
      <c r="L548" s="13">
        <v>10</v>
      </c>
      <c r="M548" s="15">
        <v>20</v>
      </c>
      <c r="N548" s="17">
        <v>360</v>
      </c>
    </row>
    <row r="549" spans="1:14" x14ac:dyDescent="0.3">
      <c r="A549" s="12" t="s">
        <v>9</v>
      </c>
      <c r="B549" s="18"/>
      <c r="C549" s="19"/>
      <c r="D549" s="19"/>
      <c r="E549" s="16"/>
      <c r="F549" s="18"/>
      <c r="G549" s="19"/>
      <c r="H549" s="19"/>
      <c r="I549" s="19"/>
      <c r="J549" s="19"/>
      <c r="K549" s="16"/>
      <c r="L549" s="18"/>
      <c r="M549" s="16"/>
      <c r="N549" s="17">
        <v>0</v>
      </c>
    </row>
    <row r="550" spans="1:14" x14ac:dyDescent="0.3">
      <c r="A550" s="12" t="s">
        <v>10</v>
      </c>
      <c r="B550" s="18"/>
      <c r="C550" s="19"/>
      <c r="D550" s="19"/>
      <c r="E550" s="16"/>
      <c r="F550" s="18"/>
      <c r="G550" s="19"/>
      <c r="H550" s="19"/>
      <c r="I550" s="19"/>
      <c r="J550" s="19"/>
      <c r="K550" s="16"/>
      <c r="L550" s="18"/>
      <c r="M550" s="16"/>
      <c r="N550" s="17">
        <v>0</v>
      </c>
    </row>
    <row r="551" spans="1:14" x14ac:dyDescent="0.3">
      <c r="A551" s="12" t="s">
        <v>11</v>
      </c>
      <c r="B551" s="18"/>
      <c r="C551" s="19"/>
      <c r="D551" s="19"/>
      <c r="E551" s="16"/>
      <c r="F551" s="18"/>
      <c r="G551" s="19"/>
      <c r="H551" s="19"/>
      <c r="I551" s="19"/>
      <c r="J551" s="19"/>
      <c r="K551" s="16"/>
      <c r="L551" s="18"/>
      <c r="M551" s="16"/>
      <c r="N551" s="17">
        <v>0</v>
      </c>
    </row>
    <row r="552" spans="1:14" x14ac:dyDescent="0.3">
      <c r="A552" s="12" t="s">
        <v>12</v>
      </c>
      <c r="B552" s="13">
        <v>20</v>
      </c>
      <c r="C552" s="14">
        <v>30</v>
      </c>
      <c r="D552" s="14">
        <v>50</v>
      </c>
      <c r="E552" s="15">
        <v>50</v>
      </c>
      <c r="F552" s="13">
        <v>20</v>
      </c>
      <c r="G552" s="14">
        <v>20</v>
      </c>
      <c r="H552" s="14">
        <v>10</v>
      </c>
      <c r="I552" s="14">
        <v>10</v>
      </c>
      <c r="J552" s="19"/>
      <c r="K552" s="16"/>
      <c r="L552" s="13">
        <v>10</v>
      </c>
      <c r="M552" s="15">
        <v>10</v>
      </c>
      <c r="N552" s="17">
        <v>230</v>
      </c>
    </row>
    <row r="553" spans="1:14" x14ac:dyDescent="0.3">
      <c r="A553" s="12" t="s">
        <v>13</v>
      </c>
      <c r="B553" s="18"/>
      <c r="C553" s="19"/>
      <c r="D553" s="19"/>
      <c r="E553" s="16"/>
      <c r="F553" s="18"/>
      <c r="G553" s="19"/>
      <c r="H553" s="19"/>
      <c r="I553" s="19"/>
      <c r="J553" s="19"/>
      <c r="K553" s="16"/>
      <c r="L553" s="18"/>
      <c r="M553" s="16"/>
      <c r="N553" s="17">
        <v>0</v>
      </c>
    </row>
    <row r="554" spans="1:14" x14ac:dyDescent="0.3">
      <c r="A554" s="12" t="s">
        <v>14</v>
      </c>
      <c r="B554" s="13">
        <v>5</v>
      </c>
      <c r="C554" s="14">
        <v>10</v>
      </c>
      <c r="D554" s="14">
        <v>15</v>
      </c>
      <c r="E554" s="15">
        <v>30</v>
      </c>
      <c r="F554" s="13">
        <v>5</v>
      </c>
      <c r="G554" s="14">
        <v>5</v>
      </c>
      <c r="H554" s="14">
        <v>5</v>
      </c>
      <c r="I554" s="19"/>
      <c r="J554" s="19"/>
      <c r="K554" s="16"/>
      <c r="L554" s="13">
        <v>5</v>
      </c>
      <c r="M554" s="15">
        <v>10</v>
      </c>
      <c r="N554" s="17">
        <v>90</v>
      </c>
    </row>
    <row r="555" spans="1:14" x14ac:dyDescent="0.3">
      <c r="A555" s="12" t="s">
        <v>15</v>
      </c>
      <c r="B555" s="18"/>
      <c r="C555" s="19"/>
      <c r="D555" s="14">
        <v>5</v>
      </c>
      <c r="E555" s="15">
        <v>10</v>
      </c>
      <c r="F555" s="13">
        <v>10</v>
      </c>
      <c r="G555" s="14">
        <v>10</v>
      </c>
      <c r="H555" s="14">
        <v>10</v>
      </c>
      <c r="I555" s="19"/>
      <c r="J555" s="19"/>
      <c r="K555" s="16"/>
      <c r="L555" s="13">
        <v>10</v>
      </c>
      <c r="M555" s="15">
        <v>10</v>
      </c>
      <c r="N555" s="17">
        <v>65</v>
      </c>
    </row>
    <row r="556" spans="1:14" x14ac:dyDescent="0.3">
      <c r="A556" s="12" t="s">
        <v>16</v>
      </c>
      <c r="B556" s="18"/>
      <c r="C556" s="19"/>
      <c r="D556" s="19"/>
      <c r="E556" s="16"/>
      <c r="F556" s="18"/>
      <c r="G556" s="19"/>
      <c r="H556" s="19"/>
      <c r="I556" s="19"/>
      <c r="J556" s="19"/>
      <c r="K556" s="16"/>
      <c r="L556" s="18"/>
      <c r="M556" s="16"/>
      <c r="N556" s="17">
        <v>0</v>
      </c>
    </row>
    <row r="557" spans="1:14" x14ac:dyDescent="0.3">
      <c r="A557" s="12" t="s">
        <v>17</v>
      </c>
      <c r="B557" s="18"/>
      <c r="C557" s="19"/>
      <c r="D557" s="19"/>
      <c r="E557" s="16"/>
      <c r="F557" s="18"/>
      <c r="G557" s="19"/>
      <c r="H557" s="19"/>
      <c r="I557" s="19"/>
      <c r="J557" s="19"/>
      <c r="K557" s="16"/>
      <c r="L557" s="18"/>
      <c r="M557" s="16"/>
      <c r="N557" s="17">
        <v>0</v>
      </c>
    </row>
    <row r="558" spans="1:14" x14ac:dyDescent="0.3">
      <c r="A558" s="20" t="s">
        <v>18</v>
      </c>
      <c r="B558" s="189">
        <v>5</v>
      </c>
      <c r="C558" s="197">
        <v>10</v>
      </c>
      <c r="D558" s="197">
        <v>50</v>
      </c>
      <c r="E558" s="191">
        <v>60</v>
      </c>
      <c r="F558" s="189">
        <v>50</v>
      </c>
      <c r="G558" s="197">
        <v>30</v>
      </c>
      <c r="H558" s="197">
        <v>20</v>
      </c>
      <c r="I558" s="197">
        <v>10</v>
      </c>
      <c r="J558" s="199"/>
      <c r="K558" s="187"/>
      <c r="L558" s="189">
        <v>10</v>
      </c>
      <c r="M558" s="191">
        <v>10</v>
      </c>
      <c r="N558" s="193">
        <v>255</v>
      </c>
    </row>
    <row r="559" spans="1:14" x14ac:dyDescent="0.3">
      <c r="A559" s="11" t="s">
        <v>19</v>
      </c>
      <c r="B559" s="190"/>
      <c r="C559" s="198"/>
      <c r="D559" s="198"/>
      <c r="E559" s="192"/>
      <c r="F559" s="190"/>
      <c r="G559" s="198"/>
      <c r="H559" s="198"/>
      <c r="I559" s="198"/>
      <c r="J559" s="200"/>
      <c r="K559" s="188"/>
      <c r="L559" s="190"/>
      <c r="M559" s="192"/>
      <c r="N559" s="194"/>
    </row>
    <row r="560" spans="1:14" x14ac:dyDescent="0.3">
      <c r="A560" s="12" t="s">
        <v>20</v>
      </c>
      <c r="B560" s="13">
        <v>30</v>
      </c>
      <c r="C560" s="14">
        <v>50</v>
      </c>
      <c r="D560" s="14">
        <v>70</v>
      </c>
      <c r="E560" s="15">
        <v>80</v>
      </c>
      <c r="F560" s="13">
        <v>60</v>
      </c>
      <c r="G560" s="14">
        <v>50</v>
      </c>
      <c r="H560" s="14">
        <v>50</v>
      </c>
      <c r="I560" s="14">
        <v>20</v>
      </c>
      <c r="J560" s="14">
        <v>10</v>
      </c>
      <c r="K560" s="15">
        <v>10</v>
      </c>
      <c r="L560" s="13">
        <v>10</v>
      </c>
      <c r="M560" s="15">
        <v>10</v>
      </c>
      <c r="N560" s="17">
        <v>450</v>
      </c>
    </row>
    <row r="561" spans="1:14" x14ac:dyDescent="0.3">
      <c r="A561" s="20" t="s">
        <v>21</v>
      </c>
      <c r="B561" s="195"/>
      <c r="C561" s="197">
        <v>10</v>
      </c>
      <c r="D561" s="197">
        <v>10</v>
      </c>
      <c r="E561" s="191">
        <v>15</v>
      </c>
      <c r="F561" s="189">
        <v>10</v>
      </c>
      <c r="G561" s="197">
        <v>10</v>
      </c>
      <c r="H561" s="197">
        <v>10</v>
      </c>
      <c r="I561" s="197">
        <v>10</v>
      </c>
      <c r="J561" s="199"/>
      <c r="K561" s="187"/>
      <c r="L561" s="189">
        <v>10</v>
      </c>
      <c r="M561" s="191">
        <v>10</v>
      </c>
      <c r="N561" s="193">
        <v>95</v>
      </c>
    </row>
    <row r="562" spans="1:14" x14ac:dyDescent="0.3">
      <c r="A562" s="11" t="s">
        <v>22</v>
      </c>
      <c r="B562" s="196"/>
      <c r="C562" s="198"/>
      <c r="D562" s="198"/>
      <c r="E562" s="192"/>
      <c r="F562" s="190"/>
      <c r="G562" s="198"/>
      <c r="H562" s="198"/>
      <c r="I562" s="198"/>
      <c r="J562" s="200"/>
      <c r="K562" s="188"/>
      <c r="L562" s="190"/>
      <c r="M562" s="192"/>
      <c r="N562" s="194"/>
    </row>
    <row r="563" spans="1:14" x14ac:dyDescent="0.3">
      <c r="A563" s="20" t="s">
        <v>23</v>
      </c>
      <c r="B563" s="195"/>
      <c r="C563" s="197">
        <v>10</v>
      </c>
      <c r="D563" s="197">
        <v>30</v>
      </c>
      <c r="E563" s="191">
        <v>50</v>
      </c>
      <c r="F563" s="189">
        <v>30</v>
      </c>
      <c r="G563" s="197">
        <v>20</v>
      </c>
      <c r="H563" s="197">
        <v>10</v>
      </c>
      <c r="I563" s="199"/>
      <c r="J563" s="199"/>
      <c r="K563" s="187"/>
      <c r="L563" s="189">
        <v>5</v>
      </c>
      <c r="M563" s="191">
        <v>10</v>
      </c>
      <c r="N563" s="193">
        <v>165</v>
      </c>
    </row>
    <row r="564" spans="1:14" x14ac:dyDescent="0.3">
      <c r="A564" s="11" t="s">
        <v>24</v>
      </c>
      <c r="B564" s="196"/>
      <c r="C564" s="198"/>
      <c r="D564" s="198"/>
      <c r="E564" s="192"/>
      <c r="F564" s="190"/>
      <c r="G564" s="198"/>
      <c r="H564" s="198"/>
      <c r="I564" s="200"/>
      <c r="J564" s="200"/>
      <c r="K564" s="188"/>
      <c r="L564" s="190"/>
      <c r="M564" s="192"/>
      <c r="N564" s="194"/>
    </row>
    <row r="565" spans="1:14" x14ac:dyDescent="0.3">
      <c r="A565" s="20" t="s">
        <v>25</v>
      </c>
      <c r="B565" s="195"/>
      <c r="C565" s="197">
        <v>5</v>
      </c>
      <c r="D565" s="197">
        <v>20</v>
      </c>
      <c r="E565" s="191">
        <v>20</v>
      </c>
      <c r="F565" s="189">
        <v>10</v>
      </c>
      <c r="G565" s="197">
        <v>10</v>
      </c>
      <c r="H565" s="197">
        <v>5</v>
      </c>
      <c r="I565" s="199"/>
      <c r="J565" s="199"/>
      <c r="K565" s="187"/>
      <c r="L565" s="189">
        <v>5</v>
      </c>
      <c r="M565" s="191">
        <v>10</v>
      </c>
      <c r="N565" s="193">
        <v>85</v>
      </c>
    </row>
    <row r="566" spans="1:14" x14ac:dyDescent="0.3">
      <c r="A566" s="11" t="s">
        <v>26</v>
      </c>
      <c r="B566" s="196"/>
      <c r="C566" s="198"/>
      <c r="D566" s="198"/>
      <c r="E566" s="192"/>
      <c r="F566" s="190"/>
      <c r="G566" s="198"/>
      <c r="H566" s="198"/>
      <c r="I566" s="200"/>
      <c r="J566" s="200"/>
      <c r="K566" s="188"/>
      <c r="L566" s="190"/>
      <c r="M566" s="192"/>
      <c r="N566" s="194"/>
    </row>
    <row r="567" spans="1:14" x14ac:dyDescent="0.3">
      <c r="A567" s="12" t="s">
        <v>27</v>
      </c>
      <c r="B567" s="13">
        <v>5</v>
      </c>
      <c r="C567" s="14">
        <v>5</v>
      </c>
      <c r="D567" s="14">
        <v>30</v>
      </c>
      <c r="E567" s="15">
        <v>50</v>
      </c>
      <c r="F567" s="13">
        <v>30</v>
      </c>
      <c r="G567" s="14">
        <v>20</v>
      </c>
      <c r="H567" s="14">
        <v>10</v>
      </c>
      <c r="I567" s="14">
        <v>5</v>
      </c>
      <c r="J567" s="19"/>
      <c r="K567" s="16"/>
      <c r="L567" s="13">
        <v>10</v>
      </c>
      <c r="M567" s="15">
        <v>10</v>
      </c>
      <c r="N567" s="17">
        <v>175</v>
      </c>
    </row>
    <row r="568" spans="1:14" x14ac:dyDescent="0.3">
      <c r="A568" s="12" t="s">
        <v>28</v>
      </c>
      <c r="B568" s="18"/>
      <c r="C568" s="14">
        <v>5</v>
      </c>
      <c r="D568" s="14">
        <v>10</v>
      </c>
      <c r="E568" s="15">
        <v>20</v>
      </c>
      <c r="F568" s="13">
        <v>10</v>
      </c>
      <c r="G568" s="14">
        <v>10</v>
      </c>
      <c r="H568" s="19"/>
      <c r="I568" s="19"/>
      <c r="J568" s="19"/>
      <c r="K568" s="16"/>
      <c r="L568" s="13">
        <v>10</v>
      </c>
      <c r="M568" s="15">
        <v>10</v>
      </c>
      <c r="N568" s="17">
        <v>75</v>
      </c>
    </row>
    <row r="569" spans="1:14" x14ac:dyDescent="0.3">
      <c r="A569" s="20" t="s">
        <v>29</v>
      </c>
      <c r="B569" s="195"/>
      <c r="C569" s="199"/>
      <c r="D569" s="199"/>
      <c r="E569" s="187"/>
      <c r="F569" s="195"/>
      <c r="G569" s="207"/>
      <c r="H569" s="209"/>
      <c r="I569" s="209"/>
      <c r="J569" s="209"/>
      <c r="K569" s="205"/>
      <c r="L569" s="195"/>
      <c r="M569" s="187"/>
      <c r="N569" s="193">
        <v>0</v>
      </c>
    </row>
    <row r="570" spans="1:14" x14ac:dyDescent="0.3">
      <c r="A570" s="11" t="s">
        <v>30</v>
      </c>
      <c r="B570" s="196"/>
      <c r="C570" s="200"/>
      <c r="D570" s="200"/>
      <c r="E570" s="188"/>
      <c r="F570" s="196"/>
      <c r="G570" s="208"/>
      <c r="H570" s="210"/>
      <c r="I570" s="210"/>
      <c r="J570" s="210"/>
      <c r="K570" s="206"/>
      <c r="L570" s="196"/>
      <c r="M570" s="188"/>
      <c r="N570" s="194"/>
    </row>
    <row r="571" spans="1:14" x14ac:dyDescent="0.3">
      <c r="A571" s="20" t="s">
        <v>31</v>
      </c>
      <c r="B571" s="189">
        <v>30</v>
      </c>
      <c r="C571" s="197">
        <v>70</v>
      </c>
      <c r="D571" s="197">
        <v>120</v>
      </c>
      <c r="E571" s="191">
        <v>150</v>
      </c>
      <c r="F571" s="189">
        <v>120</v>
      </c>
      <c r="G571" s="197">
        <v>100</v>
      </c>
      <c r="H571" s="197">
        <v>100</v>
      </c>
      <c r="I571" s="197">
        <v>50</v>
      </c>
      <c r="J571" s="197">
        <v>30</v>
      </c>
      <c r="K571" s="191">
        <v>20</v>
      </c>
      <c r="L571" s="189">
        <v>20</v>
      </c>
      <c r="M571" s="191">
        <v>30</v>
      </c>
      <c r="N571" s="193">
        <v>840</v>
      </c>
    </row>
    <row r="572" spans="1:14" x14ac:dyDescent="0.3">
      <c r="A572" s="11" t="s">
        <v>32</v>
      </c>
      <c r="B572" s="190"/>
      <c r="C572" s="198"/>
      <c r="D572" s="198"/>
      <c r="E572" s="192"/>
      <c r="F572" s="190"/>
      <c r="G572" s="198"/>
      <c r="H572" s="198"/>
      <c r="I572" s="198"/>
      <c r="J572" s="198"/>
      <c r="K572" s="192"/>
      <c r="L572" s="190"/>
      <c r="M572" s="192"/>
      <c r="N572" s="194"/>
    </row>
    <row r="573" spans="1:14" x14ac:dyDescent="0.3">
      <c r="A573" s="20" t="s">
        <v>31</v>
      </c>
      <c r="B573" s="195"/>
      <c r="C573" s="199"/>
      <c r="D573" s="199"/>
      <c r="E573" s="187"/>
      <c r="F573" s="195"/>
      <c r="G573" s="199"/>
      <c r="H573" s="199"/>
      <c r="I573" s="199"/>
      <c r="J573" s="199"/>
      <c r="K573" s="187"/>
      <c r="L573" s="195"/>
      <c r="M573" s="187"/>
      <c r="N573" s="193">
        <v>0</v>
      </c>
    </row>
    <row r="574" spans="1:14" x14ac:dyDescent="0.3">
      <c r="A574" s="11" t="s">
        <v>33</v>
      </c>
      <c r="B574" s="196"/>
      <c r="C574" s="200"/>
      <c r="D574" s="200"/>
      <c r="E574" s="188"/>
      <c r="F574" s="196"/>
      <c r="G574" s="200"/>
      <c r="H574" s="200"/>
      <c r="I574" s="200"/>
      <c r="J574" s="200"/>
      <c r="K574" s="188"/>
      <c r="L574" s="196"/>
      <c r="M574" s="188"/>
      <c r="N574" s="194"/>
    </row>
    <row r="575" spans="1:14" ht="17.25" thickBot="1" x14ac:dyDescent="0.35">
      <c r="A575" s="21" t="s">
        <v>34</v>
      </c>
      <c r="B575" s="22">
        <v>155</v>
      </c>
      <c r="C575" s="23">
        <v>315</v>
      </c>
      <c r="D575" s="23">
        <v>580</v>
      </c>
      <c r="E575" s="24">
        <v>745</v>
      </c>
      <c r="F575" s="22">
        <v>505</v>
      </c>
      <c r="G575" s="23">
        <v>415</v>
      </c>
      <c r="H575" s="23">
        <v>310</v>
      </c>
      <c r="I575" s="23">
        <v>175</v>
      </c>
      <c r="J575" s="23">
        <v>70</v>
      </c>
      <c r="K575" s="24">
        <v>40</v>
      </c>
      <c r="L575" s="22">
        <v>125</v>
      </c>
      <c r="M575" s="24">
        <v>170</v>
      </c>
      <c r="N575" s="25">
        <v>3605</v>
      </c>
    </row>
    <row r="576" spans="1:14" ht="18" thickTop="1" thickBot="1" x14ac:dyDescent="0.35"/>
    <row r="577" spans="1:14" ht="21.75" customHeight="1" thickTop="1" thickBot="1" x14ac:dyDescent="0.35">
      <c r="A577" s="211">
        <v>44942</v>
      </c>
      <c r="B577" s="212"/>
      <c r="C577" s="212"/>
      <c r="D577" s="212"/>
      <c r="E577" s="212"/>
      <c r="F577" s="212"/>
      <c r="G577" s="212"/>
      <c r="H577" s="212"/>
      <c r="I577" s="212"/>
      <c r="J577" s="212"/>
      <c r="K577" s="212"/>
      <c r="L577" s="212"/>
      <c r="M577" s="212"/>
      <c r="N577" s="65" t="s">
        <v>96</v>
      </c>
    </row>
    <row r="578" spans="1:14" ht="18" thickTop="1" thickBot="1" x14ac:dyDescent="0.35">
      <c r="A578" s="147" t="s">
        <v>0</v>
      </c>
      <c r="B578" s="150" t="s">
        <v>1</v>
      </c>
      <c r="C578" s="151"/>
      <c r="D578" s="151"/>
      <c r="E578" s="152"/>
      <c r="F578" s="150" t="s">
        <v>2</v>
      </c>
      <c r="G578" s="151"/>
      <c r="H578" s="151"/>
      <c r="I578" s="151"/>
      <c r="J578" s="151"/>
      <c r="K578" s="152"/>
      <c r="L578" s="150" t="s">
        <v>3</v>
      </c>
      <c r="M578" s="152"/>
      <c r="N578" s="153" t="s">
        <v>4</v>
      </c>
    </row>
    <row r="579" spans="1:14" ht="17.25" thickTop="1" x14ac:dyDescent="0.3">
      <c r="A579" s="148"/>
      <c r="B579" s="1">
        <v>0.375</v>
      </c>
      <c r="C579" s="4">
        <v>0.45833333333333331</v>
      </c>
      <c r="D579" s="4">
        <v>0.5</v>
      </c>
      <c r="E579" s="7">
        <v>0.58333333333333337</v>
      </c>
      <c r="F579" s="1">
        <v>0.66666666666666663</v>
      </c>
      <c r="G579" s="4">
        <v>0.79166666666666663</v>
      </c>
      <c r="H579" s="4">
        <v>0.83333333333333337</v>
      </c>
      <c r="I579" s="4">
        <v>0.91666666666666663</v>
      </c>
      <c r="J579" s="4">
        <v>0.95833333333333337</v>
      </c>
      <c r="K579" s="7">
        <v>8.3333333333333329E-2</v>
      </c>
      <c r="L579" s="1">
        <v>0.20833333333333334</v>
      </c>
      <c r="M579" s="7">
        <v>0.29166666666666669</v>
      </c>
      <c r="N579" s="154"/>
    </row>
    <row r="580" spans="1:14" x14ac:dyDescent="0.3">
      <c r="A580" s="148"/>
      <c r="B580" s="2" t="s">
        <v>5</v>
      </c>
      <c r="C580" s="5" t="s">
        <v>5</v>
      </c>
      <c r="D580" s="5" t="s">
        <v>5</v>
      </c>
      <c r="E580" s="8" t="s">
        <v>5</v>
      </c>
      <c r="F580" s="2" t="s">
        <v>5</v>
      </c>
      <c r="G580" s="5" t="s">
        <v>5</v>
      </c>
      <c r="H580" s="5" t="s">
        <v>5</v>
      </c>
      <c r="I580" s="5" t="s">
        <v>5</v>
      </c>
      <c r="J580" s="5" t="s">
        <v>5</v>
      </c>
      <c r="K580" s="8" t="s">
        <v>5</v>
      </c>
      <c r="L580" s="2" t="s">
        <v>5</v>
      </c>
      <c r="M580" s="8" t="s">
        <v>5</v>
      </c>
      <c r="N580" s="154"/>
    </row>
    <row r="581" spans="1:14" ht="17.25" thickBot="1" x14ac:dyDescent="0.35">
      <c r="A581" s="149"/>
      <c r="B581" s="3">
        <v>0.45833333333333331</v>
      </c>
      <c r="C581" s="6">
        <v>0.5</v>
      </c>
      <c r="D581" s="6">
        <v>0.58333333333333337</v>
      </c>
      <c r="E581" s="9">
        <v>0.66666666666666663</v>
      </c>
      <c r="F581" s="3">
        <v>0.79166666666666663</v>
      </c>
      <c r="G581" s="6">
        <v>0.83333333333333337</v>
      </c>
      <c r="H581" s="6">
        <v>0.91666666666666663</v>
      </c>
      <c r="I581" s="6">
        <v>0.95833333333333337</v>
      </c>
      <c r="J581" s="6">
        <v>8.3333333333333329E-2</v>
      </c>
      <c r="K581" s="9">
        <v>0.20833333333333334</v>
      </c>
      <c r="L581" s="3">
        <v>0.29166666666666669</v>
      </c>
      <c r="M581" s="9">
        <v>0.375</v>
      </c>
      <c r="N581" s="155"/>
    </row>
    <row r="582" spans="1:14" ht="17.25" thickTop="1" x14ac:dyDescent="0.3">
      <c r="A582" s="68" t="s">
        <v>6</v>
      </c>
      <c r="B582" s="171">
        <v>20</v>
      </c>
      <c r="C582" s="169">
        <v>50</v>
      </c>
      <c r="D582" s="169">
        <v>100</v>
      </c>
      <c r="E582" s="170">
        <v>50</v>
      </c>
      <c r="F582" s="171">
        <v>80</v>
      </c>
      <c r="G582" s="169">
        <v>80</v>
      </c>
      <c r="H582" s="169">
        <v>50</v>
      </c>
      <c r="I582" s="169">
        <v>30</v>
      </c>
      <c r="J582" s="185"/>
      <c r="K582" s="170">
        <v>10</v>
      </c>
      <c r="L582" s="171">
        <v>20</v>
      </c>
      <c r="M582" s="170">
        <v>10</v>
      </c>
      <c r="N582" s="168">
        <v>500</v>
      </c>
    </row>
    <row r="583" spans="1:14" x14ac:dyDescent="0.3">
      <c r="A583" s="69" t="s">
        <v>7</v>
      </c>
      <c r="B583" s="163"/>
      <c r="C583" s="165"/>
      <c r="D583" s="165"/>
      <c r="E583" s="167"/>
      <c r="F583" s="163"/>
      <c r="G583" s="165"/>
      <c r="H583" s="165"/>
      <c r="I583" s="165"/>
      <c r="J583" s="175"/>
      <c r="K583" s="167"/>
      <c r="L583" s="163"/>
      <c r="M583" s="167"/>
      <c r="N583" s="161"/>
    </row>
    <row r="584" spans="1:14" x14ac:dyDescent="0.3">
      <c r="A584" s="70" t="s">
        <v>8</v>
      </c>
      <c r="B584" s="71">
        <v>10</v>
      </c>
      <c r="C584" s="72">
        <v>10</v>
      </c>
      <c r="D584" s="72">
        <v>20</v>
      </c>
      <c r="E584" s="73">
        <v>20</v>
      </c>
      <c r="F584" s="71">
        <v>10</v>
      </c>
      <c r="G584" s="72">
        <v>20</v>
      </c>
      <c r="H584" s="72">
        <v>10</v>
      </c>
      <c r="I584" s="74"/>
      <c r="J584" s="74"/>
      <c r="K584" s="75"/>
      <c r="L584" s="71">
        <v>10</v>
      </c>
      <c r="M584" s="73">
        <v>10</v>
      </c>
      <c r="N584" s="76">
        <v>120</v>
      </c>
    </row>
    <row r="585" spans="1:14" x14ac:dyDescent="0.3">
      <c r="A585" s="70" t="s">
        <v>9</v>
      </c>
      <c r="B585" s="77"/>
      <c r="C585" s="74"/>
      <c r="D585" s="74"/>
      <c r="E585" s="75"/>
      <c r="F585" s="77"/>
      <c r="G585" s="74"/>
      <c r="H585" s="74"/>
      <c r="I585" s="74"/>
      <c r="J585" s="74"/>
      <c r="K585" s="75"/>
      <c r="L585" s="77"/>
      <c r="M585" s="75"/>
      <c r="N585" s="76">
        <v>0</v>
      </c>
    </row>
    <row r="586" spans="1:14" x14ac:dyDescent="0.3">
      <c r="A586" s="70" t="s">
        <v>10</v>
      </c>
      <c r="B586" s="77"/>
      <c r="C586" s="74"/>
      <c r="D586" s="74"/>
      <c r="E586" s="75"/>
      <c r="F586" s="77"/>
      <c r="G586" s="74"/>
      <c r="H586" s="74"/>
      <c r="I586" s="74"/>
      <c r="J586" s="74"/>
      <c r="K586" s="75"/>
      <c r="L586" s="77"/>
      <c r="M586" s="75"/>
      <c r="N586" s="76">
        <v>0</v>
      </c>
    </row>
    <row r="587" spans="1:14" x14ac:dyDescent="0.3">
      <c r="A587" s="70" t="s">
        <v>11</v>
      </c>
      <c r="B587" s="77"/>
      <c r="C587" s="74"/>
      <c r="D587" s="74"/>
      <c r="E587" s="75"/>
      <c r="F587" s="77"/>
      <c r="G587" s="74"/>
      <c r="H587" s="74"/>
      <c r="I587" s="74"/>
      <c r="J587" s="74"/>
      <c r="K587" s="75"/>
      <c r="L587" s="77"/>
      <c r="M587" s="75"/>
      <c r="N587" s="76">
        <v>0</v>
      </c>
    </row>
    <row r="588" spans="1:14" x14ac:dyDescent="0.3">
      <c r="A588" s="70" t="s">
        <v>12</v>
      </c>
      <c r="B588" s="71">
        <v>5</v>
      </c>
      <c r="C588" s="72">
        <v>5</v>
      </c>
      <c r="D588" s="72">
        <v>5</v>
      </c>
      <c r="E588" s="73">
        <v>5</v>
      </c>
      <c r="F588" s="71">
        <v>10</v>
      </c>
      <c r="G588" s="72">
        <v>10</v>
      </c>
      <c r="H588" s="72">
        <v>10</v>
      </c>
      <c r="I588" s="72">
        <v>10</v>
      </c>
      <c r="J588" s="74"/>
      <c r="K588" s="75"/>
      <c r="L588" s="71">
        <v>5</v>
      </c>
      <c r="M588" s="73">
        <v>5</v>
      </c>
      <c r="N588" s="76">
        <v>70</v>
      </c>
    </row>
    <row r="589" spans="1:14" x14ac:dyDescent="0.3">
      <c r="A589" s="70" t="s">
        <v>13</v>
      </c>
      <c r="B589" s="77"/>
      <c r="C589" s="74"/>
      <c r="D589" s="74"/>
      <c r="E589" s="75"/>
      <c r="F589" s="77"/>
      <c r="G589" s="74"/>
      <c r="H589" s="74"/>
      <c r="I589" s="74"/>
      <c r="J589" s="74"/>
      <c r="K589" s="75"/>
      <c r="L589" s="77"/>
      <c r="M589" s="75"/>
      <c r="N589" s="76">
        <v>0</v>
      </c>
    </row>
    <row r="590" spans="1:14" x14ac:dyDescent="0.3">
      <c r="A590" s="70" t="s">
        <v>14</v>
      </c>
      <c r="B590" s="71">
        <v>5</v>
      </c>
      <c r="C590" s="72">
        <v>10</v>
      </c>
      <c r="D590" s="72">
        <v>10</v>
      </c>
      <c r="E590" s="73">
        <v>10</v>
      </c>
      <c r="F590" s="71">
        <v>10</v>
      </c>
      <c r="G590" s="72">
        <v>10</v>
      </c>
      <c r="H590" s="72">
        <v>5</v>
      </c>
      <c r="I590" s="74"/>
      <c r="J590" s="74"/>
      <c r="K590" s="75"/>
      <c r="L590" s="77"/>
      <c r="M590" s="73">
        <v>10</v>
      </c>
      <c r="N590" s="76">
        <v>70</v>
      </c>
    </row>
    <row r="591" spans="1:14" x14ac:dyDescent="0.3">
      <c r="A591" s="70" t="s">
        <v>15</v>
      </c>
      <c r="B591" s="77"/>
      <c r="C591" s="74"/>
      <c r="D591" s="74"/>
      <c r="E591" s="75"/>
      <c r="F591" s="71">
        <v>10</v>
      </c>
      <c r="G591" s="72">
        <v>5</v>
      </c>
      <c r="H591" s="74"/>
      <c r="I591" s="74"/>
      <c r="J591" s="74"/>
      <c r="K591" s="75"/>
      <c r="L591" s="77"/>
      <c r="M591" s="75"/>
      <c r="N591" s="76">
        <v>15</v>
      </c>
    </row>
    <row r="592" spans="1:14" x14ac:dyDescent="0.3">
      <c r="A592" s="70" t="s">
        <v>16</v>
      </c>
      <c r="B592" s="77"/>
      <c r="C592" s="74"/>
      <c r="D592" s="74"/>
      <c r="E592" s="75"/>
      <c r="F592" s="77"/>
      <c r="G592" s="74"/>
      <c r="H592" s="74"/>
      <c r="I592" s="74"/>
      <c r="J592" s="74"/>
      <c r="K592" s="75"/>
      <c r="L592" s="77"/>
      <c r="M592" s="75"/>
      <c r="N592" s="76">
        <v>0</v>
      </c>
    </row>
    <row r="593" spans="1:14" x14ac:dyDescent="0.3">
      <c r="A593" s="70" t="s">
        <v>17</v>
      </c>
      <c r="B593" s="77"/>
      <c r="C593" s="74"/>
      <c r="D593" s="74"/>
      <c r="E593" s="75"/>
      <c r="F593" s="77"/>
      <c r="G593" s="74"/>
      <c r="H593" s="74"/>
      <c r="I593" s="74"/>
      <c r="J593" s="74"/>
      <c r="K593" s="75"/>
      <c r="L593" s="77"/>
      <c r="M593" s="75"/>
      <c r="N593" s="76">
        <v>0</v>
      </c>
    </row>
    <row r="594" spans="1:14" x14ac:dyDescent="0.3">
      <c r="A594" s="79" t="s">
        <v>18</v>
      </c>
      <c r="B594" s="162">
        <v>10</v>
      </c>
      <c r="C594" s="164">
        <v>10</v>
      </c>
      <c r="D594" s="164">
        <v>20</v>
      </c>
      <c r="E594" s="166">
        <v>20</v>
      </c>
      <c r="F594" s="162">
        <v>20</v>
      </c>
      <c r="G594" s="164">
        <v>30</v>
      </c>
      <c r="H594" s="164">
        <v>20</v>
      </c>
      <c r="I594" s="164">
        <v>5</v>
      </c>
      <c r="J594" s="174"/>
      <c r="K594" s="156"/>
      <c r="L594" s="162">
        <v>5</v>
      </c>
      <c r="M594" s="166">
        <v>5</v>
      </c>
      <c r="N594" s="160">
        <v>145</v>
      </c>
    </row>
    <row r="595" spans="1:14" x14ac:dyDescent="0.3">
      <c r="A595" s="69" t="s">
        <v>19</v>
      </c>
      <c r="B595" s="163"/>
      <c r="C595" s="165"/>
      <c r="D595" s="165"/>
      <c r="E595" s="167"/>
      <c r="F595" s="163"/>
      <c r="G595" s="165"/>
      <c r="H595" s="165"/>
      <c r="I595" s="165"/>
      <c r="J595" s="175"/>
      <c r="K595" s="157"/>
      <c r="L595" s="163"/>
      <c r="M595" s="167"/>
      <c r="N595" s="161"/>
    </row>
    <row r="596" spans="1:14" x14ac:dyDescent="0.3">
      <c r="A596" s="70" t="s">
        <v>20</v>
      </c>
      <c r="B596" s="71">
        <v>30</v>
      </c>
      <c r="C596" s="72">
        <v>80</v>
      </c>
      <c r="D596" s="72">
        <v>50</v>
      </c>
      <c r="E596" s="73">
        <v>50</v>
      </c>
      <c r="F596" s="71">
        <v>60</v>
      </c>
      <c r="G596" s="72">
        <v>80</v>
      </c>
      <c r="H596" s="72">
        <v>50</v>
      </c>
      <c r="I596" s="72">
        <v>20</v>
      </c>
      <c r="J596" s="74"/>
      <c r="K596" s="75"/>
      <c r="L596" s="71">
        <v>5</v>
      </c>
      <c r="M596" s="73">
        <v>10</v>
      </c>
      <c r="N596" s="76">
        <v>435</v>
      </c>
    </row>
    <row r="597" spans="1:14" x14ac:dyDescent="0.3">
      <c r="A597" s="79" t="s">
        <v>21</v>
      </c>
      <c r="B597" s="158"/>
      <c r="C597" s="174"/>
      <c r="D597" s="174"/>
      <c r="E597" s="166">
        <v>5</v>
      </c>
      <c r="F597" s="162">
        <v>10</v>
      </c>
      <c r="G597" s="174"/>
      <c r="H597" s="174"/>
      <c r="I597" s="174"/>
      <c r="J597" s="174"/>
      <c r="K597" s="156"/>
      <c r="L597" s="158"/>
      <c r="M597" s="156"/>
      <c r="N597" s="160">
        <v>15</v>
      </c>
    </row>
    <row r="598" spans="1:14" x14ac:dyDescent="0.3">
      <c r="A598" s="69" t="s">
        <v>22</v>
      </c>
      <c r="B598" s="159"/>
      <c r="C598" s="175"/>
      <c r="D598" s="175"/>
      <c r="E598" s="167"/>
      <c r="F598" s="163"/>
      <c r="G598" s="175"/>
      <c r="H598" s="175"/>
      <c r="I598" s="175"/>
      <c r="J598" s="175"/>
      <c r="K598" s="157"/>
      <c r="L598" s="159"/>
      <c r="M598" s="157"/>
      <c r="N598" s="161"/>
    </row>
    <row r="599" spans="1:14" x14ac:dyDescent="0.3">
      <c r="A599" s="79" t="s">
        <v>23</v>
      </c>
      <c r="B599" s="162">
        <v>10</v>
      </c>
      <c r="C599" s="164">
        <v>20</v>
      </c>
      <c r="D599" s="164">
        <v>20</v>
      </c>
      <c r="E599" s="166">
        <v>10</v>
      </c>
      <c r="F599" s="162">
        <v>20</v>
      </c>
      <c r="G599" s="164">
        <v>20</v>
      </c>
      <c r="H599" s="164">
        <v>10</v>
      </c>
      <c r="I599" s="164">
        <v>5</v>
      </c>
      <c r="J599" s="174"/>
      <c r="K599" s="156"/>
      <c r="L599" s="158"/>
      <c r="M599" s="166">
        <v>5</v>
      </c>
      <c r="N599" s="160">
        <v>120</v>
      </c>
    </row>
    <row r="600" spans="1:14" x14ac:dyDescent="0.3">
      <c r="A600" s="69" t="s">
        <v>24</v>
      </c>
      <c r="B600" s="163"/>
      <c r="C600" s="165"/>
      <c r="D600" s="165"/>
      <c r="E600" s="167"/>
      <c r="F600" s="163"/>
      <c r="G600" s="165"/>
      <c r="H600" s="165"/>
      <c r="I600" s="165"/>
      <c r="J600" s="175"/>
      <c r="K600" s="157"/>
      <c r="L600" s="159"/>
      <c r="M600" s="167"/>
      <c r="N600" s="161"/>
    </row>
    <row r="601" spans="1:14" x14ac:dyDescent="0.3">
      <c r="A601" s="79" t="s">
        <v>25</v>
      </c>
      <c r="B601" s="162">
        <v>5</v>
      </c>
      <c r="C601" s="164">
        <v>5</v>
      </c>
      <c r="D601" s="164">
        <v>5</v>
      </c>
      <c r="E601" s="166">
        <v>5</v>
      </c>
      <c r="F601" s="162">
        <v>10</v>
      </c>
      <c r="G601" s="164">
        <v>10</v>
      </c>
      <c r="H601" s="174"/>
      <c r="I601" s="174"/>
      <c r="J601" s="174"/>
      <c r="K601" s="156"/>
      <c r="L601" s="158"/>
      <c r="M601" s="156"/>
      <c r="N601" s="160">
        <v>40</v>
      </c>
    </row>
    <row r="602" spans="1:14" x14ac:dyDescent="0.3">
      <c r="A602" s="69" t="s">
        <v>26</v>
      </c>
      <c r="B602" s="163"/>
      <c r="C602" s="165"/>
      <c r="D602" s="165"/>
      <c r="E602" s="167"/>
      <c r="F602" s="163"/>
      <c r="G602" s="165"/>
      <c r="H602" s="175"/>
      <c r="I602" s="175"/>
      <c r="J602" s="175"/>
      <c r="K602" s="157"/>
      <c r="L602" s="159"/>
      <c r="M602" s="157"/>
      <c r="N602" s="161"/>
    </row>
    <row r="603" spans="1:14" x14ac:dyDescent="0.3">
      <c r="A603" s="70" t="s">
        <v>27</v>
      </c>
      <c r="B603" s="77"/>
      <c r="C603" s="74"/>
      <c r="D603" s="74"/>
      <c r="E603" s="75"/>
      <c r="F603" s="71">
        <v>5</v>
      </c>
      <c r="G603" s="72">
        <v>5</v>
      </c>
      <c r="H603" s="74"/>
      <c r="I603" s="74"/>
      <c r="J603" s="74"/>
      <c r="K603" s="75"/>
      <c r="L603" s="77"/>
      <c r="M603" s="75"/>
      <c r="N603" s="76">
        <v>10</v>
      </c>
    </row>
    <row r="604" spans="1:14" x14ac:dyDescent="0.3">
      <c r="A604" s="70" t="s">
        <v>28</v>
      </c>
      <c r="B604" s="71">
        <v>10</v>
      </c>
      <c r="C604" s="72">
        <v>10</v>
      </c>
      <c r="D604" s="72">
        <v>10</v>
      </c>
      <c r="E604" s="73">
        <v>10</v>
      </c>
      <c r="F604" s="71">
        <v>20</v>
      </c>
      <c r="G604" s="72">
        <v>20</v>
      </c>
      <c r="H604" s="74"/>
      <c r="I604" s="74"/>
      <c r="J604" s="74"/>
      <c r="K604" s="75"/>
      <c r="L604" s="71">
        <v>5</v>
      </c>
      <c r="M604" s="73">
        <v>5</v>
      </c>
      <c r="N604" s="76">
        <v>95</v>
      </c>
    </row>
    <row r="605" spans="1:14" x14ac:dyDescent="0.3">
      <c r="A605" s="79" t="s">
        <v>29</v>
      </c>
      <c r="B605" s="158"/>
      <c r="C605" s="174"/>
      <c r="D605" s="174"/>
      <c r="E605" s="156"/>
      <c r="F605" s="158"/>
      <c r="G605" s="176"/>
      <c r="H605" s="178"/>
      <c r="I605" s="178"/>
      <c r="J605" s="178"/>
      <c r="K605" s="172"/>
      <c r="L605" s="158"/>
      <c r="M605" s="156"/>
      <c r="N605" s="160">
        <v>0</v>
      </c>
    </row>
    <row r="606" spans="1:14" x14ac:dyDescent="0.3">
      <c r="A606" s="69" t="s">
        <v>30</v>
      </c>
      <c r="B606" s="159"/>
      <c r="C606" s="175"/>
      <c r="D606" s="175"/>
      <c r="E606" s="157"/>
      <c r="F606" s="159"/>
      <c r="G606" s="177"/>
      <c r="H606" s="179"/>
      <c r="I606" s="179"/>
      <c r="J606" s="179"/>
      <c r="K606" s="173"/>
      <c r="L606" s="159"/>
      <c r="M606" s="157"/>
      <c r="N606" s="161"/>
    </row>
    <row r="607" spans="1:14" x14ac:dyDescent="0.3">
      <c r="A607" s="79" t="s">
        <v>31</v>
      </c>
      <c r="B607" s="162">
        <v>10</v>
      </c>
      <c r="C607" s="164">
        <v>20</v>
      </c>
      <c r="D607" s="164">
        <v>20</v>
      </c>
      <c r="E607" s="166">
        <v>20</v>
      </c>
      <c r="F607" s="162">
        <v>30</v>
      </c>
      <c r="G607" s="164">
        <v>30</v>
      </c>
      <c r="H607" s="164">
        <v>20</v>
      </c>
      <c r="I607" s="164">
        <v>10</v>
      </c>
      <c r="J607" s="174"/>
      <c r="K607" s="156"/>
      <c r="L607" s="162">
        <v>10</v>
      </c>
      <c r="M607" s="166">
        <v>10</v>
      </c>
      <c r="N607" s="160">
        <v>180</v>
      </c>
    </row>
    <row r="608" spans="1:14" x14ac:dyDescent="0.3">
      <c r="A608" s="69" t="s">
        <v>32</v>
      </c>
      <c r="B608" s="163"/>
      <c r="C608" s="165"/>
      <c r="D608" s="165"/>
      <c r="E608" s="167"/>
      <c r="F608" s="163"/>
      <c r="G608" s="165"/>
      <c r="H608" s="165"/>
      <c r="I608" s="165"/>
      <c r="J608" s="175"/>
      <c r="K608" s="157"/>
      <c r="L608" s="163"/>
      <c r="M608" s="167"/>
      <c r="N608" s="161"/>
    </row>
    <row r="609" spans="1:14" x14ac:dyDescent="0.3">
      <c r="A609" s="79" t="s">
        <v>31</v>
      </c>
      <c r="B609" s="158"/>
      <c r="C609" s="174"/>
      <c r="D609" s="174"/>
      <c r="E609" s="156"/>
      <c r="F609" s="158"/>
      <c r="G609" s="174"/>
      <c r="H609" s="174"/>
      <c r="I609" s="174"/>
      <c r="J609" s="174"/>
      <c r="K609" s="156"/>
      <c r="L609" s="158"/>
      <c r="M609" s="156"/>
      <c r="N609" s="160">
        <v>0</v>
      </c>
    </row>
    <row r="610" spans="1:14" x14ac:dyDescent="0.3">
      <c r="A610" s="69" t="s">
        <v>33</v>
      </c>
      <c r="B610" s="159"/>
      <c r="C610" s="175"/>
      <c r="D610" s="175"/>
      <c r="E610" s="157"/>
      <c r="F610" s="159"/>
      <c r="G610" s="175"/>
      <c r="H610" s="175"/>
      <c r="I610" s="175"/>
      <c r="J610" s="175"/>
      <c r="K610" s="157"/>
      <c r="L610" s="159"/>
      <c r="M610" s="157"/>
      <c r="N610" s="161"/>
    </row>
    <row r="611" spans="1:14" ht="17.25" thickBot="1" x14ac:dyDescent="0.35">
      <c r="A611" s="80" t="s">
        <v>34</v>
      </c>
      <c r="B611" s="81">
        <v>115</v>
      </c>
      <c r="C611" s="82">
        <v>220</v>
      </c>
      <c r="D611" s="82">
        <v>260</v>
      </c>
      <c r="E611" s="83">
        <v>205</v>
      </c>
      <c r="F611" s="81">
        <v>295</v>
      </c>
      <c r="G611" s="82">
        <v>320</v>
      </c>
      <c r="H611" s="82">
        <v>175</v>
      </c>
      <c r="I611" s="82">
        <v>80</v>
      </c>
      <c r="J611" s="82">
        <v>0</v>
      </c>
      <c r="K611" s="83">
        <v>10</v>
      </c>
      <c r="L611" s="81">
        <v>60</v>
      </c>
      <c r="M611" s="83">
        <v>70</v>
      </c>
      <c r="N611" s="80">
        <v>1810</v>
      </c>
    </row>
    <row r="612" spans="1:14" ht="18" thickTop="1" thickBot="1" x14ac:dyDescent="0.35"/>
    <row r="613" spans="1:14" ht="21.75" customHeight="1" thickTop="1" thickBot="1" x14ac:dyDescent="0.35">
      <c r="A613" s="109">
        <v>44943</v>
      </c>
      <c r="B613" s="110"/>
      <c r="C613" s="110"/>
      <c r="D613" s="110"/>
      <c r="E613" s="110"/>
      <c r="F613" s="110"/>
      <c r="G613" s="110"/>
      <c r="H613" s="110"/>
      <c r="I613" s="110"/>
      <c r="J613" s="110"/>
      <c r="K613" s="110"/>
      <c r="L613" s="110"/>
      <c r="M613" s="110"/>
      <c r="N613" s="65" t="s">
        <v>96</v>
      </c>
    </row>
    <row r="614" spans="1:14" ht="18" thickTop="1" thickBot="1" x14ac:dyDescent="0.35">
      <c r="A614" s="147" t="s">
        <v>0</v>
      </c>
      <c r="B614" s="150" t="s">
        <v>1</v>
      </c>
      <c r="C614" s="151"/>
      <c r="D614" s="151"/>
      <c r="E614" s="152"/>
      <c r="F614" s="150" t="s">
        <v>2</v>
      </c>
      <c r="G614" s="151"/>
      <c r="H614" s="151"/>
      <c r="I614" s="151"/>
      <c r="J614" s="151"/>
      <c r="K614" s="152"/>
      <c r="L614" s="150" t="s">
        <v>3</v>
      </c>
      <c r="M614" s="152"/>
      <c r="N614" s="153" t="s">
        <v>4</v>
      </c>
    </row>
    <row r="615" spans="1:14" ht="17.25" thickTop="1" x14ac:dyDescent="0.3">
      <c r="A615" s="148"/>
      <c r="B615" s="1">
        <v>0.375</v>
      </c>
      <c r="C615" s="4">
        <v>0.45833333333333331</v>
      </c>
      <c r="D615" s="4">
        <v>0.5</v>
      </c>
      <c r="E615" s="7">
        <v>0.58333333333333337</v>
      </c>
      <c r="F615" s="1">
        <v>0.66666666666666663</v>
      </c>
      <c r="G615" s="4">
        <v>0.79166666666666663</v>
      </c>
      <c r="H615" s="4">
        <v>0.83333333333333337</v>
      </c>
      <c r="I615" s="4">
        <v>0.91666666666666663</v>
      </c>
      <c r="J615" s="4">
        <v>0.95833333333333337</v>
      </c>
      <c r="K615" s="7">
        <v>8.3333333333333329E-2</v>
      </c>
      <c r="L615" s="1">
        <v>0.20833333333333334</v>
      </c>
      <c r="M615" s="7">
        <v>0.29166666666666669</v>
      </c>
      <c r="N615" s="154"/>
    </row>
    <row r="616" spans="1:14" x14ac:dyDescent="0.3">
      <c r="A616" s="148"/>
      <c r="B616" s="2" t="s">
        <v>5</v>
      </c>
      <c r="C616" s="5" t="s">
        <v>5</v>
      </c>
      <c r="D616" s="5" t="s">
        <v>5</v>
      </c>
      <c r="E616" s="8" t="s">
        <v>5</v>
      </c>
      <c r="F616" s="2" t="s">
        <v>5</v>
      </c>
      <c r="G616" s="5" t="s">
        <v>5</v>
      </c>
      <c r="H616" s="5" t="s">
        <v>5</v>
      </c>
      <c r="I616" s="5" t="s">
        <v>5</v>
      </c>
      <c r="J616" s="5" t="s">
        <v>5</v>
      </c>
      <c r="K616" s="8" t="s">
        <v>5</v>
      </c>
      <c r="L616" s="2" t="s">
        <v>5</v>
      </c>
      <c r="M616" s="8" t="s">
        <v>5</v>
      </c>
      <c r="N616" s="154"/>
    </row>
    <row r="617" spans="1:14" ht="17.25" thickBot="1" x14ac:dyDescent="0.35">
      <c r="A617" s="149"/>
      <c r="B617" s="3">
        <v>0.45833333333333331</v>
      </c>
      <c r="C617" s="6">
        <v>0.5</v>
      </c>
      <c r="D617" s="6">
        <v>0.58333333333333337</v>
      </c>
      <c r="E617" s="9">
        <v>0.66666666666666663</v>
      </c>
      <c r="F617" s="3">
        <v>0.79166666666666663</v>
      </c>
      <c r="G617" s="6">
        <v>0.83333333333333337</v>
      </c>
      <c r="H617" s="6">
        <v>0.91666666666666663</v>
      </c>
      <c r="I617" s="6">
        <v>0.95833333333333337</v>
      </c>
      <c r="J617" s="6">
        <v>8.3333333333333329E-2</v>
      </c>
      <c r="K617" s="9">
        <v>0.20833333333333334</v>
      </c>
      <c r="L617" s="3">
        <v>0.29166666666666669</v>
      </c>
      <c r="M617" s="9">
        <v>0.375</v>
      </c>
      <c r="N617" s="155"/>
    </row>
    <row r="618" spans="1:14" ht="17.25" thickTop="1" x14ac:dyDescent="0.3">
      <c r="A618" s="10" t="s">
        <v>6</v>
      </c>
      <c r="B618" s="204">
        <v>50</v>
      </c>
      <c r="C618" s="201">
        <v>60</v>
      </c>
      <c r="D618" s="201">
        <v>70</v>
      </c>
      <c r="E618" s="203">
        <v>80</v>
      </c>
      <c r="F618" s="204">
        <v>100</v>
      </c>
      <c r="G618" s="201">
        <v>80</v>
      </c>
      <c r="H618" s="201">
        <v>50</v>
      </c>
      <c r="I618" s="201">
        <v>30</v>
      </c>
      <c r="J618" s="202"/>
      <c r="K618" s="203">
        <v>10</v>
      </c>
      <c r="L618" s="204">
        <v>20</v>
      </c>
      <c r="M618" s="203">
        <v>30</v>
      </c>
      <c r="N618" s="153">
        <v>580</v>
      </c>
    </row>
    <row r="619" spans="1:14" x14ac:dyDescent="0.3">
      <c r="A619" s="11" t="s">
        <v>7</v>
      </c>
      <c r="B619" s="190"/>
      <c r="C619" s="198"/>
      <c r="D619" s="198"/>
      <c r="E619" s="192"/>
      <c r="F619" s="190"/>
      <c r="G619" s="198"/>
      <c r="H619" s="198"/>
      <c r="I619" s="198"/>
      <c r="J619" s="200"/>
      <c r="K619" s="192"/>
      <c r="L619" s="190"/>
      <c r="M619" s="192"/>
      <c r="N619" s="194"/>
    </row>
    <row r="620" spans="1:14" x14ac:dyDescent="0.3">
      <c r="A620" s="12" t="s">
        <v>8</v>
      </c>
      <c r="B620" s="13">
        <v>20</v>
      </c>
      <c r="C620" s="14">
        <v>40</v>
      </c>
      <c r="D620" s="14">
        <v>50</v>
      </c>
      <c r="E620" s="15">
        <v>50</v>
      </c>
      <c r="F620" s="13">
        <v>60</v>
      </c>
      <c r="G620" s="14">
        <v>50</v>
      </c>
      <c r="H620" s="14">
        <v>20</v>
      </c>
      <c r="I620" s="14">
        <v>10</v>
      </c>
      <c r="J620" s="19"/>
      <c r="K620" s="15">
        <v>10</v>
      </c>
      <c r="L620" s="13">
        <v>20</v>
      </c>
      <c r="M620" s="15">
        <v>20</v>
      </c>
      <c r="N620" s="17">
        <v>350</v>
      </c>
    </row>
    <row r="621" spans="1:14" x14ac:dyDescent="0.3">
      <c r="A621" s="12" t="s">
        <v>9</v>
      </c>
      <c r="B621" s="18"/>
      <c r="C621" s="19"/>
      <c r="D621" s="19"/>
      <c r="E621" s="16"/>
      <c r="F621" s="18"/>
      <c r="G621" s="19"/>
      <c r="H621" s="19"/>
      <c r="I621" s="19"/>
      <c r="J621" s="19"/>
      <c r="K621" s="16"/>
      <c r="L621" s="18"/>
      <c r="M621" s="16"/>
      <c r="N621" s="17">
        <v>0</v>
      </c>
    </row>
    <row r="622" spans="1:14" x14ac:dyDescent="0.3">
      <c r="A622" s="12" t="s">
        <v>10</v>
      </c>
      <c r="B622" s="18"/>
      <c r="C622" s="19"/>
      <c r="D622" s="19"/>
      <c r="E622" s="16"/>
      <c r="F622" s="18"/>
      <c r="G622" s="19"/>
      <c r="H622" s="19"/>
      <c r="I622" s="19"/>
      <c r="J622" s="19"/>
      <c r="K622" s="16"/>
      <c r="L622" s="18"/>
      <c r="M622" s="16"/>
      <c r="N622" s="17">
        <v>0</v>
      </c>
    </row>
    <row r="623" spans="1:14" x14ac:dyDescent="0.3">
      <c r="A623" s="12" t="s">
        <v>11</v>
      </c>
      <c r="B623" s="18"/>
      <c r="C623" s="19"/>
      <c r="D623" s="19"/>
      <c r="E623" s="16"/>
      <c r="F623" s="18"/>
      <c r="G623" s="19"/>
      <c r="H623" s="19"/>
      <c r="I623" s="19"/>
      <c r="J623" s="19"/>
      <c r="K623" s="16"/>
      <c r="L623" s="18"/>
      <c r="M623" s="16"/>
      <c r="N623" s="17">
        <v>0</v>
      </c>
    </row>
    <row r="624" spans="1:14" x14ac:dyDescent="0.3">
      <c r="A624" s="12" t="s">
        <v>12</v>
      </c>
      <c r="B624" s="13">
        <v>20</v>
      </c>
      <c r="C624" s="14">
        <v>30</v>
      </c>
      <c r="D624" s="14">
        <v>50</v>
      </c>
      <c r="E624" s="15">
        <v>30</v>
      </c>
      <c r="F624" s="13">
        <v>40</v>
      </c>
      <c r="G624" s="14">
        <v>30</v>
      </c>
      <c r="H624" s="14">
        <v>20</v>
      </c>
      <c r="I624" s="14">
        <v>10</v>
      </c>
      <c r="J624" s="19"/>
      <c r="K624" s="15">
        <v>10</v>
      </c>
      <c r="L624" s="13">
        <v>20</v>
      </c>
      <c r="M624" s="15">
        <v>20</v>
      </c>
      <c r="N624" s="17">
        <v>280</v>
      </c>
    </row>
    <row r="625" spans="1:14" x14ac:dyDescent="0.3">
      <c r="A625" s="12" t="s">
        <v>13</v>
      </c>
      <c r="B625" s="18"/>
      <c r="C625" s="19"/>
      <c r="D625" s="19"/>
      <c r="E625" s="16"/>
      <c r="F625" s="18"/>
      <c r="G625" s="19"/>
      <c r="H625" s="19"/>
      <c r="I625" s="19"/>
      <c r="J625" s="19"/>
      <c r="K625" s="16"/>
      <c r="L625" s="18"/>
      <c r="M625" s="16"/>
      <c r="N625" s="17">
        <v>0</v>
      </c>
    </row>
    <row r="626" spans="1:14" x14ac:dyDescent="0.3">
      <c r="A626" s="12" t="s">
        <v>14</v>
      </c>
      <c r="B626" s="13">
        <v>10</v>
      </c>
      <c r="C626" s="14">
        <v>30</v>
      </c>
      <c r="D626" s="14">
        <v>40</v>
      </c>
      <c r="E626" s="15">
        <v>30</v>
      </c>
      <c r="F626" s="13">
        <v>30</v>
      </c>
      <c r="G626" s="14">
        <v>20</v>
      </c>
      <c r="H626" s="14">
        <v>20</v>
      </c>
      <c r="I626" s="14">
        <v>5</v>
      </c>
      <c r="J626" s="19"/>
      <c r="K626" s="15">
        <v>5</v>
      </c>
      <c r="L626" s="13">
        <v>10</v>
      </c>
      <c r="M626" s="15">
        <v>10</v>
      </c>
      <c r="N626" s="17">
        <v>210</v>
      </c>
    </row>
    <row r="627" spans="1:14" x14ac:dyDescent="0.3">
      <c r="A627" s="12" t="s">
        <v>15</v>
      </c>
      <c r="B627" s="18"/>
      <c r="C627" s="19"/>
      <c r="D627" s="14">
        <v>10</v>
      </c>
      <c r="E627" s="15">
        <v>5</v>
      </c>
      <c r="F627" s="13">
        <v>10</v>
      </c>
      <c r="G627" s="14">
        <v>10</v>
      </c>
      <c r="H627" s="14">
        <v>5</v>
      </c>
      <c r="I627" s="19"/>
      <c r="J627" s="19"/>
      <c r="K627" s="16"/>
      <c r="L627" s="18"/>
      <c r="M627" s="16"/>
      <c r="N627" s="17">
        <v>40</v>
      </c>
    </row>
    <row r="628" spans="1:14" x14ac:dyDescent="0.3">
      <c r="A628" s="12" t="s">
        <v>16</v>
      </c>
      <c r="B628" s="18"/>
      <c r="C628" s="19"/>
      <c r="D628" s="19"/>
      <c r="E628" s="16"/>
      <c r="F628" s="18"/>
      <c r="G628" s="19"/>
      <c r="H628" s="19"/>
      <c r="I628" s="19"/>
      <c r="J628" s="19"/>
      <c r="K628" s="16"/>
      <c r="L628" s="18"/>
      <c r="M628" s="16"/>
      <c r="N628" s="17">
        <v>0</v>
      </c>
    </row>
    <row r="629" spans="1:14" x14ac:dyDescent="0.3">
      <c r="A629" s="12" t="s">
        <v>17</v>
      </c>
      <c r="B629" s="18"/>
      <c r="C629" s="19"/>
      <c r="D629" s="19"/>
      <c r="E629" s="16"/>
      <c r="F629" s="18"/>
      <c r="G629" s="19"/>
      <c r="H629" s="19"/>
      <c r="I629" s="19"/>
      <c r="J629" s="19"/>
      <c r="K629" s="16"/>
      <c r="L629" s="18"/>
      <c r="M629" s="16"/>
      <c r="N629" s="17">
        <v>0</v>
      </c>
    </row>
    <row r="630" spans="1:14" x14ac:dyDescent="0.3">
      <c r="A630" s="20" t="s">
        <v>90</v>
      </c>
      <c r="B630" s="189">
        <v>10</v>
      </c>
      <c r="C630" s="197">
        <v>20</v>
      </c>
      <c r="D630" s="197">
        <v>40</v>
      </c>
      <c r="E630" s="191">
        <v>30</v>
      </c>
      <c r="F630" s="189">
        <v>30</v>
      </c>
      <c r="G630" s="197">
        <v>30</v>
      </c>
      <c r="H630" s="197">
        <v>20</v>
      </c>
      <c r="I630" s="197">
        <v>10</v>
      </c>
      <c r="J630" s="199"/>
      <c r="K630" s="187"/>
      <c r="L630" s="189">
        <v>10</v>
      </c>
      <c r="M630" s="191">
        <v>10</v>
      </c>
      <c r="N630" s="193">
        <v>210</v>
      </c>
    </row>
    <row r="631" spans="1:14" x14ac:dyDescent="0.3">
      <c r="A631" s="11" t="s">
        <v>19</v>
      </c>
      <c r="B631" s="190"/>
      <c r="C631" s="198"/>
      <c r="D631" s="198"/>
      <c r="E631" s="192"/>
      <c r="F631" s="190"/>
      <c r="G631" s="198"/>
      <c r="H631" s="198"/>
      <c r="I631" s="198"/>
      <c r="J631" s="200"/>
      <c r="K631" s="188"/>
      <c r="L631" s="190"/>
      <c r="M631" s="192"/>
      <c r="N631" s="194"/>
    </row>
    <row r="632" spans="1:14" x14ac:dyDescent="0.3">
      <c r="A632" s="12" t="s">
        <v>20</v>
      </c>
      <c r="B632" s="13">
        <v>70</v>
      </c>
      <c r="C632" s="14">
        <v>70</v>
      </c>
      <c r="D632" s="14">
        <v>100</v>
      </c>
      <c r="E632" s="15">
        <v>120</v>
      </c>
      <c r="F632" s="13">
        <v>120</v>
      </c>
      <c r="G632" s="14">
        <v>100</v>
      </c>
      <c r="H632" s="14">
        <v>80</v>
      </c>
      <c r="I632" s="14">
        <v>60</v>
      </c>
      <c r="J632" s="14">
        <v>20</v>
      </c>
      <c r="K632" s="15">
        <v>10</v>
      </c>
      <c r="L632" s="13">
        <v>30</v>
      </c>
      <c r="M632" s="15">
        <v>50</v>
      </c>
      <c r="N632" s="17">
        <v>830</v>
      </c>
    </row>
    <row r="633" spans="1:14" x14ac:dyDescent="0.3">
      <c r="A633" s="20" t="s">
        <v>21</v>
      </c>
      <c r="B633" s="189">
        <v>10</v>
      </c>
      <c r="C633" s="197">
        <v>20</v>
      </c>
      <c r="D633" s="197">
        <v>30</v>
      </c>
      <c r="E633" s="191">
        <v>30</v>
      </c>
      <c r="F633" s="189">
        <v>30</v>
      </c>
      <c r="G633" s="197">
        <v>30</v>
      </c>
      <c r="H633" s="197">
        <v>20</v>
      </c>
      <c r="I633" s="197">
        <v>10</v>
      </c>
      <c r="J633" s="197">
        <v>5</v>
      </c>
      <c r="K633" s="187"/>
      <c r="L633" s="189">
        <v>5</v>
      </c>
      <c r="M633" s="191">
        <v>10</v>
      </c>
      <c r="N633" s="193">
        <v>200</v>
      </c>
    </row>
    <row r="634" spans="1:14" x14ac:dyDescent="0.3">
      <c r="A634" s="11" t="s">
        <v>22</v>
      </c>
      <c r="B634" s="190"/>
      <c r="C634" s="198"/>
      <c r="D634" s="198"/>
      <c r="E634" s="192"/>
      <c r="F634" s="190"/>
      <c r="G634" s="198"/>
      <c r="H634" s="198"/>
      <c r="I634" s="198"/>
      <c r="J634" s="198"/>
      <c r="K634" s="188"/>
      <c r="L634" s="190"/>
      <c r="M634" s="192"/>
      <c r="N634" s="194"/>
    </row>
    <row r="635" spans="1:14" x14ac:dyDescent="0.3">
      <c r="A635" s="20" t="s">
        <v>23</v>
      </c>
      <c r="B635" s="189">
        <v>30</v>
      </c>
      <c r="C635" s="197">
        <v>50</v>
      </c>
      <c r="D635" s="197">
        <v>70</v>
      </c>
      <c r="E635" s="191">
        <v>60</v>
      </c>
      <c r="F635" s="189">
        <v>70</v>
      </c>
      <c r="G635" s="197">
        <v>70</v>
      </c>
      <c r="H635" s="197">
        <v>50</v>
      </c>
      <c r="I635" s="197">
        <v>30</v>
      </c>
      <c r="J635" s="197">
        <v>10</v>
      </c>
      <c r="K635" s="187"/>
      <c r="L635" s="189">
        <v>10</v>
      </c>
      <c r="M635" s="191">
        <v>20</v>
      </c>
      <c r="N635" s="193">
        <v>470</v>
      </c>
    </row>
    <row r="636" spans="1:14" x14ac:dyDescent="0.3">
      <c r="A636" s="11" t="s">
        <v>24</v>
      </c>
      <c r="B636" s="190"/>
      <c r="C636" s="198"/>
      <c r="D636" s="198"/>
      <c r="E636" s="192"/>
      <c r="F636" s="190"/>
      <c r="G636" s="198"/>
      <c r="H636" s="198"/>
      <c r="I636" s="198"/>
      <c r="J636" s="198"/>
      <c r="K636" s="188"/>
      <c r="L636" s="190"/>
      <c r="M636" s="192"/>
      <c r="N636" s="194"/>
    </row>
    <row r="637" spans="1:14" x14ac:dyDescent="0.3">
      <c r="A637" s="20" t="s">
        <v>25</v>
      </c>
      <c r="B637" s="189">
        <v>10</v>
      </c>
      <c r="C637" s="197">
        <v>20</v>
      </c>
      <c r="D637" s="197">
        <v>30</v>
      </c>
      <c r="E637" s="191">
        <v>40</v>
      </c>
      <c r="F637" s="189">
        <v>40</v>
      </c>
      <c r="G637" s="197">
        <v>40</v>
      </c>
      <c r="H637" s="197">
        <v>20</v>
      </c>
      <c r="I637" s="197">
        <v>10</v>
      </c>
      <c r="J637" s="199"/>
      <c r="K637" s="187"/>
      <c r="L637" s="189">
        <v>10</v>
      </c>
      <c r="M637" s="191">
        <v>20</v>
      </c>
      <c r="N637" s="193">
        <v>240</v>
      </c>
    </row>
    <row r="638" spans="1:14" x14ac:dyDescent="0.3">
      <c r="A638" s="11" t="s">
        <v>26</v>
      </c>
      <c r="B638" s="190"/>
      <c r="C638" s="198"/>
      <c r="D638" s="198"/>
      <c r="E638" s="192"/>
      <c r="F638" s="190"/>
      <c r="G638" s="198"/>
      <c r="H638" s="198"/>
      <c r="I638" s="198"/>
      <c r="J638" s="200"/>
      <c r="K638" s="188"/>
      <c r="L638" s="190"/>
      <c r="M638" s="192"/>
      <c r="N638" s="194"/>
    </row>
    <row r="639" spans="1:14" x14ac:dyDescent="0.3">
      <c r="A639" s="12" t="s">
        <v>27</v>
      </c>
      <c r="B639" s="13">
        <v>10</v>
      </c>
      <c r="C639" s="14">
        <v>20</v>
      </c>
      <c r="D639" s="14">
        <v>20</v>
      </c>
      <c r="E639" s="15">
        <v>30</v>
      </c>
      <c r="F639" s="13">
        <v>30</v>
      </c>
      <c r="G639" s="14">
        <v>30</v>
      </c>
      <c r="H639" s="14">
        <v>10</v>
      </c>
      <c r="I639" s="14">
        <v>10</v>
      </c>
      <c r="J639" s="19"/>
      <c r="K639" s="16"/>
      <c r="L639" s="13">
        <v>10</v>
      </c>
      <c r="M639" s="15">
        <v>10</v>
      </c>
      <c r="N639" s="17">
        <v>180</v>
      </c>
    </row>
    <row r="640" spans="1:14" x14ac:dyDescent="0.3">
      <c r="A640" s="12" t="s">
        <v>28</v>
      </c>
      <c r="B640" s="18"/>
      <c r="C640" s="14">
        <v>20</v>
      </c>
      <c r="D640" s="14">
        <v>30</v>
      </c>
      <c r="E640" s="15">
        <v>50</v>
      </c>
      <c r="F640" s="13">
        <v>60</v>
      </c>
      <c r="G640" s="14">
        <v>50</v>
      </c>
      <c r="H640" s="14">
        <v>30</v>
      </c>
      <c r="I640" s="14">
        <v>20</v>
      </c>
      <c r="J640" s="14">
        <v>10</v>
      </c>
      <c r="K640" s="16"/>
      <c r="L640" s="13">
        <v>10</v>
      </c>
      <c r="M640" s="15">
        <v>20</v>
      </c>
      <c r="N640" s="17">
        <v>300</v>
      </c>
    </row>
    <row r="641" spans="1:14" x14ac:dyDescent="0.3">
      <c r="A641" s="20" t="s">
        <v>29</v>
      </c>
      <c r="B641" s="195"/>
      <c r="C641" s="199"/>
      <c r="D641" s="199"/>
      <c r="E641" s="187"/>
      <c r="F641" s="195"/>
      <c r="G641" s="207"/>
      <c r="H641" s="209"/>
      <c r="I641" s="209"/>
      <c r="J641" s="209"/>
      <c r="K641" s="205"/>
      <c r="L641" s="195"/>
      <c r="M641" s="187"/>
      <c r="N641" s="193">
        <v>0</v>
      </c>
    </row>
    <row r="642" spans="1:14" x14ac:dyDescent="0.3">
      <c r="A642" s="11" t="s">
        <v>30</v>
      </c>
      <c r="B642" s="196"/>
      <c r="C642" s="200"/>
      <c r="D642" s="200"/>
      <c r="E642" s="188"/>
      <c r="F642" s="196"/>
      <c r="G642" s="208"/>
      <c r="H642" s="210"/>
      <c r="I642" s="210"/>
      <c r="J642" s="210"/>
      <c r="K642" s="206"/>
      <c r="L642" s="196"/>
      <c r="M642" s="188"/>
      <c r="N642" s="194"/>
    </row>
    <row r="643" spans="1:14" x14ac:dyDescent="0.3">
      <c r="A643" s="20" t="s">
        <v>91</v>
      </c>
      <c r="B643" s="189">
        <v>30</v>
      </c>
      <c r="C643" s="197">
        <v>30</v>
      </c>
      <c r="D643" s="197">
        <v>50</v>
      </c>
      <c r="E643" s="191">
        <v>70</v>
      </c>
      <c r="F643" s="189">
        <v>100</v>
      </c>
      <c r="G643" s="197">
        <v>80</v>
      </c>
      <c r="H643" s="197">
        <v>50</v>
      </c>
      <c r="I643" s="197">
        <v>30</v>
      </c>
      <c r="J643" s="197">
        <v>10</v>
      </c>
      <c r="K643" s="191">
        <v>5</v>
      </c>
      <c r="L643" s="189">
        <v>20</v>
      </c>
      <c r="M643" s="191">
        <v>30</v>
      </c>
      <c r="N643" s="193">
        <v>505</v>
      </c>
    </row>
    <row r="644" spans="1:14" x14ac:dyDescent="0.3">
      <c r="A644" s="11" t="s">
        <v>32</v>
      </c>
      <c r="B644" s="190"/>
      <c r="C644" s="198"/>
      <c r="D644" s="198"/>
      <c r="E644" s="192"/>
      <c r="F644" s="190"/>
      <c r="G644" s="198"/>
      <c r="H644" s="198"/>
      <c r="I644" s="198"/>
      <c r="J644" s="198"/>
      <c r="K644" s="192"/>
      <c r="L644" s="190"/>
      <c r="M644" s="192"/>
      <c r="N644" s="194"/>
    </row>
    <row r="645" spans="1:14" x14ac:dyDescent="0.3">
      <c r="A645" s="20" t="s">
        <v>31</v>
      </c>
      <c r="B645" s="195"/>
      <c r="C645" s="199"/>
      <c r="D645" s="199"/>
      <c r="E645" s="187"/>
      <c r="F645" s="195"/>
      <c r="G645" s="199"/>
      <c r="H645" s="199"/>
      <c r="I645" s="199"/>
      <c r="J645" s="199"/>
      <c r="K645" s="187"/>
      <c r="L645" s="195"/>
      <c r="M645" s="187"/>
      <c r="N645" s="193">
        <v>0</v>
      </c>
    </row>
    <row r="646" spans="1:14" x14ac:dyDescent="0.3">
      <c r="A646" s="11" t="s">
        <v>33</v>
      </c>
      <c r="B646" s="196"/>
      <c r="C646" s="200"/>
      <c r="D646" s="200"/>
      <c r="E646" s="188"/>
      <c r="F646" s="196"/>
      <c r="G646" s="200"/>
      <c r="H646" s="200"/>
      <c r="I646" s="200"/>
      <c r="J646" s="200"/>
      <c r="K646" s="188"/>
      <c r="L646" s="196"/>
      <c r="M646" s="188"/>
      <c r="N646" s="194"/>
    </row>
    <row r="647" spans="1:14" ht="17.25" thickBot="1" x14ac:dyDescent="0.35">
      <c r="A647" s="21" t="s">
        <v>34</v>
      </c>
      <c r="B647" s="22">
        <v>270</v>
      </c>
      <c r="C647" s="23">
        <v>410</v>
      </c>
      <c r="D647" s="23">
        <v>590</v>
      </c>
      <c r="E647" s="24">
        <v>625</v>
      </c>
      <c r="F647" s="22">
        <v>720</v>
      </c>
      <c r="G647" s="23">
        <v>620</v>
      </c>
      <c r="H647" s="23">
        <v>395</v>
      </c>
      <c r="I647" s="23">
        <v>235</v>
      </c>
      <c r="J647" s="23">
        <v>55</v>
      </c>
      <c r="K647" s="24">
        <v>50</v>
      </c>
      <c r="L647" s="22">
        <v>175</v>
      </c>
      <c r="M647" s="23">
        <v>250</v>
      </c>
      <c r="N647" s="25">
        <v>4395</v>
      </c>
    </row>
    <row r="648" spans="1:14" ht="18" thickTop="1" thickBot="1" x14ac:dyDescent="0.35"/>
    <row r="649" spans="1:14" ht="21.75" customHeight="1" thickTop="1" thickBot="1" x14ac:dyDescent="0.35">
      <c r="A649" s="109">
        <v>44944</v>
      </c>
      <c r="B649" s="110"/>
      <c r="C649" s="110"/>
      <c r="D649" s="110"/>
      <c r="E649" s="110"/>
      <c r="F649" s="110"/>
      <c r="G649" s="110"/>
      <c r="H649" s="110"/>
      <c r="I649" s="110"/>
      <c r="J649" s="110"/>
      <c r="K649" s="110"/>
      <c r="L649" s="110"/>
      <c r="M649" s="110"/>
      <c r="N649" s="65" t="s">
        <v>96</v>
      </c>
    </row>
    <row r="650" spans="1:14" ht="18" thickTop="1" thickBot="1" x14ac:dyDescent="0.35">
      <c r="A650" s="147" t="s">
        <v>0</v>
      </c>
      <c r="B650" s="150" t="s">
        <v>1</v>
      </c>
      <c r="C650" s="151"/>
      <c r="D650" s="151"/>
      <c r="E650" s="152"/>
      <c r="F650" s="150" t="s">
        <v>2</v>
      </c>
      <c r="G650" s="151"/>
      <c r="H650" s="151"/>
      <c r="I650" s="151"/>
      <c r="J650" s="151"/>
      <c r="K650" s="152"/>
      <c r="L650" s="150" t="s">
        <v>3</v>
      </c>
      <c r="M650" s="152"/>
      <c r="N650" s="153" t="s">
        <v>4</v>
      </c>
    </row>
    <row r="651" spans="1:14" ht="17.25" thickTop="1" x14ac:dyDescent="0.3">
      <c r="A651" s="148"/>
      <c r="B651" s="1">
        <v>0.375</v>
      </c>
      <c r="C651" s="4">
        <v>0.45833333333333331</v>
      </c>
      <c r="D651" s="4">
        <v>0.5</v>
      </c>
      <c r="E651" s="7">
        <v>0.58333333333333337</v>
      </c>
      <c r="F651" s="1">
        <v>0.66666666666666663</v>
      </c>
      <c r="G651" s="4">
        <v>0.79166666666666663</v>
      </c>
      <c r="H651" s="4">
        <v>0.83333333333333337</v>
      </c>
      <c r="I651" s="4">
        <v>0.91666666666666663</v>
      </c>
      <c r="J651" s="4">
        <v>0.95833333333333337</v>
      </c>
      <c r="K651" s="7">
        <v>8.3333333333333329E-2</v>
      </c>
      <c r="L651" s="1">
        <v>0.20833333333333334</v>
      </c>
      <c r="M651" s="7">
        <v>0.29166666666666669</v>
      </c>
      <c r="N651" s="154"/>
    </row>
    <row r="652" spans="1:14" x14ac:dyDescent="0.3">
      <c r="A652" s="148"/>
      <c r="B652" s="2" t="s">
        <v>5</v>
      </c>
      <c r="C652" s="5" t="s">
        <v>5</v>
      </c>
      <c r="D652" s="5" t="s">
        <v>5</v>
      </c>
      <c r="E652" s="8" t="s">
        <v>5</v>
      </c>
      <c r="F652" s="2" t="s">
        <v>5</v>
      </c>
      <c r="G652" s="5" t="s">
        <v>5</v>
      </c>
      <c r="H652" s="5" t="s">
        <v>5</v>
      </c>
      <c r="I652" s="5" t="s">
        <v>5</v>
      </c>
      <c r="J652" s="5" t="s">
        <v>5</v>
      </c>
      <c r="K652" s="8" t="s">
        <v>5</v>
      </c>
      <c r="L652" s="2" t="s">
        <v>5</v>
      </c>
      <c r="M652" s="8" t="s">
        <v>5</v>
      </c>
      <c r="N652" s="154"/>
    </row>
    <row r="653" spans="1:14" ht="17.25" thickBot="1" x14ac:dyDescent="0.35">
      <c r="A653" s="149"/>
      <c r="B653" s="3">
        <v>0.45833333333333331</v>
      </c>
      <c r="C653" s="6">
        <v>0.5</v>
      </c>
      <c r="D653" s="6">
        <v>0.58333333333333337</v>
      </c>
      <c r="E653" s="9">
        <v>0.66666666666666663</v>
      </c>
      <c r="F653" s="3">
        <v>0.79166666666666663</v>
      </c>
      <c r="G653" s="6">
        <v>0.83333333333333337</v>
      </c>
      <c r="H653" s="6">
        <v>0.91666666666666663</v>
      </c>
      <c r="I653" s="6">
        <v>0.95833333333333337</v>
      </c>
      <c r="J653" s="6">
        <v>8.3333333333333329E-2</v>
      </c>
      <c r="K653" s="9">
        <v>0.20833333333333334</v>
      </c>
      <c r="L653" s="3">
        <v>0.29166666666666669</v>
      </c>
      <c r="M653" s="9">
        <v>0.375</v>
      </c>
      <c r="N653" s="155"/>
    </row>
    <row r="654" spans="1:14" ht="17.25" thickTop="1" x14ac:dyDescent="0.3">
      <c r="A654" s="10" t="s">
        <v>6</v>
      </c>
      <c r="B654" s="204">
        <v>70</v>
      </c>
      <c r="C654" s="201">
        <v>80</v>
      </c>
      <c r="D654" s="201">
        <v>100</v>
      </c>
      <c r="E654" s="203">
        <v>120</v>
      </c>
      <c r="F654" s="204">
        <v>80</v>
      </c>
      <c r="G654" s="201">
        <v>70</v>
      </c>
      <c r="H654" s="201">
        <v>60</v>
      </c>
      <c r="I654" s="201">
        <v>50</v>
      </c>
      <c r="J654" s="201">
        <v>50</v>
      </c>
      <c r="K654" s="203">
        <v>60</v>
      </c>
      <c r="L654" s="204">
        <v>30</v>
      </c>
      <c r="M654" s="203">
        <v>30</v>
      </c>
      <c r="N654" s="153">
        <v>800</v>
      </c>
    </row>
    <row r="655" spans="1:14" x14ac:dyDescent="0.3">
      <c r="A655" s="11" t="s">
        <v>7</v>
      </c>
      <c r="B655" s="190"/>
      <c r="C655" s="198"/>
      <c r="D655" s="198"/>
      <c r="E655" s="192"/>
      <c r="F655" s="190"/>
      <c r="G655" s="198"/>
      <c r="H655" s="198"/>
      <c r="I655" s="198"/>
      <c r="J655" s="198"/>
      <c r="K655" s="192"/>
      <c r="L655" s="190"/>
      <c r="M655" s="192"/>
      <c r="N655" s="194"/>
    </row>
    <row r="656" spans="1:14" x14ac:dyDescent="0.3">
      <c r="A656" s="12" t="s">
        <v>8</v>
      </c>
      <c r="B656" s="13">
        <v>30</v>
      </c>
      <c r="C656" s="14">
        <v>40</v>
      </c>
      <c r="D656" s="14">
        <v>50</v>
      </c>
      <c r="E656" s="15">
        <v>60</v>
      </c>
      <c r="F656" s="13">
        <v>40</v>
      </c>
      <c r="G656" s="14">
        <v>30</v>
      </c>
      <c r="H656" s="14">
        <v>20</v>
      </c>
      <c r="I656" s="14">
        <v>20</v>
      </c>
      <c r="J656" s="14">
        <v>5</v>
      </c>
      <c r="K656" s="15">
        <v>5</v>
      </c>
      <c r="L656" s="13">
        <v>10</v>
      </c>
      <c r="M656" s="15">
        <v>20</v>
      </c>
      <c r="N656" s="17">
        <v>330</v>
      </c>
    </row>
    <row r="657" spans="1:14" x14ac:dyDescent="0.3">
      <c r="A657" s="12" t="s">
        <v>9</v>
      </c>
      <c r="B657" s="18"/>
      <c r="C657" s="19"/>
      <c r="D657" s="19"/>
      <c r="E657" s="16"/>
      <c r="F657" s="18"/>
      <c r="G657" s="19"/>
      <c r="H657" s="19"/>
      <c r="I657" s="19"/>
      <c r="J657" s="19"/>
      <c r="K657" s="16"/>
      <c r="L657" s="18"/>
      <c r="M657" s="16"/>
      <c r="N657" s="17">
        <v>0</v>
      </c>
    </row>
    <row r="658" spans="1:14" x14ac:dyDescent="0.3">
      <c r="A658" s="12" t="s">
        <v>10</v>
      </c>
      <c r="B658" s="18"/>
      <c r="C658" s="19"/>
      <c r="D658" s="19"/>
      <c r="E658" s="16"/>
      <c r="F658" s="18"/>
      <c r="G658" s="19"/>
      <c r="H658" s="19"/>
      <c r="I658" s="19"/>
      <c r="J658" s="19"/>
      <c r="K658" s="16"/>
      <c r="L658" s="18"/>
      <c r="M658" s="16"/>
      <c r="N658" s="17">
        <v>0</v>
      </c>
    </row>
    <row r="659" spans="1:14" x14ac:dyDescent="0.3">
      <c r="A659" s="12" t="s">
        <v>11</v>
      </c>
      <c r="B659" s="18"/>
      <c r="C659" s="19"/>
      <c r="D659" s="19"/>
      <c r="E659" s="16"/>
      <c r="F659" s="18"/>
      <c r="G659" s="19"/>
      <c r="H659" s="19"/>
      <c r="I659" s="19"/>
      <c r="J659" s="19"/>
      <c r="K659" s="16"/>
      <c r="L659" s="18"/>
      <c r="M659" s="16"/>
      <c r="N659" s="17">
        <v>0</v>
      </c>
    </row>
    <row r="660" spans="1:14" x14ac:dyDescent="0.3">
      <c r="A660" s="12" t="s">
        <v>12</v>
      </c>
      <c r="B660" s="13">
        <v>40</v>
      </c>
      <c r="C660" s="14">
        <v>60</v>
      </c>
      <c r="D660" s="14">
        <v>90</v>
      </c>
      <c r="E660" s="15">
        <v>110</v>
      </c>
      <c r="F660" s="13">
        <v>60</v>
      </c>
      <c r="G660" s="14">
        <v>50</v>
      </c>
      <c r="H660" s="14">
        <v>30</v>
      </c>
      <c r="I660" s="14">
        <v>20</v>
      </c>
      <c r="J660" s="14">
        <v>10</v>
      </c>
      <c r="K660" s="15">
        <v>5</v>
      </c>
      <c r="L660" s="13">
        <v>10</v>
      </c>
      <c r="M660" s="15">
        <v>20</v>
      </c>
      <c r="N660" s="17">
        <v>505</v>
      </c>
    </row>
    <row r="661" spans="1:14" x14ac:dyDescent="0.3">
      <c r="A661" s="12" t="s">
        <v>13</v>
      </c>
      <c r="B661" s="18"/>
      <c r="C661" s="19"/>
      <c r="D661" s="19"/>
      <c r="E661" s="16"/>
      <c r="F661" s="18"/>
      <c r="G661" s="19"/>
      <c r="H661" s="19"/>
      <c r="I661" s="19"/>
      <c r="J661" s="19"/>
      <c r="K661" s="16"/>
      <c r="L661" s="18"/>
      <c r="M661" s="16"/>
      <c r="N661" s="17">
        <v>0</v>
      </c>
    </row>
    <row r="662" spans="1:14" x14ac:dyDescent="0.3">
      <c r="A662" s="12" t="s">
        <v>14</v>
      </c>
      <c r="B662" s="13">
        <v>30</v>
      </c>
      <c r="C662" s="14">
        <v>30</v>
      </c>
      <c r="D662" s="14">
        <v>40</v>
      </c>
      <c r="E662" s="15">
        <v>30</v>
      </c>
      <c r="F662" s="13">
        <v>30</v>
      </c>
      <c r="G662" s="14">
        <v>20</v>
      </c>
      <c r="H662" s="14">
        <v>20</v>
      </c>
      <c r="I662" s="14">
        <v>15</v>
      </c>
      <c r="J662" s="14">
        <v>5</v>
      </c>
      <c r="K662" s="16"/>
      <c r="L662" s="13">
        <v>10</v>
      </c>
      <c r="M662" s="15">
        <v>10</v>
      </c>
      <c r="N662" s="17">
        <v>240</v>
      </c>
    </row>
    <row r="663" spans="1:14" x14ac:dyDescent="0.3">
      <c r="A663" s="12" t="s">
        <v>15</v>
      </c>
      <c r="B663" s="13">
        <v>10</v>
      </c>
      <c r="C663" s="14">
        <v>20</v>
      </c>
      <c r="D663" s="14">
        <v>20</v>
      </c>
      <c r="E663" s="15">
        <v>30</v>
      </c>
      <c r="F663" s="13">
        <v>10</v>
      </c>
      <c r="G663" s="14">
        <v>20</v>
      </c>
      <c r="H663" s="14">
        <v>20</v>
      </c>
      <c r="I663" s="14">
        <v>10</v>
      </c>
      <c r="J663" s="14">
        <v>10</v>
      </c>
      <c r="K663" s="15">
        <v>5</v>
      </c>
      <c r="L663" s="13">
        <v>5</v>
      </c>
      <c r="M663" s="15">
        <v>10</v>
      </c>
      <c r="N663" s="17">
        <v>170</v>
      </c>
    </row>
    <row r="664" spans="1:14" x14ac:dyDescent="0.3">
      <c r="A664" s="12" t="s">
        <v>16</v>
      </c>
      <c r="B664" s="18"/>
      <c r="C664" s="19"/>
      <c r="D664" s="19"/>
      <c r="E664" s="16"/>
      <c r="F664" s="18"/>
      <c r="G664" s="19"/>
      <c r="H664" s="19"/>
      <c r="I664" s="19"/>
      <c r="J664" s="19"/>
      <c r="K664" s="16"/>
      <c r="L664" s="18"/>
      <c r="M664" s="16"/>
      <c r="N664" s="17">
        <v>0</v>
      </c>
    </row>
    <row r="665" spans="1:14" x14ac:dyDescent="0.3">
      <c r="A665" s="12" t="s">
        <v>17</v>
      </c>
      <c r="B665" s="18"/>
      <c r="C665" s="19"/>
      <c r="D665" s="19"/>
      <c r="E665" s="16"/>
      <c r="F665" s="18"/>
      <c r="G665" s="19"/>
      <c r="H665" s="19"/>
      <c r="I665" s="19"/>
      <c r="J665" s="19"/>
      <c r="K665" s="16"/>
      <c r="L665" s="18"/>
      <c r="M665" s="16"/>
      <c r="N665" s="17">
        <v>0</v>
      </c>
    </row>
    <row r="666" spans="1:14" x14ac:dyDescent="0.3">
      <c r="A666" s="20" t="s">
        <v>18</v>
      </c>
      <c r="B666" s="189">
        <v>30</v>
      </c>
      <c r="C666" s="197">
        <v>40</v>
      </c>
      <c r="D666" s="197">
        <v>40</v>
      </c>
      <c r="E666" s="191">
        <v>30</v>
      </c>
      <c r="F666" s="189">
        <v>30</v>
      </c>
      <c r="G666" s="197">
        <v>20</v>
      </c>
      <c r="H666" s="197">
        <v>10</v>
      </c>
      <c r="I666" s="197">
        <v>10</v>
      </c>
      <c r="J666" s="197">
        <v>5</v>
      </c>
      <c r="K666" s="187"/>
      <c r="L666" s="189">
        <v>5</v>
      </c>
      <c r="M666" s="191">
        <v>10</v>
      </c>
      <c r="N666" s="193">
        <v>230</v>
      </c>
    </row>
    <row r="667" spans="1:14" x14ac:dyDescent="0.3">
      <c r="A667" s="11" t="s">
        <v>19</v>
      </c>
      <c r="B667" s="190"/>
      <c r="C667" s="198"/>
      <c r="D667" s="198"/>
      <c r="E667" s="192"/>
      <c r="F667" s="190"/>
      <c r="G667" s="198"/>
      <c r="H667" s="198"/>
      <c r="I667" s="198"/>
      <c r="J667" s="198"/>
      <c r="K667" s="188"/>
      <c r="L667" s="190"/>
      <c r="M667" s="192"/>
      <c r="N667" s="194"/>
    </row>
    <row r="668" spans="1:14" x14ac:dyDescent="0.3">
      <c r="A668" s="12" t="s">
        <v>20</v>
      </c>
      <c r="B668" s="13">
        <v>60</v>
      </c>
      <c r="C668" s="14">
        <v>70</v>
      </c>
      <c r="D668" s="14">
        <v>80</v>
      </c>
      <c r="E668" s="15">
        <v>100</v>
      </c>
      <c r="F668" s="13">
        <v>100</v>
      </c>
      <c r="G668" s="14">
        <v>100</v>
      </c>
      <c r="H668" s="14">
        <v>70</v>
      </c>
      <c r="I668" s="14">
        <v>50</v>
      </c>
      <c r="J668" s="14">
        <v>20</v>
      </c>
      <c r="K668" s="15">
        <v>20</v>
      </c>
      <c r="L668" s="13">
        <v>10</v>
      </c>
      <c r="M668" s="15">
        <v>30</v>
      </c>
      <c r="N668" s="17">
        <v>710</v>
      </c>
    </row>
    <row r="669" spans="1:14" x14ac:dyDescent="0.3">
      <c r="A669" s="20" t="s">
        <v>21</v>
      </c>
      <c r="B669" s="189">
        <v>30</v>
      </c>
      <c r="C669" s="197">
        <v>40</v>
      </c>
      <c r="D669" s="197">
        <v>30</v>
      </c>
      <c r="E669" s="191">
        <v>50</v>
      </c>
      <c r="F669" s="189">
        <v>10</v>
      </c>
      <c r="G669" s="197">
        <v>20</v>
      </c>
      <c r="H669" s="197">
        <v>10</v>
      </c>
      <c r="I669" s="197">
        <v>10</v>
      </c>
      <c r="J669" s="199"/>
      <c r="K669" s="187"/>
      <c r="L669" s="189">
        <v>10</v>
      </c>
      <c r="M669" s="191">
        <v>20</v>
      </c>
      <c r="N669" s="193">
        <v>230</v>
      </c>
    </row>
    <row r="670" spans="1:14" x14ac:dyDescent="0.3">
      <c r="A670" s="11" t="s">
        <v>22</v>
      </c>
      <c r="B670" s="190"/>
      <c r="C670" s="198"/>
      <c r="D670" s="198"/>
      <c r="E670" s="192"/>
      <c r="F670" s="190"/>
      <c r="G670" s="198"/>
      <c r="H670" s="198"/>
      <c r="I670" s="198"/>
      <c r="J670" s="200"/>
      <c r="K670" s="188"/>
      <c r="L670" s="190"/>
      <c r="M670" s="192"/>
      <c r="N670" s="194"/>
    </row>
    <row r="671" spans="1:14" x14ac:dyDescent="0.3">
      <c r="A671" s="20" t="s">
        <v>23</v>
      </c>
      <c r="B671" s="189">
        <v>20</v>
      </c>
      <c r="C671" s="197">
        <v>20</v>
      </c>
      <c r="D671" s="197">
        <v>20</v>
      </c>
      <c r="E671" s="191">
        <v>30</v>
      </c>
      <c r="F671" s="189">
        <v>20</v>
      </c>
      <c r="G671" s="197">
        <v>15</v>
      </c>
      <c r="H671" s="197">
        <v>10</v>
      </c>
      <c r="I671" s="197">
        <v>10</v>
      </c>
      <c r="J671" s="197">
        <v>10</v>
      </c>
      <c r="K671" s="187"/>
      <c r="L671" s="189">
        <v>5</v>
      </c>
      <c r="M671" s="191">
        <v>10</v>
      </c>
      <c r="N671" s="193">
        <v>170</v>
      </c>
    </row>
    <row r="672" spans="1:14" x14ac:dyDescent="0.3">
      <c r="A672" s="11" t="s">
        <v>24</v>
      </c>
      <c r="B672" s="190"/>
      <c r="C672" s="198"/>
      <c r="D672" s="198"/>
      <c r="E672" s="192"/>
      <c r="F672" s="190"/>
      <c r="G672" s="198"/>
      <c r="H672" s="198"/>
      <c r="I672" s="198"/>
      <c r="J672" s="198"/>
      <c r="K672" s="188"/>
      <c r="L672" s="190"/>
      <c r="M672" s="192"/>
      <c r="N672" s="194"/>
    </row>
    <row r="673" spans="1:14" x14ac:dyDescent="0.3">
      <c r="A673" s="20" t="s">
        <v>25</v>
      </c>
      <c r="B673" s="189">
        <v>10</v>
      </c>
      <c r="C673" s="197">
        <v>10</v>
      </c>
      <c r="D673" s="197">
        <v>10</v>
      </c>
      <c r="E673" s="191">
        <v>10</v>
      </c>
      <c r="F673" s="189">
        <v>10</v>
      </c>
      <c r="G673" s="197">
        <v>10</v>
      </c>
      <c r="H673" s="197">
        <v>5</v>
      </c>
      <c r="I673" s="197">
        <v>5</v>
      </c>
      <c r="J673" s="199"/>
      <c r="K673" s="187"/>
      <c r="L673" s="189">
        <v>5</v>
      </c>
      <c r="M673" s="191">
        <v>10</v>
      </c>
      <c r="N673" s="193">
        <v>85</v>
      </c>
    </row>
    <row r="674" spans="1:14" x14ac:dyDescent="0.3">
      <c r="A674" s="11" t="s">
        <v>26</v>
      </c>
      <c r="B674" s="190"/>
      <c r="C674" s="198"/>
      <c r="D674" s="198"/>
      <c r="E674" s="192"/>
      <c r="F674" s="190"/>
      <c r="G674" s="198"/>
      <c r="H674" s="198"/>
      <c r="I674" s="198"/>
      <c r="J674" s="200"/>
      <c r="K674" s="188"/>
      <c r="L674" s="190"/>
      <c r="M674" s="192"/>
      <c r="N674" s="194"/>
    </row>
    <row r="675" spans="1:14" x14ac:dyDescent="0.3">
      <c r="A675" s="12" t="s">
        <v>27</v>
      </c>
      <c r="B675" s="13">
        <v>10</v>
      </c>
      <c r="C675" s="14">
        <v>10</v>
      </c>
      <c r="D675" s="14">
        <v>30</v>
      </c>
      <c r="E675" s="15">
        <v>30</v>
      </c>
      <c r="F675" s="13">
        <v>20</v>
      </c>
      <c r="G675" s="14">
        <v>20</v>
      </c>
      <c r="H675" s="14">
        <v>10</v>
      </c>
      <c r="I675" s="14">
        <v>10</v>
      </c>
      <c r="J675" s="14">
        <v>5</v>
      </c>
      <c r="K675" s="16"/>
      <c r="L675" s="13">
        <v>5</v>
      </c>
      <c r="M675" s="15">
        <v>10</v>
      </c>
      <c r="N675" s="17">
        <v>160</v>
      </c>
    </row>
    <row r="676" spans="1:14" x14ac:dyDescent="0.3">
      <c r="A676" s="12" t="s">
        <v>28</v>
      </c>
      <c r="B676" s="13">
        <v>10</v>
      </c>
      <c r="C676" s="14">
        <v>10</v>
      </c>
      <c r="D676" s="14">
        <v>20</v>
      </c>
      <c r="E676" s="15">
        <v>20</v>
      </c>
      <c r="F676" s="13">
        <v>10</v>
      </c>
      <c r="G676" s="14">
        <v>20</v>
      </c>
      <c r="H676" s="14">
        <v>20</v>
      </c>
      <c r="I676" s="14">
        <v>10</v>
      </c>
      <c r="J676" s="14">
        <v>10</v>
      </c>
      <c r="K676" s="16"/>
      <c r="L676" s="13">
        <v>5</v>
      </c>
      <c r="M676" s="15">
        <v>10</v>
      </c>
      <c r="N676" s="17">
        <v>145</v>
      </c>
    </row>
    <row r="677" spans="1:14" x14ac:dyDescent="0.3">
      <c r="A677" s="20" t="s">
        <v>29</v>
      </c>
      <c r="B677" s="195"/>
      <c r="C677" s="199"/>
      <c r="D677" s="199"/>
      <c r="E677" s="187"/>
      <c r="F677" s="195"/>
      <c r="G677" s="207"/>
      <c r="H677" s="209"/>
      <c r="I677" s="209"/>
      <c r="J677" s="209"/>
      <c r="K677" s="205"/>
      <c r="L677" s="195"/>
      <c r="M677" s="187"/>
      <c r="N677" s="193">
        <v>0</v>
      </c>
    </row>
    <row r="678" spans="1:14" x14ac:dyDescent="0.3">
      <c r="A678" s="11" t="s">
        <v>30</v>
      </c>
      <c r="B678" s="196"/>
      <c r="C678" s="200"/>
      <c r="D678" s="200"/>
      <c r="E678" s="188"/>
      <c r="F678" s="196"/>
      <c r="G678" s="208"/>
      <c r="H678" s="210"/>
      <c r="I678" s="210"/>
      <c r="J678" s="210"/>
      <c r="K678" s="206"/>
      <c r="L678" s="196"/>
      <c r="M678" s="188"/>
      <c r="N678" s="194"/>
    </row>
    <row r="679" spans="1:14" x14ac:dyDescent="0.3">
      <c r="A679" s="20" t="s">
        <v>31</v>
      </c>
      <c r="B679" s="189">
        <v>60</v>
      </c>
      <c r="C679" s="197">
        <v>70</v>
      </c>
      <c r="D679" s="197">
        <v>90</v>
      </c>
      <c r="E679" s="191">
        <v>100</v>
      </c>
      <c r="F679" s="189">
        <v>10</v>
      </c>
      <c r="G679" s="197">
        <v>50</v>
      </c>
      <c r="H679" s="197">
        <v>50</v>
      </c>
      <c r="I679" s="197">
        <v>30</v>
      </c>
      <c r="J679" s="197">
        <v>20</v>
      </c>
      <c r="K679" s="191">
        <v>10</v>
      </c>
      <c r="L679" s="189">
        <v>10</v>
      </c>
      <c r="M679" s="191">
        <v>20</v>
      </c>
      <c r="N679" s="193">
        <v>520</v>
      </c>
    </row>
    <row r="680" spans="1:14" x14ac:dyDescent="0.3">
      <c r="A680" s="11" t="s">
        <v>32</v>
      </c>
      <c r="B680" s="190"/>
      <c r="C680" s="198"/>
      <c r="D680" s="198"/>
      <c r="E680" s="192"/>
      <c r="F680" s="190"/>
      <c r="G680" s="198"/>
      <c r="H680" s="198"/>
      <c r="I680" s="198"/>
      <c r="J680" s="198"/>
      <c r="K680" s="192"/>
      <c r="L680" s="190"/>
      <c r="M680" s="192"/>
      <c r="N680" s="194"/>
    </row>
    <row r="681" spans="1:14" x14ac:dyDescent="0.3">
      <c r="A681" s="20" t="s">
        <v>31</v>
      </c>
      <c r="B681" s="195"/>
      <c r="C681" s="199"/>
      <c r="D681" s="199"/>
      <c r="E681" s="187"/>
      <c r="F681" s="195"/>
      <c r="G681" s="199"/>
      <c r="H681" s="199"/>
      <c r="I681" s="199"/>
      <c r="J681" s="199"/>
      <c r="K681" s="187"/>
      <c r="L681" s="195"/>
      <c r="M681" s="187"/>
      <c r="N681" s="193">
        <v>0</v>
      </c>
    </row>
    <row r="682" spans="1:14" x14ac:dyDescent="0.3">
      <c r="A682" s="11" t="s">
        <v>33</v>
      </c>
      <c r="B682" s="196"/>
      <c r="C682" s="200"/>
      <c r="D682" s="200"/>
      <c r="E682" s="188"/>
      <c r="F682" s="196"/>
      <c r="G682" s="200"/>
      <c r="H682" s="200"/>
      <c r="I682" s="200"/>
      <c r="J682" s="200"/>
      <c r="K682" s="188"/>
      <c r="L682" s="196"/>
      <c r="M682" s="188"/>
      <c r="N682" s="194"/>
    </row>
    <row r="683" spans="1:14" ht="17.25" thickBot="1" x14ac:dyDescent="0.35">
      <c r="A683" s="21" t="s">
        <v>34</v>
      </c>
      <c r="B683" s="22">
        <v>410</v>
      </c>
      <c r="C683" s="23">
        <v>500</v>
      </c>
      <c r="D683" s="23">
        <v>620</v>
      </c>
      <c r="E683" s="24">
        <v>720</v>
      </c>
      <c r="F683" s="22">
        <v>430</v>
      </c>
      <c r="G683" s="23">
        <v>445</v>
      </c>
      <c r="H683" s="23">
        <v>335</v>
      </c>
      <c r="I683" s="23">
        <v>250</v>
      </c>
      <c r="J683" s="23">
        <v>150</v>
      </c>
      <c r="K683" s="24">
        <v>105</v>
      </c>
      <c r="L683" s="22">
        <v>120</v>
      </c>
      <c r="M683" s="24">
        <v>210</v>
      </c>
      <c r="N683" s="25">
        <v>4295</v>
      </c>
    </row>
    <row r="684" spans="1:14" ht="18" thickTop="1" thickBot="1" x14ac:dyDescent="0.35"/>
    <row r="685" spans="1:14" ht="21.75" customHeight="1" thickTop="1" thickBot="1" x14ac:dyDescent="0.35">
      <c r="A685" s="109">
        <v>44945</v>
      </c>
      <c r="B685" s="110"/>
      <c r="C685" s="110"/>
      <c r="D685" s="110"/>
      <c r="E685" s="110"/>
      <c r="F685" s="110"/>
      <c r="G685" s="110"/>
      <c r="H685" s="110"/>
      <c r="I685" s="110"/>
      <c r="J685" s="110"/>
      <c r="K685" s="110"/>
      <c r="L685" s="110"/>
      <c r="M685" s="110"/>
      <c r="N685" s="65" t="s">
        <v>103</v>
      </c>
    </row>
    <row r="686" spans="1:14" ht="18" thickTop="1" thickBot="1" x14ac:dyDescent="0.35">
      <c r="A686" s="147" t="s">
        <v>0</v>
      </c>
      <c r="B686" s="150" t="s">
        <v>1</v>
      </c>
      <c r="C686" s="151"/>
      <c r="D686" s="151"/>
      <c r="E686" s="152"/>
      <c r="F686" s="150" t="s">
        <v>2</v>
      </c>
      <c r="G686" s="151"/>
      <c r="H686" s="151"/>
      <c r="I686" s="151"/>
      <c r="J686" s="151"/>
      <c r="K686" s="152"/>
      <c r="L686" s="150" t="s">
        <v>3</v>
      </c>
      <c r="M686" s="152"/>
      <c r="N686" s="153" t="s">
        <v>4</v>
      </c>
    </row>
    <row r="687" spans="1:14" ht="17.25" thickTop="1" x14ac:dyDescent="0.3">
      <c r="A687" s="148"/>
      <c r="B687" s="1">
        <v>0.375</v>
      </c>
      <c r="C687" s="4">
        <v>0.45833333333333331</v>
      </c>
      <c r="D687" s="4">
        <v>0.5</v>
      </c>
      <c r="E687" s="7">
        <v>0.58333333333333337</v>
      </c>
      <c r="F687" s="1">
        <v>0.66666666666666663</v>
      </c>
      <c r="G687" s="4">
        <v>0.79166666666666663</v>
      </c>
      <c r="H687" s="4">
        <v>0.83333333333333337</v>
      </c>
      <c r="I687" s="4">
        <v>0.91666666666666663</v>
      </c>
      <c r="J687" s="4">
        <v>0.95833333333333337</v>
      </c>
      <c r="K687" s="7">
        <v>8.3333333333333329E-2</v>
      </c>
      <c r="L687" s="1">
        <v>0.20833333333333334</v>
      </c>
      <c r="M687" s="7">
        <v>0.29166666666666669</v>
      </c>
      <c r="N687" s="154"/>
    </row>
    <row r="688" spans="1:14" x14ac:dyDescent="0.3">
      <c r="A688" s="148"/>
      <c r="B688" s="2" t="s">
        <v>5</v>
      </c>
      <c r="C688" s="5" t="s">
        <v>5</v>
      </c>
      <c r="D688" s="5" t="s">
        <v>5</v>
      </c>
      <c r="E688" s="8" t="s">
        <v>5</v>
      </c>
      <c r="F688" s="2" t="s">
        <v>5</v>
      </c>
      <c r="G688" s="5" t="s">
        <v>5</v>
      </c>
      <c r="H688" s="5" t="s">
        <v>5</v>
      </c>
      <c r="I688" s="5" t="s">
        <v>5</v>
      </c>
      <c r="J688" s="5" t="s">
        <v>5</v>
      </c>
      <c r="K688" s="8" t="s">
        <v>5</v>
      </c>
      <c r="L688" s="2" t="s">
        <v>5</v>
      </c>
      <c r="M688" s="8" t="s">
        <v>5</v>
      </c>
      <c r="N688" s="154"/>
    </row>
    <row r="689" spans="1:14" ht="17.25" thickBot="1" x14ac:dyDescent="0.35">
      <c r="A689" s="149"/>
      <c r="B689" s="3">
        <v>0.45833333333333331</v>
      </c>
      <c r="C689" s="6">
        <v>0.5</v>
      </c>
      <c r="D689" s="6">
        <v>0.58333333333333337</v>
      </c>
      <c r="E689" s="9">
        <v>0.66666666666666663</v>
      </c>
      <c r="F689" s="3">
        <v>0.79166666666666663</v>
      </c>
      <c r="G689" s="6">
        <v>0.83333333333333337</v>
      </c>
      <c r="H689" s="6">
        <v>0.91666666666666663</v>
      </c>
      <c r="I689" s="6">
        <v>0.95833333333333337</v>
      </c>
      <c r="J689" s="6">
        <v>8.3333333333333329E-2</v>
      </c>
      <c r="K689" s="9">
        <v>0.20833333333333334</v>
      </c>
      <c r="L689" s="3">
        <v>0.29166666666666669</v>
      </c>
      <c r="M689" s="9">
        <v>0.375</v>
      </c>
      <c r="N689" s="155"/>
    </row>
    <row r="690" spans="1:14" ht="17.25" thickTop="1" x14ac:dyDescent="0.3">
      <c r="A690" s="10" t="s">
        <v>6</v>
      </c>
      <c r="B690" s="204">
        <v>30</v>
      </c>
      <c r="C690" s="201">
        <v>80</v>
      </c>
      <c r="D690" s="201">
        <v>120</v>
      </c>
      <c r="E690" s="203">
        <v>150</v>
      </c>
      <c r="F690" s="204">
        <v>120</v>
      </c>
      <c r="G690" s="201">
        <v>80</v>
      </c>
      <c r="H690" s="201">
        <v>70</v>
      </c>
      <c r="I690" s="201">
        <v>10</v>
      </c>
      <c r="J690" s="202"/>
      <c r="K690" s="214"/>
      <c r="L690" s="204">
        <v>10</v>
      </c>
      <c r="M690" s="203">
        <v>20</v>
      </c>
      <c r="N690" s="153">
        <v>690</v>
      </c>
    </row>
    <row r="691" spans="1:14" x14ac:dyDescent="0.3">
      <c r="A691" s="11" t="s">
        <v>7</v>
      </c>
      <c r="B691" s="190"/>
      <c r="C691" s="198"/>
      <c r="D691" s="198"/>
      <c r="E691" s="192"/>
      <c r="F691" s="190"/>
      <c r="G691" s="198"/>
      <c r="H691" s="198"/>
      <c r="I691" s="198"/>
      <c r="J691" s="200"/>
      <c r="K691" s="188"/>
      <c r="L691" s="190"/>
      <c r="M691" s="192"/>
      <c r="N691" s="194"/>
    </row>
    <row r="692" spans="1:14" x14ac:dyDescent="0.3">
      <c r="A692" s="12" t="s">
        <v>8</v>
      </c>
      <c r="B692" s="13">
        <v>30</v>
      </c>
      <c r="C692" s="14">
        <v>30</v>
      </c>
      <c r="D692" s="14">
        <v>50</v>
      </c>
      <c r="E692" s="15">
        <v>60</v>
      </c>
      <c r="F692" s="13">
        <v>50</v>
      </c>
      <c r="G692" s="14">
        <v>50</v>
      </c>
      <c r="H692" s="14">
        <v>30</v>
      </c>
      <c r="I692" s="14">
        <v>10</v>
      </c>
      <c r="J692" s="19"/>
      <c r="K692" s="16"/>
      <c r="L692" s="13">
        <v>10</v>
      </c>
      <c r="M692" s="15">
        <v>20</v>
      </c>
      <c r="N692" s="17">
        <v>340</v>
      </c>
    </row>
    <row r="693" spans="1:14" x14ac:dyDescent="0.3">
      <c r="A693" s="12" t="s">
        <v>9</v>
      </c>
      <c r="B693" s="18"/>
      <c r="C693" s="19"/>
      <c r="D693" s="19"/>
      <c r="E693" s="16"/>
      <c r="F693" s="18"/>
      <c r="G693" s="19"/>
      <c r="H693" s="19"/>
      <c r="I693" s="19"/>
      <c r="J693" s="19"/>
      <c r="K693" s="16"/>
      <c r="L693" s="18"/>
      <c r="M693" s="16"/>
      <c r="N693" s="17">
        <v>0</v>
      </c>
    </row>
    <row r="694" spans="1:14" x14ac:dyDescent="0.3">
      <c r="A694" s="12" t="s">
        <v>10</v>
      </c>
      <c r="B694" s="18"/>
      <c r="C694" s="19"/>
      <c r="D694" s="19"/>
      <c r="E694" s="16"/>
      <c r="F694" s="18"/>
      <c r="G694" s="19"/>
      <c r="H694" s="19"/>
      <c r="I694" s="19"/>
      <c r="J694" s="19"/>
      <c r="K694" s="16"/>
      <c r="L694" s="18"/>
      <c r="M694" s="16"/>
      <c r="N694" s="17">
        <v>0</v>
      </c>
    </row>
    <row r="695" spans="1:14" x14ac:dyDescent="0.3">
      <c r="A695" s="12" t="s">
        <v>11</v>
      </c>
      <c r="B695" s="18"/>
      <c r="C695" s="19"/>
      <c r="D695" s="19"/>
      <c r="E695" s="16"/>
      <c r="F695" s="18"/>
      <c r="G695" s="19"/>
      <c r="H695" s="19"/>
      <c r="I695" s="19"/>
      <c r="J695" s="19"/>
      <c r="K695" s="16"/>
      <c r="L695" s="18"/>
      <c r="M695" s="16"/>
      <c r="N695" s="17">
        <v>0</v>
      </c>
    </row>
    <row r="696" spans="1:14" x14ac:dyDescent="0.3">
      <c r="A696" s="12" t="s">
        <v>12</v>
      </c>
      <c r="B696" s="13">
        <v>20</v>
      </c>
      <c r="C696" s="14">
        <v>30</v>
      </c>
      <c r="D696" s="14">
        <v>50</v>
      </c>
      <c r="E696" s="15">
        <v>60</v>
      </c>
      <c r="F696" s="13">
        <v>50</v>
      </c>
      <c r="G696" s="14">
        <v>30</v>
      </c>
      <c r="H696" s="14">
        <v>20</v>
      </c>
      <c r="I696" s="14">
        <v>10</v>
      </c>
      <c r="J696" s="14">
        <v>10</v>
      </c>
      <c r="K696" s="16"/>
      <c r="L696" s="13">
        <v>10</v>
      </c>
      <c r="M696" s="15">
        <v>20</v>
      </c>
      <c r="N696" s="17">
        <v>310</v>
      </c>
    </row>
    <row r="697" spans="1:14" x14ac:dyDescent="0.3">
      <c r="A697" s="12" t="s">
        <v>13</v>
      </c>
      <c r="B697" s="18"/>
      <c r="C697" s="19"/>
      <c r="D697" s="19"/>
      <c r="E697" s="16"/>
      <c r="F697" s="18"/>
      <c r="G697" s="19"/>
      <c r="H697" s="19"/>
      <c r="I697" s="19"/>
      <c r="J697" s="19"/>
      <c r="K697" s="16"/>
      <c r="L697" s="18"/>
      <c r="M697" s="16"/>
      <c r="N697" s="17">
        <v>0</v>
      </c>
    </row>
    <row r="698" spans="1:14" x14ac:dyDescent="0.3">
      <c r="A698" s="12" t="s">
        <v>14</v>
      </c>
      <c r="B698" s="18"/>
      <c r="C698" s="19"/>
      <c r="D698" s="19"/>
      <c r="E698" s="16"/>
      <c r="F698" s="13">
        <v>30</v>
      </c>
      <c r="G698" s="14">
        <v>20</v>
      </c>
      <c r="H698" s="14">
        <v>20</v>
      </c>
      <c r="I698" s="14">
        <v>10</v>
      </c>
      <c r="J698" s="14">
        <v>5</v>
      </c>
      <c r="K698" s="16"/>
      <c r="L698" s="13">
        <v>5</v>
      </c>
      <c r="M698" s="15">
        <v>5</v>
      </c>
      <c r="N698" s="17">
        <v>95</v>
      </c>
    </row>
    <row r="699" spans="1:14" x14ac:dyDescent="0.3">
      <c r="A699" s="12" t="s">
        <v>15</v>
      </c>
      <c r="B699" s="18"/>
      <c r="C699" s="19"/>
      <c r="D699" s="14">
        <v>5</v>
      </c>
      <c r="E699" s="15">
        <v>10</v>
      </c>
      <c r="F699" s="13">
        <v>10</v>
      </c>
      <c r="G699" s="14">
        <v>10</v>
      </c>
      <c r="H699" s="14">
        <v>5</v>
      </c>
      <c r="I699" s="19"/>
      <c r="J699" s="19"/>
      <c r="K699" s="16"/>
      <c r="L699" s="13">
        <v>5</v>
      </c>
      <c r="M699" s="15">
        <v>10</v>
      </c>
      <c r="N699" s="17">
        <v>55</v>
      </c>
    </row>
    <row r="700" spans="1:14" x14ac:dyDescent="0.3">
      <c r="A700" s="12" t="s">
        <v>16</v>
      </c>
      <c r="B700" s="18"/>
      <c r="C700" s="19"/>
      <c r="D700" s="19"/>
      <c r="E700" s="16"/>
      <c r="F700" s="18"/>
      <c r="G700" s="19"/>
      <c r="H700" s="19"/>
      <c r="I700" s="19"/>
      <c r="J700" s="19"/>
      <c r="K700" s="16"/>
      <c r="L700" s="18"/>
      <c r="M700" s="16"/>
      <c r="N700" s="17">
        <v>0</v>
      </c>
    </row>
    <row r="701" spans="1:14" x14ac:dyDescent="0.3">
      <c r="A701" s="12" t="s">
        <v>17</v>
      </c>
      <c r="B701" s="18"/>
      <c r="C701" s="19"/>
      <c r="D701" s="19"/>
      <c r="E701" s="16"/>
      <c r="F701" s="18"/>
      <c r="G701" s="19"/>
      <c r="H701" s="19"/>
      <c r="I701" s="19"/>
      <c r="J701" s="19"/>
      <c r="K701" s="16"/>
      <c r="L701" s="18"/>
      <c r="M701" s="16"/>
      <c r="N701" s="17">
        <v>0</v>
      </c>
    </row>
    <row r="702" spans="1:14" x14ac:dyDescent="0.3">
      <c r="A702" s="20" t="s">
        <v>18</v>
      </c>
      <c r="B702" s="189">
        <v>5</v>
      </c>
      <c r="C702" s="197">
        <v>10</v>
      </c>
      <c r="D702" s="197">
        <v>50</v>
      </c>
      <c r="E702" s="191">
        <v>50</v>
      </c>
      <c r="F702" s="189">
        <v>50</v>
      </c>
      <c r="G702" s="197">
        <v>30</v>
      </c>
      <c r="H702" s="197">
        <v>20</v>
      </c>
      <c r="I702" s="197">
        <v>10</v>
      </c>
      <c r="J702" s="199"/>
      <c r="K702" s="187"/>
      <c r="L702" s="189">
        <v>10</v>
      </c>
      <c r="M702" s="191">
        <v>20</v>
      </c>
      <c r="N702" s="193">
        <v>255</v>
      </c>
    </row>
    <row r="703" spans="1:14" x14ac:dyDescent="0.3">
      <c r="A703" s="11" t="s">
        <v>19</v>
      </c>
      <c r="B703" s="190"/>
      <c r="C703" s="198"/>
      <c r="D703" s="198"/>
      <c r="E703" s="192"/>
      <c r="F703" s="190"/>
      <c r="G703" s="198"/>
      <c r="H703" s="198"/>
      <c r="I703" s="198"/>
      <c r="J703" s="200"/>
      <c r="K703" s="188"/>
      <c r="L703" s="190"/>
      <c r="M703" s="192"/>
      <c r="N703" s="194"/>
    </row>
    <row r="704" spans="1:14" x14ac:dyDescent="0.3">
      <c r="A704" s="12" t="s">
        <v>20</v>
      </c>
      <c r="B704" s="13">
        <v>30</v>
      </c>
      <c r="C704" s="14">
        <v>50</v>
      </c>
      <c r="D704" s="14">
        <v>60</v>
      </c>
      <c r="E704" s="15">
        <v>80</v>
      </c>
      <c r="F704" s="13">
        <v>60</v>
      </c>
      <c r="G704" s="14">
        <v>50</v>
      </c>
      <c r="H704" s="14">
        <v>40</v>
      </c>
      <c r="I704" s="14">
        <v>20</v>
      </c>
      <c r="J704" s="19"/>
      <c r="K704" s="16"/>
      <c r="L704" s="13">
        <v>10</v>
      </c>
      <c r="M704" s="15">
        <v>10</v>
      </c>
      <c r="N704" s="17">
        <v>410</v>
      </c>
    </row>
    <row r="705" spans="1:14" x14ac:dyDescent="0.3">
      <c r="A705" s="20" t="s">
        <v>21</v>
      </c>
      <c r="B705" s="195"/>
      <c r="C705" s="197">
        <v>10</v>
      </c>
      <c r="D705" s="197">
        <v>10</v>
      </c>
      <c r="E705" s="191">
        <v>15</v>
      </c>
      <c r="F705" s="189">
        <v>20</v>
      </c>
      <c r="G705" s="197">
        <v>10</v>
      </c>
      <c r="H705" s="197">
        <v>10</v>
      </c>
      <c r="I705" s="197">
        <v>10</v>
      </c>
      <c r="J705" s="199"/>
      <c r="K705" s="187"/>
      <c r="L705" s="189">
        <v>10</v>
      </c>
      <c r="M705" s="191">
        <v>10</v>
      </c>
      <c r="N705" s="193">
        <v>105</v>
      </c>
    </row>
    <row r="706" spans="1:14" x14ac:dyDescent="0.3">
      <c r="A706" s="11" t="s">
        <v>22</v>
      </c>
      <c r="B706" s="196"/>
      <c r="C706" s="198"/>
      <c r="D706" s="198"/>
      <c r="E706" s="192"/>
      <c r="F706" s="190"/>
      <c r="G706" s="198"/>
      <c r="H706" s="198"/>
      <c r="I706" s="198"/>
      <c r="J706" s="200"/>
      <c r="K706" s="188"/>
      <c r="L706" s="190"/>
      <c r="M706" s="192"/>
      <c r="N706" s="194"/>
    </row>
    <row r="707" spans="1:14" x14ac:dyDescent="0.3">
      <c r="A707" s="20" t="s">
        <v>23</v>
      </c>
      <c r="B707" s="195"/>
      <c r="C707" s="197">
        <v>10</v>
      </c>
      <c r="D707" s="197">
        <v>30</v>
      </c>
      <c r="E707" s="191">
        <v>50</v>
      </c>
      <c r="F707" s="189">
        <v>40</v>
      </c>
      <c r="G707" s="197">
        <v>30</v>
      </c>
      <c r="H707" s="197">
        <v>20</v>
      </c>
      <c r="I707" s="197">
        <v>10</v>
      </c>
      <c r="J707" s="199"/>
      <c r="K707" s="187"/>
      <c r="L707" s="189">
        <v>5</v>
      </c>
      <c r="M707" s="191">
        <v>10</v>
      </c>
      <c r="N707" s="193">
        <v>205</v>
      </c>
    </row>
    <row r="708" spans="1:14" x14ac:dyDescent="0.3">
      <c r="A708" s="11" t="s">
        <v>24</v>
      </c>
      <c r="B708" s="196"/>
      <c r="C708" s="198"/>
      <c r="D708" s="198"/>
      <c r="E708" s="192"/>
      <c r="F708" s="190"/>
      <c r="G708" s="198"/>
      <c r="H708" s="198"/>
      <c r="I708" s="198"/>
      <c r="J708" s="200"/>
      <c r="K708" s="188"/>
      <c r="L708" s="190"/>
      <c r="M708" s="192"/>
      <c r="N708" s="194"/>
    </row>
    <row r="709" spans="1:14" x14ac:dyDescent="0.3">
      <c r="A709" s="20" t="s">
        <v>25</v>
      </c>
      <c r="B709" s="195"/>
      <c r="C709" s="197">
        <v>5</v>
      </c>
      <c r="D709" s="197">
        <v>20</v>
      </c>
      <c r="E709" s="191">
        <v>20</v>
      </c>
      <c r="F709" s="189">
        <v>10</v>
      </c>
      <c r="G709" s="197">
        <v>10</v>
      </c>
      <c r="H709" s="197">
        <v>5</v>
      </c>
      <c r="I709" s="199"/>
      <c r="J709" s="199"/>
      <c r="K709" s="187"/>
      <c r="L709" s="189">
        <v>5</v>
      </c>
      <c r="M709" s="191">
        <v>10</v>
      </c>
      <c r="N709" s="193">
        <v>85</v>
      </c>
    </row>
    <row r="710" spans="1:14" x14ac:dyDescent="0.3">
      <c r="A710" s="11" t="s">
        <v>26</v>
      </c>
      <c r="B710" s="196"/>
      <c r="C710" s="198"/>
      <c r="D710" s="198"/>
      <c r="E710" s="192"/>
      <c r="F710" s="190"/>
      <c r="G710" s="198"/>
      <c r="H710" s="198"/>
      <c r="I710" s="200"/>
      <c r="J710" s="200"/>
      <c r="K710" s="188"/>
      <c r="L710" s="190"/>
      <c r="M710" s="192"/>
      <c r="N710" s="194"/>
    </row>
    <row r="711" spans="1:14" x14ac:dyDescent="0.3">
      <c r="A711" s="12" t="s">
        <v>27</v>
      </c>
      <c r="B711" s="13">
        <v>5</v>
      </c>
      <c r="C711" s="14">
        <v>5</v>
      </c>
      <c r="D711" s="14">
        <v>30</v>
      </c>
      <c r="E711" s="15">
        <v>50</v>
      </c>
      <c r="F711" s="13">
        <v>30</v>
      </c>
      <c r="G711" s="14">
        <v>20</v>
      </c>
      <c r="H711" s="14">
        <v>10</v>
      </c>
      <c r="I711" s="14">
        <v>5</v>
      </c>
      <c r="J711" s="19"/>
      <c r="K711" s="16"/>
      <c r="L711" s="13">
        <v>10</v>
      </c>
      <c r="M711" s="15">
        <v>10</v>
      </c>
      <c r="N711" s="17">
        <v>175</v>
      </c>
    </row>
    <row r="712" spans="1:14" x14ac:dyDescent="0.3">
      <c r="A712" s="12" t="s">
        <v>28</v>
      </c>
      <c r="B712" s="18"/>
      <c r="C712" s="14">
        <v>5</v>
      </c>
      <c r="D712" s="14">
        <v>10</v>
      </c>
      <c r="E712" s="15">
        <v>20</v>
      </c>
      <c r="F712" s="13">
        <v>10</v>
      </c>
      <c r="G712" s="14">
        <v>10</v>
      </c>
      <c r="H712" s="19"/>
      <c r="I712" s="19"/>
      <c r="J712" s="19"/>
      <c r="K712" s="16"/>
      <c r="L712" s="13">
        <v>10</v>
      </c>
      <c r="M712" s="15">
        <v>10</v>
      </c>
      <c r="N712" s="17">
        <v>75</v>
      </c>
    </row>
    <row r="713" spans="1:14" x14ac:dyDescent="0.3">
      <c r="A713" s="20" t="s">
        <v>29</v>
      </c>
      <c r="B713" s="195"/>
      <c r="C713" s="199"/>
      <c r="D713" s="199"/>
      <c r="E713" s="187"/>
      <c r="F713" s="195"/>
      <c r="G713" s="207"/>
      <c r="H713" s="209"/>
      <c r="I713" s="209"/>
      <c r="J713" s="209"/>
      <c r="K713" s="205"/>
      <c r="L713" s="195"/>
      <c r="M713" s="187"/>
      <c r="N713" s="193">
        <v>0</v>
      </c>
    </row>
    <row r="714" spans="1:14" x14ac:dyDescent="0.3">
      <c r="A714" s="11" t="s">
        <v>30</v>
      </c>
      <c r="B714" s="196"/>
      <c r="C714" s="200"/>
      <c r="D714" s="200"/>
      <c r="E714" s="188"/>
      <c r="F714" s="196"/>
      <c r="G714" s="208"/>
      <c r="H714" s="210"/>
      <c r="I714" s="210"/>
      <c r="J714" s="210"/>
      <c r="K714" s="206"/>
      <c r="L714" s="196"/>
      <c r="M714" s="188"/>
      <c r="N714" s="194"/>
    </row>
    <row r="715" spans="1:14" x14ac:dyDescent="0.3">
      <c r="A715" s="20" t="s">
        <v>31</v>
      </c>
      <c r="B715" s="189">
        <v>30</v>
      </c>
      <c r="C715" s="197">
        <v>70</v>
      </c>
      <c r="D715" s="197">
        <v>100</v>
      </c>
      <c r="E715" s="191">
        <v>130</v>
      </c>
      <c r="F715" s="189">
        <v>120</v>
      </c>
      <c r="G715" s="197">
        <v>60</v>
      </c>
      <c r="H715" s="197">
        <v>40</v>
      </c>
      <c r="I715" s="197">
        <v>20</v>
      </c>
      <c r="J715" s="197">
        <v>10</v>
      </c>
      <c r="K715" s="187"/>
      <c r="L715" s="189">
        <v>20</v>
      </c>
      <c r="M715" s="191">
        <v>30</v>
      </c>
      <c r="N715" s="193">
        <v>630</v>
      </c>
    </row>
    <row r="716" spans="1:14" x14ac:dyDescent="0.3">
      <c r="A716" s="11" t="s">
        <v>32</v>
      </c>
      <c r="B716" s="190"/>
      <c r="C716" s="198"/>
      <c r="D716" s="198"/>
      <c r="E716" s="192"/>
      <c r="F716" s="190"/>
      <c r="G716" s="198"/>
      <c r="H716" s="198"/>
      <c r="I716" s="198"/>
      <c r="J716" s="198"/>
      <c r="K716" s="188"/>
      <c r="L716" s="190"/>
      <c r="M716" s="192"/>
      <c r="N716" s="194"/>
    </row>
    <row r="717" spans="1:14" x14ac:dyDescent="0.3">
      <c r="A717" s="20" t="s">
        <v>31</v>
      </c>
      <c r="B717" s="195"/>
      <c r="C717" s="199"/>
      <c r="D717" s="199"/>
      <c r="E717" s="187"/>
      <c r="F717" s="195"/>
      <c r="G717" s="199"/>
      <c r="H717" s="199"/>
      <c r="I717" s="199"/>
      <c r="J717" s="199"/>
      <c r="K717" s="187"/>
      <c r="L717" s="195"/>
      <c r="M717" s="187"/>
      <c r="N717" s="193">
        <v>0</v>
      </c>
    </row>
    <row r="718" spans="1:14" x14ac:dyDescent="0.3">
      <c r="A718" s="11" t="s">
        <v>33</v>
      </c>
      <c r="B718" s="196"/>
      <c r="C718" s="200"/>
      <c r="D718" s="200"/>
      <c r="E718" s="188"/>
      <c r="F718" s="196"/>
      <c r="G718" s="200"/>
      <c r="H718" s="200"/>
      <c r="I718" s="200"/>
      <c r="J718" s="200"/>
      <c r="K718" s="188"/>
      <c r="L718" s="196"/>
      <c r="M718" s="188"/>
      <c r="N718" s="194"/>
    </row>
    <row r="719" spans="1:14" ht="17.25" thickBot="1" x14ac:dyDescent="0.35">
      <c r="A719" s="21" t="s">
        <v>34</v>
      </c>
      <c r="B719" s="22">
        <v>150</v>
      </c>
      <c r="C719" s="23">
        <v>305</v>
      </c>
      <c r="D719" s="23">
        <v>535</v>
      </c>
      <c r="E719" s="24">
        <v>695</v>
      </c>
      <c r="F719" s="22">
        <v>600</v>
      </c>
      <c r="G719" s="23">
        <v>410</v>
      </c>
      <c r="H719" s="23">
        <v>290</v>
      </c>
      <c r="I719" s="23">
        <v>115</v>
      </c>
      <c r="J719" s="23">
        <v>25</v>
      </c>
      <c r="K719" s="24">
        <v>0</v>
      </c>
      <c r="L719" s="22">
        <v>120</v>
      </c>
      <c r="M719" s="24">
        <v>185</v>
      </c>
      <c r="N719" s="25">
        <v>3430</v>
      </c>
    </row>
    <row r="720" spans="1:14" ht="18" thickTop="1" thickBot="1" x14ac:dyDescent="0.35"/>
    <row r="721" spans="1:14" ht="21.75" customHeight="1" thickTop="1" thickBot="1" x14ac:dyDescent="0.35">
      <c r="A721" s="211">
        <v>44946</v>
      </c>
      <c r="B721" s="212"/>
      <c r="C721" s="212"/>
      <c r="D721" s="212"/>
      <c r="E721" s="212"/>
      <c r="F721" s="212"/>
      <c r="G721" s="212"/>
      <c r="H721" s="212"/>
      <c r="I721" s="212"/>
      <c r="J721" s="212"/>
      <c r="K721" s="212"/>
      <c r="L721" s="212"/>
      <c r="M721" s="212"/>
      <c r="N721" s="65" t="s">
        <v>96</v>
      </c>
    </row>
    <row r="722" spans="1:14" ht="18" thickTop="1" thickBot="1" x14ac:dyDescent="0.35">
      <c r="A722" s="147" t="s">
        <v>0</v>
      </c>
      <c r="B722" s="150" t="s">
        <v>1</v>
      </c>
      <c r="C722" s="151"/>
      <c r="D722" s="151"/>
      <c r="E722" s="152"/>
      <c r="F722" s="150" t="s">
        <v>2</v>
      </c>
      <c r="G722" s="151"/>
      <c r="H722" s="151"/>
      <c r="I722" s="151"/>
      <c r="J722" s="151"/>
      <c r="K722" s="152"/>
      <c r="L722" s="150" t="s">
        <v>3</v>
      </c>
      <c r="M722" s="152"/>
      <c r="N722" s="153" t="s">
        <v>4</v>
      </c>
    </row>
    <row r="723" spans="1:14" ht="17.25" thickTop="1" x14ac:dyDescent="0.3">
      <c r="A723" s="148"/>
      <c r="B723" s="1">
        <v>0.375</v>
      </c>
      <c r="C723" s="4">
        <v>0.45833333333333331</v>
      </c>
      <c r="D723" s="4">
        <v>0.5</v>
      </c>
      <c r="E723" s="7">
        <v>0.58333333333333337</v>
      </c>
      <c r="F723" s="1">
        <v>0.66666666666666663</v>
      </c>
      <c r="G723" s="4">
        <v>0.79166666666666663</v>
      </c>
      <c r="H723" s="4">
        <v>0.83333333333333337</v>
      </c>
      <c r="I723" s="4">
        <v>0.91666666666666663</v>
      </c>
      <c r="J723" s="4">
        <v>0.95833333333333337</v>
      </c>
      <c r="K723" s="7">
        <v>8.3333333333333329E-2</v>
      </c>
      <c r="L723" s="1">
        <v>0.20833333333333334</v>
      </c>
      <c r="M723" s="7">
        <v>0.29166666666666669</v>
      </c>
      <c r="N723" s="154"/>
    </row>
    <row r="724" spans="1:14" x14ac:dyDescent="0.3">
      <c r="A724" s="148"/>
      <c r="B724" s="2" t="s">
        <v>5</v>
      </c>
      <c r="C724" s="5" t="s">
        <v>5</v>
      </c>
      <c r="D724" s="5" t="s">
        <v>5</v>
      </c>
      <c r="E724" s="8" t="s">
        <v>5</v>
      </c>
      <c r="F724" s="2" t="s">
        <v>5</v>
      </c>
      <c r="G724" s="5" t="s">
        <v>5</v>
      </c>
      <c r="H724" s="5" t="s">
        <v>5</v>
      </c>
      <c r="I724" s="5" t="s">
        <v>5</v>
      </c>
      <c r="J724" s="5" t="s">
        <v>5</v>
      </c>
      <c r="K724" s="8" t="s">
        <v>5</v>
      </c>
      <c r="L724" s="2" t="s">
        <v>5</v>
      </c>
      <c r="M724" s="8" t="s">
        <v>5</v>
      </c>
      <c r="N724" s="154"/>
    </row>
    <row r="725" spans="1:14" ht="17.25" thickBot="1" x14ac:dyDescent="0.35">
      <c r="A725" s="149"/>
      <c r="B725" s="3">
        <v>0.45833333333333331</v>
      </c>
      <c r="C725" s="6">
        <v>0.5</v>
      </c>
      <c r="D725" s="6">
        <v>0.58333333333333337</v>
      </c>
      <c r="E725" s="9">
        <v>0.66666666666666663</v>
      </c>
      <c r="F725" s="3">
        <v>0.79166666666666663</v>
      </c>
      <c r="G725" s="6">
        <v>0.83333333333333337</v>
      </c>
      <c r="H725" s="6">
        <v>0.91666666666666663</v>
      </c>
      <c r="I725" s="6">
        <v>0.95833333333333337</v>
      </c>
      <c r="J725" s="6">
        <v>8.3333333333333329E-2</v>
      </c>
      <c r="K725" s="9">
        <v>0.20833333333333334</v>
      </c>
      <c r="L725" s="3">
        <v>0.29166666666666669</v>
      </c>
      <c r="M725" s="9">
        <v>0.375</v>
      </c>
      <c r="N725" s="155"/>
    </row>
    <row r="726" spans="1:14" ht="17.25" thickTop="1" x14ac:dyDescent="0.3">
      <c r="A726" s="10" t="s">
        <v>6</v>
      </c>
      <c r="B726" s="204">
        <v>20</v>
      </c>
      <c r="C726" s="201">
        <v>50</v>
      </c>
      <c r="D726" s="201">
        <v>100</v>
      </c>
      <c r="E726" s="203">
        <v>50</v>
      </c>
      <c r="F726" s="204">
        <v>80</v>
      </c>
      <c r="G726" s="201">
        <v>40</v>
      </c>
      <c r="H726" s="201">
        <v>50</v>
      </c>
      <c r="I726" s="201">
        <v>10</v>
      </c>
      <c r="J726" s="202"/>
      <c r="K726" s="203">
        <v>5</v>
      </c>
      <c r="L726" s="204">
        <v>10</v>
      </c>
      <c r="M726" s="203">
        <v>30</v>
      </c>
      <c r="N726" s="153">
        <v>445</v>
      </c>
    </row>
    <row r="727" spans="1:14" x14ac:dyDescent="0.3">
      <c r="A727" s="11" t="s">
        <v>7</v>
      </c>
      <c r="B727" s="190"/>
      <c r="C727" s="198"/>
      <c r="D727" s="198"/>
      <c r="E727" s="192"/>
      <c r="F727" s="190"/>
      <c r="G727" s="198"/>
      <c r="H727" s="198"/>
      <c r="I727" s="198"/>
      <c r="J727" s="200"/>
      <c r="K727" s="192"/>
      <c r="L727" s="190"/>
      <c r="M727" s="192"/>
      <c r="N727" s="194"/>
    </row>
    <row r="728" spans="1:14" x14ac:dyDescent="0.3">
      <c r="A728" s="12" t="s">
        <v>8</v>
      </c>
      <c r="B728" s="13">
        <v>50</v>
      </c>
      <c r="C728" s="14">
        <v>50</v>
      </c>
      <c r="D728" s="14">
        <v>50</v>
      </c>
      <c r="E728" s="15">
        <v>60</v>
      </c>
      <c r="F728" s="13">
        <v>30</v>
      </c>
      <c r="G728" s="14">
        <v>20</v>
      </c>
      <c r="H728" s="14">
        <v>10</v>
      </c>
      <c r="I728" s="19"/>
      <c r="J728" s="19"/>
      <c r="K728" s="16"/>
      <c r="L728" s="18"/>
      <c r="M728" s="15">
        <v>10</v>
      </c>
      <c r="N728" s="17">
        <v>280</v>
      </c>
    </row>
    <row r="729" spans="1:14" x14ac:dyDescent="0.3">
      <c r="A729" s="12" t="s">
        <v>9</v>
      </c>
      <c r="B729" s="18"/>
      <c r="C729" s="19"/>
      <c r="D729" s="19"/>
      <c r="E729" s="16"/>
      <c r="F729" s="18"/>
      <c r="G729" s="19"/>
      <c r="H729" s="19"/>
      <c r="I729" s="19"/>
      <c r="J729" s="19"/>
      <c r="K729" s="16"/>
      <c r="L729" s="18"/>
      <c r="M729" s="16"/>
      <c r="N729" s="17">
        <v>0</v>
      </c>
    </row>
    <row r="730" spans="1:14" x14ac:dyDescent="0.3">
      <c r="A730" s="12" t="s">
        <v>10</v>
      </c>
      <c r="B730" s="18"/>
      <c r="C730" s="19"/>
      <c r="D730" s="19"/>
      <c r="E730" s="16"/>
      <c r="F730" s="18"/>
      <c r="G730" s="19"/>
      <c r="H730" s="19"/>
      <c r="I730" s="19"/>
      <c r="J730" s="19"/>
      <c r="K730" s="16"/>
      <c r="L730" s="18"/>
      <c r="M730" s="16"/>
      <c r="N730" s="17">
        <v>0</v>
      </c>
    </row>
    <row r="731" spans="1:14" x14ac:dyDescent="0.3">
      <c r="A731" s="12" t="s">
        <v>11</v>
      </c>
      <c r="B731" s="18"/>
      <c r="C731" s="19"/>
      <c r="D731" s="19"/>
      <c r="E731" s="16"/>
      <c r="F731" s="18"/>
      <c r="G731" s="19"/>
      <c r="H731" s="19"/>
      <c r="I731" s="19"/>
      <c r="J731" s="19"/>
      <c r="K731" s="16"/>
      <c r="L731" s="18"/>
      <c r="M731" s="16"/>
      <c r="N731" s="17">
        <v>0</v>
      </c>
    </row>
    <row r="732" spans="1:14" x14ac:dyDescent="0.3">
      <c r="A732" s="12" t="s">
        <v>12</v>
      </c>
      <c r="B732" s="13">
        <v>5</v>
      </c>
      <c r="C732" s="14">
        <v>5</v>
      </c>
      <c r="D732" s="14">
        <v>5</v>
      </c>
      <c r="E732" s="15">
        <v>5</v>
      </c>
      <c r="F732" s="13">
        <v>20</v>
      </c>
      <c r="G732" s="14">
        <v>20</v>
      </c>
      <c r="H732" s="14">
        <v>10</v>
      </c>
      <c r="I732" s="14">
        <v>10</v>
      </c>
      <c r="J732" s="19"/>
      <c r="K732" s="16"/>
      <c r="L732" s="13">
        <v>5</v>
      </c>
      <c r="M732" s="15">
        <v>5</v>
      </c>
      <c r="N732" s="17">
        <v>90</v>
      </c>
    </row>
    <row r="733" spans="1:14" x14ac:dyDescent="0.3">
      <c r="A733" s="12" t="s">
        <v>13</v>
      </c>
      <c r="B733" s="18"/>
      <c r="C733" s="19"/>
      <c r="D733" s="19"/>
      <c r="E733" s="16"/>
      <c r="F733" s="18"/>
      <c r="G733" s="19"/>
      <c r="H733" s="19"/>
      <c r="I733" s="19"/>
      <c r="J733" s="19"/>
      <c r="K733" s="16"/>
      <c r="L733" s="18"/>
      <c r="M733" s="16"/>
      <c r="N733" s="17">
        <v>0</v>
      </c>
    </row>
    <row r="734" spans="1:14" x14ac:dyDescent="0.3">
      <c r="A734" s="12" t="s">
        <v>14</v>
      </c>
      <c r="B734" s="13">
        <v>10</v>
      </c>
      <c r="C734" s="14">
        <v>20</v>
      </c>
      <c r="D734" s="14">
        <v>20</v>
      </c>
      <c r="E734" s="15">
        <v>30</v>
      </c>
      <c r="F734" s="13">
        <v>20</v>
      </c>
      <c r="G734" s="14">
        <v>10</v>
      </c>
      <c r="H734" s="14">
        <v>5</v>
      </c>
      <c r="I734" s="19"/>
      <c r="J734" s="19"/>
      <c r="K734" s="16"/>
      <c r="L734" s="18"/>
      <c r="M734" s="15">
        <v>10</v>
      </c>
      <c r="N734" s="17">
        <v>125</v>
      </c>
    </row>
    <row r="735" spans="1:14" x14ac:dyDescent="0.3">
      <c r="A735" s="12" t="s">
        <v>15</v>
      </c>
      <c r="B735" s="18"/>
      <c r="C735" s="19"/>
      <c r="D735" s="14">
        <v>5</v>
      </c>
      <c r="E735" s="16"/>
      <c r="F735" s="13">
        <v>15</v>
      </c>
      <c r="G735" s="14">
        <v>5</v>
      </c>
      <c r="H735" s="19"/>
      <c r="I735" s="19"/>
      <c r="J735" s="19"/>
      <c r="K735" s="16"/>
      <c r="L735" s="18"/>
      <c r="M735" s="16"/>
      <c r="N735" s="17">
        <v>25</v>
      </c>
    </row>
    <row r="736" spans="1:14" x14ac:dyDescent="0.3">
      <c r="A736" s="12" t="s">
        <v>16</v>
      </c>
      <c r="B736" s="18"/>
      <c r="C736" s="19"/>
      <c r="D736" s="19"/>
      <c r="E736" s="16"/>
      <c r="F736" s="18"/>
      <c r="G736" s="19"/>
      <c r="H736" s="19"/>
      <c r="I736" s="19"/>
      <c r="J736" s="19"/>
      <c r="K736" s="16"/>
      <c r="L736" s="18"/>
      <c r="M736" s="16"/>
      <c r="N736" s="17">
        <v>0</v>
      </c>
    </row>
    <row r="737" spans="1:14" x14ac:dyDescent="0.3">
      <c r="A737" s="12" t="s">
        <v>17</v>
      </c>
      <c r="B737" s="18"/>
      <c r="C737" s="19"/>
      <c r="D737" s="19"/>
      <c r="E737" s="16"/>
      <c r="F737" s="18"/>
      <c r="G737" s="19"/>
      <c r="H737" s="19"/>
      <c r="I737" s="19"/>
      <c r="J737" s="19"/>
      <c r="K737" s="16"/>
      <c r="L737" s="18"/>
      <c r="M737" s="16"/>
      <c r="N737" s="17">
        <v>0</v>
      </c>
    </row>
    <row r="738" spans="1:14" x14ac:dyDescent="0.3">
      <c r="A738" s="20" t="s">
        <v>90</v>
      </c>
      <c r="B738" s="189">
        <v>10</v>
      </c>
      <c r="C738" s="197">
        <v>30</v>
      </c>
      <c r="D738" s="197">
        <v>20</v>
      </c>
      <c r="E738" s="191">
        <v>20</v>
      </c>
      <c r="F738" s="189">
        <v>30</v>
      </c>
      <c r="G738" s="197">
        <v>30</v>
      </c>
      <c r="H738" s="197">
        <v>20</v>
      </c>
      <c r="I738" s="197">
        <v>5</v>
      </c>
      <c r="J738" s="199"/>
      <c r="K738" s="187"/>
      <c r="L738" s="195"/>
      <c r="M738" s="187"/>
      <c r="N738" s="193">
        <v>165</v>
      </c>
    </row>
    <row r="739" spans="1:14" x14ac:dyDescent="0.3">
      <c r="A739" s="11" t="s">
        <v>19</v>
      </c>
      <c r="B739" s="190"/>
      <c r="C739" s="198"/>
      <c r="D739" s="198"/>
      <c r="E739" s="192"/>
      <c r="F739" s="190"/>
      <c r="G739" s="198"/>
      <c r="H739" s="198"/>
      <c r="I739" s="198"/>
      <c r="J739" s="200"/>
      <c r="K739" s="188"/>
      <c r="L739" s="196"/>
      <c r="M739" s="188"/>
      <c r="N739" s="194"/>
    </row>
    <row r="740" spans="1:14" x14ac:dyDescent="0.3">
      <c r="A740" s="12" t="s">
        <v>20</v>
      </c>
      <c r="B740" s="13">
        <v>30</v>
      </c>
      <c r="C740" s="14">
        <v>50</v>
      </c>
      <c r="D740" s="14">
        <v>50</v>
      </c>
      <c r="E740" s="15">
        <v>50</v>
      </c>
      <c r="F740" s="13">
        <v>60</v>
      </c>
      <c r="G740" s="14">
        <v>30</v>
      </c>
      <c r="H740" s="14">
        <v>50</v>
      </c>
      <c r="I740" s="14">
        <v>10</v>
      </c>
      <c r="J740" s="19"/>
      <c r="K740" s="16"/>
      <c r="L740" s="13">
        <v>5</v>
      </c>
      <c r="M740" s="15">
        <v>10</v>
      </c>
      <c r="N740" s="17">
        <v>345</v>
      </c>
    </row>
    <row r="741" spans="1:14" x14ac:dyDescent="0.3">
      <c r="A741" s="20" t="s">
        <v>21</v>
      </c>
      <c r="B741" s="189">
        <v>10</v>
      </c>
      <c r="C741" s="197">
        <v>20</v>
      </c>
      <c r="D741" s="197">
        <v>40</v>
      </c>
      <c r="E741" s="191">
        <v>50</v>
      </c>
      <c r="F741" s="189">
        <v>10</v>
      </c>
      <c r="G741" s="197">
        <v>10</v>
      </c>
      <c r="H741" s="199"/>
      <c r="I741" s="199"/>
      <c r="J741" s="199"/>
      <c r="K741" s="187"/>
      <c r="L741" s="195"/>
      <c r="M741" s="187"/>
      <c r="N741" s="193">
        <v>140</v>
      </c>
    </row>
    <row r="742" spans="1:14" x14ac:dyDescent="0.3">
      <c r="A742" s="11" t="s">
        <v>22</v>
      </c>
      <c r="B742" s="190"/>
      <c r="C742" s="198"/>
      <c r="D742" s="198"/>
      <c r="E742" s="192"/>
      <c r="F742" s="190"/>
      <c r="G742" s="198"/>
      <c r="H742" s="200"/>
      <c r="I742" s="200"/>
      <c r="J742" s="200"/>
      <c r="K742" s="188"/>
      <c r="L742" s="196"/>
      <c r="M742" s="188"/>
      <c r="N742" s="194"/>
    </row>
    <row r="743" spans="1:14" x14ac:dyDescent="0.3">
      <c r="A743" s="20" t="s">
        <v>23</v>
      </c>
      <c r="B743" s="189">
        <v>10</v>
      </c>
      <c r="C743" s="197">
        <v>20</v>
      </c>
      <c r="D743" s="197">
        <v>20</v>
      </c>
      <c r="E743" s="191">
        <v>50</v>
      </c>
      <c r="F743" s="189">
        <v>20</v>
      </c>
      <c r="G743" s="197">
        <v>20</v>
      </c>
      <c r="H743" s="197">
        <v>10</v>
      </c>
      <c r="I743" s="197">
        <v>5</v>
      </c>
      <c r="J743" s="199"/>
      <c r="K743" s="187"/>
      <c r="L743" s="195"/>
      <c r="M743" s="191">
        <v>5</v>
      </c>
      <c r="N743" s="193">
        <v>160</v>
      </c>
    </row>
    <row r="744" spans="1:14" x14ac:dyDescent="0.3">
      <c r="A744" s="11" t="s">
        <v>24</v>
      </c>
      <c r="B744" s="190"/>
      <c r="C744" s="198"/>
      <c r="D744" s="198"/>
      <c r="E744" s="192"/>
      <c r="F744" s="190"/>
      <c r="G744" s="198"/>
      <c r="H744" s="198"/>
      <c r="I744" s="198"/>
      <c r="J744" s="200"/>
      <c r="K744" s="188"/>
      <c r="L744" s="196"/>
      <c r="M744" s="192"/>
      <c r="N744" s="194"/>
    </row>
    <row r="745" spans="1:14" x14ac:dyDescent="0.3">
      <c r="A745" s="20" t="s">
        <v>25</v>
      </c>
      <c r="B745" s="189">
        <v>10</v>
      </c>
      <c r="C745" s="197">
        <v>30</v>
      </c>
      <c r="D745" s="197">
        <v>30</v>
      </c>
      <c r="E745" s="191">
        <v>30</v>
      </c>
      <c r="F745" s="189">
        <v>10</v>
      </c>
      <c r="G745" s="197">
        <v>10</v>
      </c>
      <c r="H745" s="197">
        <v>10</v>
      </c>
      <c r="I745" s="199"/>
      <c r="J745" s="199"/>
      <c r="K745" s="187"/>
      <c r="L745" s="195"/>
      <c r="M745" s="187"/>
      <c r="N745" s="193">
        <v>130</v>
      </c>
    </row>
    <row r="746" spans="1:14" x14ac:dyDescent="0.3">
      <c r="A746" s="11" t="s">
        <v>26</v>
      </c>
      <c r="B746" s="190"/>
      <c r="C746" s="198"/>
      <c r="D746" s="198"/>
      <c r="E746" s="192"/>
      <c r="F746" s="190"/>
      <c r="G746" s="198"/>
      <c r="H746" s="198"/>
      <c r="I746" s="200"/>
      <c r="J746" s="200"/>
      <c r="K746" s="188"/>
      <c r="L746" s="196"/>
      <c r="M746" s="188"/>
      <c r="N746" s="194"/>
    </row>
    <row r="747" spans="1:14" x14ac:dyDescent="0.3">
      <c r="A747" s="12" t="s">
        <v>27</v>
      </c>
      <c r="B747" s="13">
        <v>20</v>
      </c>
      <c r="C747" s="14">
        <v>40</v>
      </c>
      <c r="D747" s="14">
        <v>50</v>
      </c>
      <c r="E747" s="15">
        <v>60</v>
      </c>
      <c r="F747" s="13">
        <v>30</v>
      </c>
      <c r="G747" s="14">
        <v>20</v>
      </c>
      <c r="H747" s="14">
        <v>15</v>
      </c>
      <c r="I747" s="19"/>
      <c r="J747" s="19"/>
      <c r="K747" s="16"/>
      <c r="L747" s="18"/>
      <c r="M747" s="15">
        <v>5</v>
      </c>
      <c r="N747" s="17">
        <v>240</v>
      </c>
    </row>
    <row r="748" spans="1:14" x14ac:dyDescent="0.3">
      <c r="A748" s="12" t="s">
        <v>28</v>
      </c>
      <c r="B748" s="13">
        <v>10</v>
      </c>
      <c r="C748" s="14">
        <v>30</v>
      </c>
      <c r="D748" s="14">
        <v>50</v>
      </c>
      <c r="E748" s="15">
        <v>20</v>
      </c>
      <c r="F748" s="13">
        <v>30</v>
      </c>
      <c r="G748" s="14">
        <v>20</v>
      </c>
      <c r="H748" s="14">
        <v>10</v>
      </c>
      <c r="I748" s="19"/>
      <c r="J748" s="19"/>
      <c r="K748" s="16"/>
      <c r="L748" s="18"/>
      <c r="M748" s="15">
        <v>5</v>
      </c>
      <c r="N748" s="17">
        <v>175</v>
      </c>
    </row>
    <row r="749" spans="1:14" x14ac:dyDescent="0.3">
      <c r="A749" s="20" t="s">
        <v>29</v>
      </c>
      <c r="B749" s="195"/>
      <c r="C749" s="199"/>
      <c r="D749" s="199"/>
      <c r="E749" s="187"/>
      <c r="F749" s="195"/>
      <c r="G749" s="199"/>
      <c r="H749" s="209"/>
      <c r="I749" s="209"/>
      <c r="J749" s="209"/>
      <c r="K749" s="205"/>
      <c r="L749" s="195"/>
      <c r="M749" s="187"/>
      <c r="N749" s="193">
        <v>0</v>
      </c>
    </row>
    <row r="750" spans="1:14" x14ac:dyDescent="0.3">
      <c r="A750" s="11" t="s">
        <v>30</v>
      </c>
      <c r="B750" s="196"/>
      <c r="C750" s="200"/>
      <c r="D750" s="200"/>
      <c r="E750" s="188"/>
      <c r="F750" s="196"/>
      <c r="G750" s="200"/>
      <c r="H750" s="210"/>
      <c r="I750" s="210"/>
      <c r="J750" s="210"/>
      <c r="K750" s="206"/>
      <c r="L750" s="196"/>
      <c r="M750" s="188"/>
      <c r="N750" s="194"/>
    </row>
    <row r="751" spans="1:14" x14ac:dyDescent="0.3">
      <c r="A751" s="20" t="s">
        <v>91</v>
      </c>
      <c r="B751" s="195"/>
      <c r="C751" s="199"/>
      <c r="D751" s="199"/>
      <c r="E751" s="187"/>
      <c r="F751" s="195"/>
      <c r="G751" s="199"/>
      <c r="H751" s="199"/>
      <c r="I751" s="199"/>
      <c r="J751" s="199"/>
      <c r="K751" s="187"/>
      <c r="L751" s="195"/>
      <c r="M751" s="187"/>
      <c r="N751" s="193">
        <v>0</v>
      </c>
    </row>
    <row r="752" spans="1:14" x14ac:dyDescent="0.3">
      <c r="A752" s="11" t="s">
        <v>32</v>
      </c>
      <c r="B752" s="196"/>
      <c r="C752" s="200"/>
      <c r="D752" s="200"/>
      <c r="E752" s="188"/>
      <c r="F752" s="196"/>
      <c r="G752" s="200"/>
      <c r="H752" s="200"/>
      <c r="I752" s="200"/>
      <c r="J752" s="200"/>
      <c r="K752" s="188"/>
      <c r="L752" s="196"/>
      <c r="M752" s="188"/>
      <c r="N752" s="194"/>
    </row>
    <row r="753" spans="1:14" x14ac:dyDescent="0.3">
      <c r="A753" s="20" t="s">
        <v>31</v>
      </c>
      <c r="B753" s="189">
        <v>30</v>
      </c>
      <c r="C753" s="197">
        <v>50</v>
      </c>
      <c r="D753" s="197">
        <v>100</v>
      </c>
      <c r="E753" s="191">
        <v>150</v>
      </c>
      <c r="F753" s="189">
        <v>80</v>
      </c>
      <c r="G753" s="197">
        <v>50</v>
      </c>
      <c r="H753" s="197">
        <v>10</v>
      </c>
      <c r="I753" s="197">
        <v>10</v>
      </c>
      <c r="J753" s="199"/>
      <c r="K753" s="187"/>
      <c r="L753" s="189">
        <v>10</v>
      </c>
      <c r="M753" s="191">
        <v>10</v>
      </c>
      <c r="N753" s="193">
        <v>500</v>
      </c>
    </row>
    <row r="754" spans="1:14" x14ac:dyDescent="0.3">
      <c r="A754" s="11" t="s">
        <v>33</v>
      </c>
      <c r="B754" s="190"/>
      <c r="C754" s="198"/>
      <c r="D754" s="198"/>
      <c r="E754" s="192"/>
      <c r="F754" s="190"/>
      <c r="G754" s="198"/>
      <c r="H754" s="198"/>
      <c r="I754" s="198"/>
      <c r="J754" s="200"/>
      <c r="K754" s="188"/>
      <c r="L754" s="190"/>
      <c r="M754" s="192"/>
      <c r="N754" s="194"/>
    </row>
    <row r="755" spans="1:14" ht="17.25" thickBot="1" x14ac:dyDescent="0.35">
      <c r="A755" s="21" t="s">
        <v>34</v>
      </c>
      <c r="B755" s="22">
        <v>215</v>
      </c>
      <c r="C755" s="23">
        <v>395</v>
      </c>
      <c r="D755" s="23">
        <v>540</v>
      </c>
      <c r="E755" s="24">
        <v>575</v>
      </c>
      <c r="F755" s="22">
        <v>435</v>
      </c>
      <c r="G755" s="23">
        <v>285</v>
      </c>
      <c r="H755" s="23">
        <v>200</v>
      </c>
      <c r="I755" s="23">
        <v>50</v>
      </c>
      <c r="J755" s="23">
        <v>0</v>
      </c>
      <c r="K755" s="24">
        <v>5</v>
      </c>
      <c r="L755" s="22">
        <v>30</v>
      </c>
      <c r="M755" s="24">
        <v>90</v>
      </c>
      <c r="N755" s="25">
        <v>2820</v>
      </c>
    </row>
    <row r="756" spans="1:14" ht="18" thickTop="1" thickBot="1" x14ac:dyDescent="0.35"/>
    <row r="757" spans="1:14" ht="21.75" customHeight="1" thickTop="1" thickBot="1" x14ac:dyDescent="0.35">
      <c r="A757" s="109">
        <v>44947</v>
      </c>
      <c r="B757" s="110"/>
      <c r="C757" s="110"/>
      <c r="D757" s="110"/>
      <c r="E757" s="110"/>
      <c r="F757" s="110"/>
      <c r="G757" s="110"/>
      <c r="H757" s="110"/>
      <c r="I757" s="110"/>
      <c r="J757" s="110"/>
      <c r="K757" s="110"/>
      <c r="L757" s="110"/>
      <c r="M757" s="110"/>
      <c r="N757" s="65" t="s">
        <v>96</v>
      </c>
    </row>
    <row r="758" spans="1:14" ht="18" thickTop="1" thickBot="1" x14ac:dyDescent="0.35">
      <c r="A758" s="147" t="s">
        <v>0</v>
      </c>
      <c r="B758" s="150" t="s">
        <v>1</v>
      </c>
      <c r="C758" s="151"/>
      <c r="D758" s="151"/>
      <c r="E758" s="152"/>
      <c r="F758" s="150" t="s">
        <v>2</v>
      </c>
      <c r="G758" s="151"/>
      <c r="H758" s="151"/>
      <c r="I758" s="151"/>
      <c r="J758" s="151"/>
      <c r="K758" s="152"/>
      <c r="L758" s="150" t="s">
        <v>3</v>
      </c>
      <c r="M758" s="152"/>
      <c r="N758" s="153" t="s">
        <v>4</v>
      </c>
    </row>
    <row r="759" spans="1:14" ht="17.25" thickTop="1" x14ac:dyDescent="0.3">
      <c r="A759" s="148"/>
      <c r="B759" s="1">
        <v>0.375</v>
      </c>
      <c r="C759" s="4">
        <v>0.45833333333333331</v>
      </c>
      <c r="D759" s="4">
        <v>0.5</v>
      </c>
      <c r="E759" s="7">
        <v>0.58333333333333337</v>
      </c>
      <c r="F759" s="1">
        <v>0.66666666666666663</v>
      </c>
      <c r="G759" s="4">
        <v>0.79166666666666663</v>
      </c>
      <c r="H759" s="4">
        <v>0.83333333333333337</v>
      </c>
      <c r="I759" s="4">
        <v>0.91666666666666663</v>
      </c>
      <c r="J759" s="4">
        <v>0.95833333333333337</v>
      </c>
      <c r="K759" s="7">
        <v>8.3333333333333329E-2</v>
      </c>
      <c r="L759" s="1">
        <v>0.20833333333333334</v>
      </c>
      <c r="M759" s="7">
        <v>0.29166666666666669</v>
      </c>
      <c r="N759" s="154"/>
    </row>
    <row r="760" spans="1:14" x14ac:dyDescent="0.3">
      <c r="A760" s="148"/>
      <c r="B760" s="2" t="s">
        <v>5</v>
      </c>
      <c r="C760" s="5" t="s">
        <v>5</v>
      </c>
      <c r="D760" s="5" t="s">
        <v>5</v>
      </c>
      <c r="E760" s="8" t="s">
        <v>5</v>
      </c>
      <c r="F760" s="2" t="s">
        <v>5</v>
      </c>
      <c r="G760" s="5" t="s">
        <v>5</v>
      </c>
      <c r="H760" s="5" t="s">
        <v>5</v>
      </c>
      <c r="I760" s="5" t="s">
        <v>5</v>
      </c>
      <c r="J760" s="5" t="s">
        <v>5</v>
      </c>
      <c r="K760" s="8" t="s">
        <v>5</v>
      </c>
      <c r="L760" s="2" t="s">
        <v>5</v>
      </c>
      <c r="M760" s="8" t="s">
        <v>5</v>
      </c>
      <c r="N760" s="154"/>
    </row>
    <row r="761" spans="1:14" ht="17.25" thickBot="1" x14ac:dyDescent="0.35">
      <c r="A761" s="149"/>
      <c r="B761" s="3">
        <v>0.45833333333333331</v>
      </c>
      <c r="C761" s="6">
        <v>0.5</v>
      </c>
      <c r="D761" s="6">
        <v>0.58333333333333337</v>
      </c>
      <c r="E761" s="9">
        <v>0.66666666666666663</v>
      </c>
      <c r="F761" s="3">
        <v>0.79166666666666663</v>
      </c>
      <c r="G761" s="6">
        <v>0.83333333333333337</v>
      </c>
      <c r="H761" s="6">
        <v>0.91666666666666663</v>
      </c>
      <c r="I761" s="6">
        <v>0.95833333333333337</v>
      </c>
      <c r="J761" s="6">
        <v>8.3333333333333329E-2</v>
      </c>
      <c r="K761" s="9">
        <v>0.20833333333333334</v>
      </c>
      <c r="L761" s="3">
        <v>0.29166666666666669</v>
      </c>
      <c r="M761" s="9">
        <v>0.375</v>
      </c>
      <c r="N761" s="155"/>
    </row>
    <row r="762" spans="1:14" ht="17.25" thickTop="1" x14ac:dyDescent="0.3">
      <c r="A762" s="10" t="s">
        <v>6</v>
      </c>
      <c r="B762" s="204">
        <v>30</v>
      </c>
      <c r="C762" s="201">
        <v>50</v>
      </c>
      <c r="D762" s="201">
        <v>100</v>
      </c>
      <c r="E762" s="203">
        <v>150</v>
      </c>
      <c r="F762" s="204">
        <v>50</v>
      </c>
      <c r="G762" s="201">
        <v>50</v>
      </c>
      <c r="H762" s="201">
        <v>50</v>
      </c>
      <c r="I762" s="201">
        <v>10</v>
      </c>
      <c r="J762" s="201">
        <v>10</v>
      </c>
      <c r="K762" s="203">
        <v>10</v>
      </c>
      <c r="L762" s="204">
        <v>10</v>
      </c>
      <c r="M762" s="203">
        <v>10</v>
      </c>
      <c r="N762" s="153">
        <v>530</v>
      </c>
    </row>
    <row r="763" spans="1:14" x14ac:dyDescent="0.3">
      <c r="A763" s="11" t="s">
        <v>7</v>
      </c>
      <c r="B763" s="190"/>
      <c r="C763" s="198"/>
      <c r="D763" s="198"/>
      <c r="E763" s="192"/>
      <c r="F763" s="190"/>
      <c r="G763" s="198"/>
      <c r="H763" s="198"/>
      <c r="I763" s="198"/>
      <c r="J763" s="198"/>
      <c r="K763" s="192"/>
      <c r="L763" s="190"/>
      <c r="M763" s="192"/>
      <c r="N763" s="194"/>
    </row>
    <row r="764" spans="1:14" x14ac:dyDescent="0.3">
      <c r="A764" s="12" t="s">
        <v>8</v>
      </c>
      <c r="B764" s="13">
        <v>10</v>
      </c>
      <c r="C764" s="14">
        <v>20</v>
      </c>
      <c r="D764" s="14">
        <v>20</v>
      </c>
      <c r="E764" s="15">
        <v>20</v>
      </c>
      <c r="F764" s="13">
        <v>10</v>
      </c>
      <c r="G764" s="14">
        <v>10</v>
      </c>
      <c r="H764" s="14">
        <v>10</v>
      </c>
      <c r="I764" s="14">
        <v>10</v>
      </c>
      <c r="J764" s="14">
        <v>10</v>
      </c>
      <c r="K764" s="15">
        <v>10</v>
      </c>
      <c r="L764" s="13">
        <v>5</v>
      </c>
      <c r="M764" s="15">
        <v>5</v>
      </c>
      <c r="N764" s="17">
        <v>140</v>
      </c>
    </row>
    <row r="765" spans="1:14" x14ac:dyDescent="0.3">
      <c r="A765" s="12" t="s">
        <v>9</v>
      </c>
      <c r="B765" s="18"/>
      <c r="C765" s="19"/>
      <c r="D765" s="19"/>
      <c r="E765" s="16"/>
      <c r="F765" s="18"/>
      <c r="G765" s="19"/>
      <c r="H765" s="19"/>
      <c r="I765" s="19"/>
      <c r="J765" s="19"/>
      <c r="K765" s="16"/>
      <c r="L765" s="18"/>
      <c r="M765" s="16"/>
      <c r="N765" s="17">
        <v>0</v>
      </c>
    </row>
    <row r="766" spans="1:14" x14ac:dyDescent="0.3">
      <c r="A766" s="12" t="s">
        <v>10</v>
      </c>
      <c r="B766" s="18"/>
      <c r="C766" s="19"/>
      <c r="D766" s="19"/>
      <c r="E766" s="16"/>
      <c r="F766" s="18"/>
      <c r="G766" s="19"/>
      <c r="H766" s="19"/>
      <c r="I766" s="19"/>
      <c r="J766" s="19"/>
      <c r="K766" s="16"/>
      <c r="L766" s="18"/>
      <c r="M766" s="16"/>
      <c r="N766" s="17">
        <v>0</v>
      </c>
    </row>
    <row r="767" spans="1:14" x14ac:dyDescent="0.3">
      <c r="A767" s="12" t="s">
        <v>11</v>
      </c>
      <c r="B767" s="18"/>
      <c r="C767" s="19"/>
      <c r="D767" s="19"/>
      <c r="E767" s="16"/>
      <c r="F767" s="18"/>
      <c r="G767" s="19"/>
      <c r="H767" s="19"/>
      <c r="I767" s="19"/>
      <c r="J767" s="19"/>
      <c r="K767" s="16"/>
      <c r="L767" s="18"/>
      <c r="M767" s="16"/>
      <c r="N767" s="17">
        <v>0</v>
      </c>
    </row>
    <row r="768" spans="1:14" x14ac:dyDescent="0.3">
      <c r="A768" s="12" t="s">
        <v>12</v>
      </c>
      <c r="B768" s="13">
        <v>10</v>
      </c>
      <c r="C768" s="14">
        <v>20</v>
      </c>
      <c r="D768" s="14">
        <v>20</v>
      </c>
      <c r="E768" s="15">
        <v>20</v>
      </c>
      <c r="F768" s="13">
        <v>5</v>
      </c>
      <c r="G768" s="14">
        <v>5</v>
      </c>
      <c r="H768" s="14">
        <v>5</v>
      </c>
      <c r="I768" s="19"/>
      <c r="J768" s="19"/>
      <c r="K768" s="16"/>
      <c r="L768" s="18"/>
      <c r="M768" s="16"/>
      <c r="N768" s="17">
        <v>85</v>
      </c>
    </row>
    <row r="769" spans="1:14" x14ac:dyDescent="0.3">
      <c r="A769" s="12" t="s">
        <v>13</v>
      </c>
      <c r="B769" s="18"/>
      <c r="C769" s="19"/>
      <c r="D769" s="19"/>
      <c r="E769" s="16"/>
      <c r="F769" s="18"/>
      <c r="G769" s="19"/>
      <c r="H769" s="19"/>
      <c r="I769" s="19"/>
      <c r="J769" s="19"/>
      <c r="K769" s="16"/>
      <c r="L769" s="18"/>
      <c r="M769" s="16"/>
      <c r="N769" s="17">
        <v>0</v>
      </c>
    </row>
    <row r="770" spans="1:14" x14ac:dyDescent="0.3">
      <c r="A770" s="12" t="s">
        <v>14</v>
      </c>
      <c r="B770" s="13">
        <v>5</v>
      </c>
      <c r="C770" s="14">
        <v>10</v>
      </c>
      <c r="D770" s="14">
        <v>10</v>
      </c>
      <c r="E770" s="15">
        <v>10</v>
      </c>
      <c r="F770" s="13">
        <v>10</v>
      </c>
      <c r="G770" s="14">
        <v>10</v>
      </c>
      <c r="H770" s="14">
        <v>10</v>
      </c>
      <c r="I770" s="14">
        <v>10</v>
      </c>
      <c r="J770" s="14">
        <v>10</v>
      </c>
      <c r="K770" s="16"/>
      <c r="L770" s="13">
        <v>10</v>
      </c>
      <c r="M770" s="15">
        <v>10</v>
      </c>
      <c r="N770" s="17">
        <v>105</v>
      </c>
    </row>
    <row r="771" spans="1:14" x14ac:dyDescent="0.3">
      <c r="A771" s="12" t="s">
        <v>15</v>
      </c>
      <c r="B771" s="13">
        <v>5</v>
      </c>
      <c r="C771" s="14">
        <v>5</v>
      </c>
      <c r="D771" s="14">
        <v>10</v>
      </c>
      <c r="E771" s="15">
        <v>10</v>
      </c>
      <c r="F771" s="13">
        <v>10</v>
      </c>
      <c r="G771" s="14">
        <v>10</v>
      </c>
      <c r="H771" s="14">
        <v>5</v>
      </c>
      <c r="I771" s="19"/>
      <c r="J771" s="19"/>
      <c r="K771" s="16"/>
      <c r="L771" s="18"/>
      <c r="M771" s="16"/>
      <c r="N771" s="17">
        <v>55</v>
      </c>
    </row>
    <row r="772" spans="1:14" x14ac:dyDescent="0.3">
      <c r="A772" s="12" t="s">
        <v>16</v>
      </c>
      <c r="B772" s="18"/>
      <c r="C772" s="19"/>
      <c r="D772" s="19"/>
      <c r="E772" s="16"/>
      <c r="F772" s="18"/>
      <c r="G772" s="19"/>
      <c r="H772" s="19"/>
      <c r="I772" s="19"/>
      <c r="J772" s="19"/>
      <c r="K772" s="16"/>
      <c r="L772" s="18"/>
      <c r="M772" s="16"/>
      <c r="N772" s="17">
        <v>0</v>
      </c>
    </row>
    <row r="773" spans="1:14" x14ac:dyDescent="0.3">
      <c r="A773" s="12" t="s">
        <v>17</v>
      </c>
      <c r="B773" s="18"/>
      <c r="C773" s="19"/>
      <c r="D773" s="19"/>
      <c r="E773" s="16"/>
      <c r="F773" s="13">
        <v>10</v>
      </c>
      <c r="G773" s="19"/>
      <c r="H773" s="19"/>
      <c r="I773" s="19"/>
      <c r="J773" s="19"/>
      <c r="K773" s="16"/>
      <c r="L773" s="18"/>
      <c r="M773" s="16"/>
      <c r="N773" s="17">
        <v>10</v>
      </c>
    </row>
    <row r="774" spans="1:14" x14ac:dyDescent="0.3">
      <c r="A774" s="20" t="s">
        <v>90</v>
      </c>
      <c r="B774" s="195"/>
      <c r="C774" s="197">
        <v>10</v>
      </c>
      <c r="D774" s="197">
        <v>20</v>
      </c>
      <c r="E774" s="191">
        <v>30</v>
      </c>
      <c r="F774" s="189">
        <v>10</v>
      </c>
      <c r="G774" s="197">
        <v>10</v>
      </c>
      <c r="H774" s="197">
        <v>10</v>
      </c>
      <c r="I774" s="199"/>
      <c r="J774" s="199"/>
      <c r="K774" s="187"/>
      <c r="L774" s="195"/>
      <c r="M774" s="191">
        <v>10</v>
      </c>
      <c r="N774" s="193">
        <v>100</v>
      </c>
    </row>
    <row r="775" spans="1:14" x14ac:dyDescent="0.3">
      <c r="A775" s="11" t="s">
        <v>19</v>
      </c>
      <c r="B775" s="196"/>
      <c r="C775" s="198"/>
      <c r="D775" s="198"/>
      <c r="E775" s="192"/>
      <c r="F775" s="190"/>
      <c r="G775" s="198"/>
      <c r="H775" s="198"/>
      <c r="I775" s="200"/>
      <c r="J775" s="200"/>
      <c r="K775" s="188"/>
      <c r="L775" s="196"/>
      <c r="M775" s="192"/>
      <c r="N775" s="194"/>
    </row>
    <row r="776" spans="1:14" x14ac:dyDescent="0.3">
      <c r="A776" s="12" t="s">
        <v>20</v>
      </c>
      <c r="B776" s="13">
        <v>10</v>
      </c>
      <c r="C776" s="14">
        <v>20</v>
      </c>
      <c r="D776" s="14">
        <v>30</v>
      </c>
      <c r="E776" s="15">
        <v>40</v>
      </c>
      <c r="F776" s="13">
        <v>20</v>
      </c>
      <c r="G776" s="14">
        <v>20</v>
      </c>
      <c r="H776" s="14">
        <v>20</v>
      </c>
      <c r="I776" s="14">
        <v>10</v>
      </c>
      <c r="J776" s="19"/>
      <c r="K776" s="16"/>
      <c r="L776" s="18"/>
      <c r="M776" s="16"/>
      <c r="N776" s="17">
        <v>170</v>
      </c>
    </row>
    <row r="777" spans="1:14" x14ac:dyDescent="0.3">
      <c r="A777" s="20" t="s">
        <v>21</v>
      </c>
      <c r="B777" s="195"/>
      <c r="C777" s="197">
        <v>5</v>
      </c>
      <c r="D777" s="197">
        <v>5</v>
      </c>
      <c r="E777" s="191">
        <v>10</v>
      </c>
      <c r="F777" s="195"/>
      <c r="G777" s="199"/>
      <c r="H777" s="199"/>
      <c r="I777" s="199"/>
      <c r="J777" s="199"/>
      <c r="K777" s="187"/>
      <c r="L777" s="195"/>
      <c r="M777" s="187"/>
      <c r="N777" s="193">
        <v>20</v>
      </c>
    </row>
    <row r="778" spans="1:14" x14ac:dyDescent="0.3">
      <c r="A778" s="11" t="s">
        <v>22</v>
      </c>
      <c r="B778" s="196"/>
      <c r="C778" s="198"/>
      <c r="D778" s="198"/>
      <c r="E778" s="192"/>
      <c r="F778" s="196"/>
      <c r="G778" s="200"/>
      <c r="H778" s="200"/>
      <c r="I778" s="200"/>
      <c r="J778" s="200"/>
      <c r="K778" s="188"/>
      <c r="L778" s="196"/>
      <c r="M778" s="188"/>
      <c r="N778" s="194"/>
    </row>
    <row r="779" spans="1:14" x14ac:dyDescent="0.3">
      <c r="A779" s="20" t="s">
        <v>23</v>
      </c>
      <c r="B779" s="189">
        <v>5</v>
      </c>
      <c r="C779" s="197">
        <v>10</v>
      </c>
      <c r="D779" s="197">
        <v>15</v>
      </c>
      <c r="E779" s="191">
        <v>20</v>
      </c>
      <c r="F779" s="189">
        <v>10</v>
      </c>
      <c r="G779" s="197">
        <v>10</v>
      </c>
      <c r="H779" s="197">
        <v>10</v>
      </c>
      <c r="I779" s="197">
        <v>5</v>
      </c>
      <c r="J779" s="199"/>
      <c r="K779" s="187"/>
      <c r="L779" s="195"/>
      <c r="M779" s="191">
        <v>10</v>
      </c>
      <c r="N779" s="193">
        <v>95</v>
      </c>
    </row>
    <row r="780" spans="1:14" x14ac:dyDescent="0.3">
      <c r="A780" s="11" t="s">
        <v>24</v>
      </c>
      <c r="B780" s="190"/>
      <c r="C780" s="198"/>
      <c r="D780" s="198"/>
      <c r="E780" s="192"/>
      <c r="F780" s="190"/>
      <c r="G780" s="198"/>
      <c r="H780" s="198"/>
      <c r="I780" s="198"/>
      <c r="J780" s="200"/>
      <c r="K780" s="188"/>
      <c r="L780" s="196"/>
      <c r="M780" s="192"/>
      <c r="N780" s="194"/>
    </row>
    <row r="781" spans="1:14" x14ac:dyDescent="0.3">
      <c r="A781" s="20" t="s">
        <v>25</v>
      </c>
      <c r="B781" s="195"/>
      <c r="C781" s="197">
        <v>5</v>
      </c>
      <c r="D781" s="197">
        <v>5</v>
      </c>
      <c r="E781" s="191">
        <v>10</v>
      </c>
      <c r="F781" s="195"/>
      <c r="G781" s="199"/>
      <c r="H781" s="199"/>
      <c r="I781" s="199"/>
      <c r="J781" s="199"/>
      <c r="K781" s="187"/>
      <c r="L781" s="195"/>
      <c r="M781" s="187"/>
      <c r="N781" s="193">
        <v>20</v>
      </c>
    </row>
    <row r="782" spans="1:14" x14ac:dyDescent="0.3">
      <c r="A782" s="11" t="s">
        <v>26</v>
      </c>
      <c r="B782" s="196"/>
      <c r="C782" s="198"/>
      <c r="D782" s="198"/>
      <c r="E782" s="192"/>
      <c r="F782" s="196"/>
      <c r="G782" s="200"/>
      <c r="H782" s="200"/>
      <c r="I782" s="200"/>
      <c r="J782" s="200"/>
      <c r="K782" s="188"/>
      <c r="L782" s="196"/>
      <c r="M782" s="188"/>
      <c r="N782" s="194"/>
    </row>
    <row r="783" spans="1:14" x14ac:dyDescent="0.3">
      <c r="A783" s="12" t="s">
        <v>27</v>
      </c>
      <c r="B783" s="13">
        <v>5</v>
      </c>
      <c r="C783" s="14">
        <v>10</v>
      </c>
      <c r="D783" s="14">
        <v>10</v>
      </c>
      <c r="E783" s="15">
        <v>20</v>
      </c>
      <c r="F783" s="13">
        <v>5</v>
      </c>
      <c r="G783" s="14">
        <v>5</v>
      </c>
      <c r="H783" s="19"/>
      <c r="I783" s="19"/>
      <c r="J783" s="19"/>
      <c r="K783" s="16"/>
      <c r="L783" s="18"/>
      <c r="M783" s="16"/>
      <c r="N783" s="17">
        <v>55</v>
      </c>
    </row>
    <row r="784" spans="1:14" x14ac:dyDescent="0.3">
      <c r="A784" s="12" t="s">
        <v>28</v>
      </c>
      <c r="B784" s="18"/>
      <c r="C784" s="14">
        <v>5</v>
      </c>
      <c r="D784" s="14">
        <v>10</v>
      </c>
      <c r="E784" s="15">
        <v>10</v>
      </c>
      <c r="F784" s="13">
        <v>5</v>
      </c>
      <c r="G784" s="14">
        <v>5</v>
      </c>
      <c r="H784" s="19"/>
      <c r="I784" s="19"/>
      <c r="J784" s="19"/>
      <c r="K784" s="16"/>
      <c r="L784" s="18"/>
      <c r="M784" s="16"/>
      <c r="N784" s="17">
        <v>35</v>
      </c>
    </row>
    <row r="785" spans="1:14" x14ac:dyDescent="0.3">
      <c r="A785" s="20" t="s">
        <v>29</v>
      </c>
      <c r="B785" s="195"/>
      <c r="C785" s="199"/>
      <c r="D785" s="199"/>
      <c r="E785" s="187"/>
      <c r="F785" s="195"/>
      <c r="G785" s="207"/>
      <c r="H785" s="209"/>
      <c r="I785" s="209"/>
      <c r="J785" s="209"/>
      <c r="K785" s="205"/>
      <c r="L785" s="195"/>
      <c r="M785" s="187"/>
      <c r="N785" s="193">
        <v>0</v>
      </c>
    </row>
    <row r="786" spans="1:14" x14ac:dyDescent="0.3">
      <c r="A786" s="11" t="s">
        <v>30</v>
      </c>
      <c r="B786" s="196"/>
      <c r="C786" s="200"/>
      <c r="D786" s="200"/>
      <c r="E786" s="188"/>
      <c r="F786" s="196"/>
      <c r="G786" s="208"/>
      <c r="H786" s="210"/>
      <c r="I786" s="210"/>
      <c r="J786" s="210"/>
      <c r="K786" s="206"/>
      <c r="L786" s="196"/>
      <c r="M786" s="188"/>
      <c r="N786" s="194"/>
    </row>
    <row r="787" spans="1:14" x14ac:dyDescent="0.3">
      <c r="A787" s="20" t="s">
        <v>91</v>
      </c>
      <c r="B787" s="189">
        <v>30</v>
      </c>
      <c r="C787" s="197">
        <v>40</v>
      </c>
      <c r="D787" s="197">
        <v>50</v>
      </c>
      <c r="E787" s="191">
        <v>60</v>
      </c>
      <c r="F787" s="189">
        <v>50</v>
      </c>
      <c r="G787" s="197">
        <v>50</v>
      </c>
      <c r="H787" s="197">
        <v>30</v>
      </c>
      <c r="I787" s="197">
        <v>30</v>
      </c>
      <c r="J787" s="197">
        <v>30</v>
      </c>
      <c r="K787" s="191">
        <v>10</v>
      </c>
      <c r="L787" s="189">
        <v>10</v>
      </c>
      <c r="M787" s="191">
        <v>20</v>
      </c>
      <c r="N787" s="193">
        <v>410</v>
      </c>
    </row>
    <row r="788" spans="1:14" x14ac:dyDescent="0.3">
      <c r="A788" s="11" t="s">
        <v>32</v>
      </c>
      <c r="B788" s="190"/>
      <c r="C788" s="198"/>
      <c r="D788" s="198"/>
      <c r="E788" s="192"/>
      <c r="F788" s="190"/>
      <c r="G788" s="198"/>
      <c r="H788" s="198"/>
      <c r="I788" s="198"/>
      <c r="J788" s="198"/>
      <c r="K788" s="192"/>
      <c r="L788" s="190"/>
      <c r="M788" s="192"/>
      <c r="N788" s="194"/>
    </row>
    <row r="789" spans="1:14" x14ac:dyDescent="0.3">
      <c r="A789" s="20" t="s">
        <v>31</v>
      </c>
      <c r="B789" s="195"/>
      <c r="C789" s="199"/>
      <c r="D789" s="199"/>
      <c r="E789" s="187"/>
      <c r="F789" s="195"/>
      <c r="G789" s="199"/>
      <c r="H789" s="199"/>
      <c r="I789" s="199"/>
      <c r="J789" s="199"/>
      <c r="K789" s="187"/>
      <c r="L789" s="195"/>
      <c r="M789" s="187"/>
      <c r="N789" s="193">
        <v>0</v>
      </c>
    </row>
    <row r="790" spans="1:14" x14ac:dyDescent="0.3">
      <c r="A790" s="11" t="s">
        <v>33</v>
      </c>
      <c r="B790" s="196"/>
      <c r="C790" s="200"/>
      <c r="D790" s="200"/>
      <c r="E790" s="188"/>
      <c r="F790" s="196"/>
      <c r="G790" s="200"/>
      <c r="H790" s="200"/>
      <c r="I790" s="200"/>
      <c r="J790" s="200"/>
      <c r="K790" s="188"/>
      <c r="L790" s="196"/>
      <c r="M790" s="188"/>
      <c r="N790" s="194"/>
    </row>
    <row r="791" spans="1:14" ht="17.25" thickBot="1" x14ac:dyDescent="0.35">
      <c r="A791" s="21" t="s">
        <v>34</v>
      </c>
      <c r="B791" s="22">
        <v>110</v>
      </c>
      <c r="C791" s="23">
        <v>210</v>
      </c>
      <c r="D791" s="23">
        <v>305</v>
      </c>
      <c r="E791" s="24">
        <v>410</v>
      </c>
      <c r="F791" s="22">
        <v>195</v>
      </c>
      <c r="G791" s="23">
        <v>185</v>
      </c>
      <c r="H791" s="23">
        <v>150</v>
      </c>
      <c r="I791" s="23">
        <v>75</v>
      </c>
      <c r="J791" s="23">
        <v>60</v>
      </c>
      <c r="K791" s="24">
        <v>30</v>
      </c>
      <c r="L791" s="22">
        <v>35</v>
      </c>
      <c r="M791" s="23">
        <v>65</v>
      </c>
      <c r="N791" s="25">
        <v>1830</v>
      </c>
    </row>
    <row r="792" spans="1:14" ht="18" thickTop="1" thickBot="1" x14ac:dyDescent="0.35"/>
    <row r="793" spans="1:14" ht="21.75" customHeight="1" thickTop="1" thickBot="1" x14ac:dyDescent="0.35">
      <c r="A793" s="109">
        <v>44948</v>
      </c>
      <c r="B793" s="110"/>
      <c r="C793" s="110"/>
      <c r="D793" s="110"/>
      <c r="E793" s="110"/>
      <c r="F793" s="110"/>
      <c r="G793" s="110"/>
      <c r="H793" s="110"/>
      <c r="I793" s="110"/>
      <c r="J793" s="110"/>
      <c r="K793" s="110"/>
      <c r="L793" s="110"/>
      <c r="M793" s="110"/>
      <c r="N793" s="65" t="s">
        <v>96</v>
      </c>
    </row>
    <row r="794" spans="1:14" ht="18" thickTop="1" thickBot="1" x14ac:dyDescent="0.35">
      <c r="A794" s="147" t="s">
        <v>0</v>
      </c>
      <c r="B794" s="150" t="s">
        <v>1</v>
      </c>
      <c r="C794" s="151"/>
      <c r="D794" s="151"/>
      <c r="E794" s="152"/>
      <c r="F794" s="150" t="s">
        <v>2</v>
      </c>
      <c r="G794" s="151"/>
      <c r="H794" s="151"/>
      <c r="I794" s="151"/>
      <c r="J794" s="151"/>
      <c r="K794" s="152"/>
      <c r="L794" s="150" t="s">
        <v>3</v>
      </c>
      <c r="M794" s="152"/>
      <c r="N794" s="153" t="s">
        <v>4</v>
      </c>
    </row>
    <row r="795" spans="1:14" ht="17.25" thickTop="1" x14ac:dyDescent="0.3">
      <c r="A795" s="148"/>
      <c r="B795" s="1">
        <v>0.375</v>
      </c>
      <c r="C795" s="4">
        <v>0.45833333333333331</v>
      </c>
      <c r="D795" s="4">
        <v>0.5</v>
      </c>
      <c r="E795" s="7">
        <v>0.58333333333333337</v>
      </c>
      <c r="F795" s="1">
        <v>0.66666666666666663</v>
      </c>
      <c r="G795" s="4">
        <v>0.79166666666666663</v>
      </c>
      <c r="H795" s="4">
        <v>0.83333333333333337</v>
      </c>
      <c r="I795" s="4">
        <v>0.91666666666666663</v>
      </c>
      <c r="J795" s="4">
        <v>0.95833333333333337</v>
      </c>
      <c r="K795" s="7">
        <v>8.3333333333333329E-2</v>
      </c>
      <c r="L795" s="1">
        <v>0.20833333333333334</v>
      </c>
      <c r="M795" s="7">
        <v>0.29166666666666669</v>
      </c>
      <c r="N795" s="154"/>
    </row>
    <row r="796" spans="1:14" x14ac:dyDescent="0.3">
      <c r="A796" s="148"/>
      <c r="B796" s="2" t="s">
        <v>5</v>
      </c>
      <c r="C796" s="5" t="s">
        <v>5</v>
      </c>
      <c r="D796" s="5" t="s">
        <v>5</v>
      </c>
      <c r="E796" s="8" t="s">
        <v>5</v>
      </c>
      <c r="F796" s="2" t="s">
        <v>5</v>
      </c>
      <c r="G796" s="5" t="s">
        <v>5</v>
      </c>
      <c r="H796" s="5" t="s">
        <v>5</v>
      </c>
      <c r="I796" s="5" t="s">
        <v>5</v>
      </c>
      <c r="J796" s="5" t="s">
        <v>5</v>
      </c>
      <c r="K796" s="8" t="s">
        <v>5</v>
      </c>
      <c r="L796" s="2" t="s">
        <v>5</v>
      </c>
      <c r="M796" s="8" t="s">
        <v>5</v>
      </c>
      <c r="N796" s="154"/>
    </row>
    <row r="797" spans="1:14" ht="17.25" thickBot="1" x14ac:dyDescent="0.35">
      <c r="A797" s="149"/>
      <c r="B797" s="3">
        <v>0.45833333333333331</v>
      </c>
      <c r="C797" s="6">
        <v>0.5</v>
      </c>
      <c r="D797" s="6">
        <v>0.58333333333333337</v>
      </c>
      <c r="E797" s="9">
        <v>0.66666666666666663</v>
      </c>
      <c r="F797" s="3">
        <v>0.79166666666666663</v>
      </c>
      <c r="G797" s="6">
        <v>0.83333333333333337</v>
      </c>
      <c r="H797" s="6">
        <v>0.91666666666666663</v>
      </c>
      <c r="I797" s="6">
        <v>0.95833333333333337</v>
      </c>
      <c r="J797" s="6">
        <v>8.3333333333333329E-2</v>
      </c>
      <c r="K797" s="9">
        <v>0.20833333333333334</v>
      </c>
      <c r="L797" s="3">
        <v>0.29166666666666669</v>
      </c>
      <c r="M797" s="9">
        <v>0.375</v>
      </c>
      <c r="N797" s="155"/>
    </row>
    <row r="798" spans="1:14" ht="17.25" thickTop="1" x14ac:dyDescent="0.3">
      <c r="A798" s="10" t="s">
        <v>6</v>
      </c>
      <c r="B798" s="204">
        <v>30</v>
      </c>
      <c r="C798" s="201">
        <v>100</v>
      </c>
      <c r="D798" s="201">
        <v>150</v>
      </c>
      <c r="E798" s="203">
        <v>150</v>
      </c>
      <c r="F798" s="204">
        <v>80</v>
      </c>
      <c r="G798" s="201">
        <v>50</v>
      </c>
      <c r="H798" s="201">
        <v>60</v>
      </c>
      <c r="I798" s="201">
        <v>40</v>
      </c>
      <c r="J798" s="201">
        <v>50</v>
      </c>
      <c r="K798" s="203">
        <v>30</v>
      </c>
      <c r="L798" s="204">
        <v>30</v>
      </c>
      <c r="M798" s="203">
        <v>40</v>
      </c>
      <c r="N798" s="153">
        <v>810</v>
      </c>
    </row>
    <row r="799" spans="1:14" x14ac:dyDescent="0.3">
      <c r="A799" s="11" t="s">
        <v>7</v>
      </c>
      <c r="B799" s="190"/>
      <c r="C799" s="198"/>
      <c r="D799" s="198"/>
      <c r="E799" s="192"/>
      <c r="F799" s="190"/>
      <c r="G799" s="198"/>
      <c r="H799" s="198"/>
      <c r="I799" s="198"/>
      <c r="J799" s="198"/>
      <c r="K799" s="192"/>
      <c r="L799" s="190"/>
      <c r="M799" s="192"/>
      <c r="N799" s="194"/>
    </row>
    <row r="800" spans="1:14" x14ac:dyDescent="0.3">
      <c r="A800" s="12" t="s">
        <v>8</v>
      </c>
      <c r="B800" s="13">
        <v>20</v>
      </c>
      <c r="C800" s="14">
        <v>30</v>
      </c>
      <c r="D800" s="14">
        <v>50</v>
      </c>
      <c r="E800" s="15">
        <v>50</v>
      </c>
      <c r="F800" s="13">
        <v>30</v>
      </c>
      <c r="G800" s="14">
        <v>30</v>
      </c>
      <c r="H800" s="14">
        <v>20</v>
      </c>
      <c r="I800" s="14">
        <v>20</v>
      </c>
      <c r="J800" s="14">
        <v>10</v>
      </c>
      <c r="K800" s="15">
        <v>20</v>
      </c>
      <c r="L800" s="13">
        <v>10</v>
      </c>
      <c r="M800" s="15">
        <v>20</v>
      </c>
      <c r="N800" s="17">
        <v>310</v>
      </c>
    </row>
    <row r="801" spans="1:14" x14ac:dyDescent="0.3">
      <c r="A801" s="12" t="s">
        <v>9</v>
      </c>
      <c r="B801" s="18"/>
      <c r="C801" s="19"/>
      <c r="D801" s="19"/>
      <c r="E801" s="16"/>
      <c r="F801" s="18"/>
      <c r="G801" s="19"/>
      <c r="H801" s="19"/>
      <c r="I801" s="19"/>
      <c r="J801" s="19"/>
      <c r="K801" s="16"/>
      <c r="L801" s="18"/>
      <c r="M801" s="16"/>
      <c r="N801" s="17">
        <v>0</v>
      </c>
    </row>
    <row r="802" spans="1:14" x14ac:dyDescent="0.3">
      <c r="A802" s="12" t="s">
        <v>10</v>
      </c>
      <c r="B802" s="18"/>
      <c r="C802" s="19"/>
      <c r="D802" s="19"/>
      <c r="E802" s="16"/>
      <c r="F802" s="18"/>
      <c r="G802" s="19"/>
      <c r="H802" s="19"/>
      <c r="I802" s="19"/>
      <c r="J802" s="19"/>
      <c r="K802" s="16"/>
      <c r="L802" s="18"/>
      <c r="M802" s="16"/>
      <c r="N802" s="17">
        <v>0</v>
      </c>
    </row>
    <row r="803" spans="1:14" x14ac:dyDescent="0.3">
      <c r="A803" s="12" t="s">
        <v>11</v>
      </c>
      <c r="B803" s="18"/>
      <c r="C803" s="19"/>
      <c r="D803" s="19"/>
      <c r="E803" s="16"/>
      <c r="F803" s="18"/>
      <c r="G803" s="19"/>
      <c r="H803" s="19"/>
      <c r="I803" s="19"/>
      <c r="J803" s="19"/>
      <c r="K803" s="16"/>
      <c r="L803" s="18"/>
      <c r="M803" s="16"/>
      <c r="N803" s="17">
        <v>0</v>
      </c>
    </row>
    <row r="804" spans="1:14" x14ac:dyDescent="0.3">
      <c r="A804" s="12" t="s">
        <v>12</v>
      </c>
      <c r="B804" s="13">
        <v>30</v>
      </c>
      <c r="C804" s="14">
        <v>50</v>
      </c>
      <c r="D804" s="14">
        <v>50</v>
      </c>
      <c r="E804" s="15">
        <v>50</v>
      </c>
      <c r="F804" s="13">
        <v>20</v>
      </c>
      <c r="G804" s="14">
        <v>25</v>
      </c>
      <c r="H804" s="14">
        <v>30</v>
      </c>
      <c r="I804" s="14">
        <v>20</v>
      </c>
      <c r="J804" s="14">
        <v>10</v>
      </c>
      <c r="K804" s="15">
        <v>5</v>
      </c>
      <c r="L804" s="13">
        <v>10</v>
      </c>
      <c r="M804" s="15">
        <v>20</v>
      </c>
      <c r="N804" s="17">
        <v>320</v>
      </c>
    </row>
    <row r="805" spans="1:14" x14ac:dyDescent="0.3">
      <c r="A805" s="12" t="s">
        <v>13</v>
      </c>
      <c r="B805" s="18"/>
      <c r="C805" s="19"/>
      <c r="D805" s="19"/>
      <c r="E805" s="16"/>
      <c r="F805" s="18"/>
      <c r="G805" s="19"/>
      <c r="H805" s="19"/>
      <c r="I805" s="19"/>
      <c r="J805" s="19"/>
      <c r="K805" s="16"/>
      <c r="L805" s="18"/>
      <c r="M805" s="16"/>
      <c r="N805" s="17">
        <v>0</v>
      </c>
    </row>
    <row r="806" spans="1:14" x14ac:dyDescent="0.3">
      <c r="A806" s="12" t="s">
        <v>14</v>
      </c>
      <c r="B806" s="13">
        <v>10</v>
      </c>
      <c r="C806" s="14">
        <v>20</v>
      </c>
      <c r="D806" s="14">
        <v>30</v>
      </c>
      <c r="E806" s="15">
        <v>50</v>
      </c>
      <c r="F806" s="13">
        <v>10</v>
      </c>
      <c r="G806" s="14">
        <v>20</v>
      </c>
      <c r="H806" s="14">
        <v>20</v>
      </c>
      <c r="I806" s="14">
        <v>15</v>
      </c>
      <c r="J806" s="14">
        <v>10</v>
      </c>
      <c r="K806" s="16"/>
      <c r="L806" s="13">
        <v>10</v>
      </c>
      <c r="M806" s="15">
        <v>10</v>
      </c>
      <c r="N806" s="17">
        <v>205</v>
      </c>
    </row>
    <row r="807" spans="1:14" x14ac:dyDescent="0.3">
      <c r="A807" s="12" t="s">
        <v>15</v>
      </c>
      <c r="B807" s="18"/>
      <c r="C807" s="19"/>
      <c r="D807" s="19"/>
      <c r="E807" s="16"/>
      <c r="F807" s="18"/>
      <c r="G807" s="14">
        <v>5</v>
      </c>
      <c r="H807" s="14">
        <v>10</v>
      </c>
      <c r="I807" s="14">
        <v>10</v>
      </c>
      <c r="J807" s="14">
        <v>10</v>
      </c>
      <c r="K807" s="15">
        <v>5</v>
      </c>
      <c r="L807" s="13">
        <v>5</v>
      </c>
      <c r="M807" s="15">
        <v>10</v>
      </c>
      <c r="N807" s="17">
        <v>55</v>
      </c>
    </row>
    <row r="808" spans="1:14" x14ac:dyDescent="0.3">
      <c r="A808" s="12" t="s">
        <v>16</v>
      </c>
      <c r="B808" s="18"/>
      <c r="C808" s="19"/>
      <c r="D808" s="19"/>
      <c r="E808" s="16"/>
      <c r="F808" s="18"/>
      <c r="G808" s="19"/>
      <c r="H808" s="19"/>
      <c r="I808" s="19"/>
      <c r="J808" s="19"/>
      <c r="K808" s="16"/>
      <c r="L808" s="18"/>
      <c r="M808" s="16"/>
      <c r="N808" s="17">
        <v>0</v>
      </c>
    </row>
    <row r="809" spans="1:14" x14ac:dyDescent="0.3">
      <c r="A809" s="12" t="s">
        <v>17</v>
      </c>
      <c r="B809" s="18"/>
      <c r="C809" s="19"/>
      <c r="D809" s="19"/>
      <c r="E809" s="16"/>
      <c r="F809" s="18"/>
      <c r="G809" s="19"/>
      <c r="H809" s="19"/>
      <c r="I809" s="19"/>
      <c r="J809" s="19"/>
      <c r="K809" s="16"/>
      <c r="L809" s="18"/>
      <c r="M809" s="16"/>
      <c r="N809" s="17">
        <v>0</v>
      </c>
    </row>
    <row r="810" spans="1:14" x14ac:dyDescent="0.3">
      <c r="A810" s="20" t="s">
        <v>18</v>
      </c>
      <c r="B810" s="195"/>
      <c r="C810" s="197">
        <v>10</v>
      </c>
      <c r="D810" s="197">
        <v>20</v>
      </c>
      <c r="E810" s="191">
        <v>20</v>
      </c>
      <c r="F810" s="189">
        <v>30</v>
      </c>
      <c r="G810" s="197">
        <v>20</v>
      </c>
      <c r="H810" s="197">
        <v>10</v>
      </c>
      <c r="I810" s="197">
        <v>10</v>
      </c>
      <c r="J810" s="197">
        <v>5</v>
      </c>
      <c r="K810" s="187"/>
      <c r="L810" s="189">
        <v>5</v>
      </c>
      <c r="M810" s="191">
        <v>10</v>
      </c>
      <c r="N810" s="193">
        <v>140</v>
      </c>
    </row>
    <row r="811" spans="1:14" x14ac:dyDescent="0.3">
      <c r="A811" s="11" t="s">
        <v>19</v>
      </c>
      <c r="B811" s="196"/>
      <c r="C811" s="198"/>
      <c r="D811" s="198"/>
      <c r="E811" s="192"/>
      <c r="F811" s="190"/>
      <c r="G811" s="198"/>
      <c r="H811" s="198"/>
      <c r="I811" s="198"/>
      <c r="J811" s="198"/>
      <c r="K811" s="188"/>
      <c r="L811" s="190"/>
      <c r="M811" s="192"/>
      <c r="N811" s="194"/>
    </row>
    <row r="812" spans="1:14" x14ac:dyDescent="0.3">
      <c r="A812" s="12" t="s">
        <v>20</v>
      </c>
      <c r="B812" s="13">
        <v>30</v>
      </c>
      <c r="C812" s="14">
        <v>50</v>
      </c>
      <c r="D812" s="14">
        <v>100</v>
      </c>
      <c r="E812" s="15">
        <v>150</v>
      </c>
      <c r="F812" s="13">
        <v>100</v>
      </c>
      <c r="G812" s="14">
        <v>50</v>
      </c>
      <c r="H812" s="14">
        <v>70</v>
      </c>
      <c r="I812" s="14">
        <v>60</v>
      </c>
      <c r="J812" s="14">
        <v>20</v>
      </c>
      <c r="K812" s="15">
        <v>20</v>
      </c>
      <c r="L812" s="13">
        <v>10</v>
      </c>
      <c r="M812" s="15">
        <v>20</v>
      </c>
      <c r="N812" s="17">
        <v>680</v>
      </c>
    </row>
    <row r="813" spans="1:14" x14ac:dyDescent="0.3">
      <c r="A813" s="20" t="s">
        <v>21</v>
      </c>
      <c r="B813" s="189">
        <v>10</v>
      </c>
      <c r="C813" s="197">
        <v>30</v>
      </c>
      <c r="D813" s="197">
        <v>50</v>
      </c>
      <c r="E813" s="191">
        <v>50</v>
      </c>
      <c r="F813" s="189">
        <v>10</v>
      </c>
      <c r="G813" s="197">
        <v>20</v>
      </c>
      <c r="H813" s="197">
        <v>10</v>
      </c>
      <c r="I813" s="197">
        <v>10</v>
      </c>
      <c r="J813" s="199"/>
      <c r="K813" s="187"/>
      <c r="L813" s="189">
        <v>10</v>
      </c>
      <c r="M813" s="191">
        <v>20</v>
      </c>
      <c r="N813" s="193">
        <v>220</v>
      </c>
    </row>
    <row r="814" spans="1:14" x14ac:dyDescent="0.3">
      <c r="A814" s="11" t="s">
        <v>22</v>
      </c>
      <c r="B814" s="190"/>
      <c r="C814" s="198"/>
      <c r="D814" s="198"/>
      <c r="E814" s="192"/>
      <c r="F814" s="190"/>
      <c r="G814" s="198"/>
      <c r="H814" s="198"/>
      <c r="I814" s="198"/>
      <c r="J814" s="200"/>
      <c r="K814" s="188"/>
      <c r="L814" s="190"/>
      <c r="M814" s="192"/>
      <c r="N814" s="194"/>
    </row>
    <row r="815" spans="1:14" x14ac:dyDescent="0.3">
      <c r="A815" s="20" t="s">
        <v>23</v>
      </c>
      <c r="B815" s="195"/>
      <c r="C815" s="197">
        <v>10</v>
      </c>
      <c r="D815" s="197">
        <v>30</v>
      </c>
      <c r="E815" s="191">
        <v>30</v>
      </c>
      <c r="F815" s="189">
        <v>20</v>
      </c>
      <c r="G815" s="197">
        <v>15</v>
      </c>
      <c r="H815" s="197">
        <v>10</v>
      </c>
      <c r="I815" s="197">
        <v>10</v>
      </c>
      <c r="J815" s="197">
        <v>10</v>
      </c>
      <c r="K815" s="187"/>
      <c r="L815" s="189">
        <v>5</v>
      </c>
      <c r="M815" s="191">
        <v>10</v>
      </c>
      <c r="N815" s="193">
        <v>150</v>
      </c>
    </row>
    <row r="816" spans="1:14" x14ac:dyDescent="0.3">
      <c r="A816" s="11" t="s">
        <v>24</v>
      </c>
      <c r="B816" s="196"/>
      <c r="C816" s="198"/>
      <c r="D816" s="198"/>
      <c r="E816" s="192"/>
      <c r="F816" s="190"/>
      <c r="G816" s="198"/>
      <c r="H816" s="198"/>
      <c r="I816" s="198"/>
      <c r="J816" s="198"/>
      <c r="K816" s="188"/>
      <c r="L816" s="190"/>
      <c r="M816" s="192"/>
      <c r="N816" s="194"/>
    </row>
    <row r="817" spans="1:14" x14ac:dyDescent="0.3">
      <c r="A817" s="20" t="s">
        <v>25</v>
      </c>
      <c r="B817" s="189">
        <v>10</v>
      </c>
      <c r="C817" s="197">
        <v>20</v>
      </c>
      <c r="D817" s="197">
        <v>30</v>
      </c>
      <c r="E817" s="191">
        <v>30</v>
      </c>
      <c r="F817" s="189">
        <v>10</v>
      </c>
      <c r="G817" s="197">
        <v>10</v>
      </c>
      <c r="H817" s="197">
        <v>5</v>
      </c>
      <c r="I817" s="199"/>
      <c r="J817" s="199"/>
      <c r="K817" s="187"/>
      <c r="L817" s="189">
        <v>5</v>
      </c>
      <c r="M817" s="191">
        <v>10</v>
      </c>
      <c r="N817" s="193">
        <v>130</v>
      </c>
    </row>
    <row r="818" spans="1:14" x14ac:dyDescent="0.3">
      <c r="A818" s="11" t="s">
        <v>26</v>
      </c>
      <c r="B818" s="190"/>
      <c r="C818" s="198"/>
      <c r="D818" s="198"/>
      <c r="E818" s="192"/>
      <c r="F818" s="190"/>
      <c r="G818" s="198"/>
      <c r="H818" s="198"/>
      <c r="I818" s="200"/>
      <c r="J818" s="200"/>
      <c r="K818" s="188"/>
      <c r="L818" s="190"/>
      <c r="M818" s="192"/>
      <c r="N818" s="194"/>
    </row>
    <row r="819" spans="1:14" x14ac:dyDescent="0.3">
      <c r="A819" s="12" t="s">
        <v>27</v>
      </c>
      <c r="B819" s="18"/>
      <c r="C819" s="14">
        <v>10</v>
      </c>
      <c r="D819" s="14">
        <v>20</v>
      </c>
      <c r="E819" s="15">
        <v>20</v>
      </c>
      <c r="F819" s="13">
        <v>20</v>
      </c>
      <c r="G819" s="14">
        <v>20</v>
      </c>
      <c r="H819" s="14">
        <v>10</v>
      </c>
      <c r="I819" s="14">
        <v>10</v>
      </c>
      <c r="J819" s="14">
        <v>5</v>
      </c>
      <c r="K819" s="16"/>
      <c r="L819" s="13">
        <v>5</v>
      </c>
      <c r="M819" s="15">
        <v>10</v>
      </c>
      <c r="N819" s="17">
        <v>130</v>
      </c>
    </row>
    <row r="820" spans="1:14" x14ac:dyDescent="0.3">
      <c r="A820" s="12" t="s">
        <v>28</v>
      </c>
      <c r="B820" s="18"/>
      <c r="C820" s="14">
        <v>10</v>
      </c>
      <c r="D820" s="14">
        <v>20</v>
      </c>
      <c r="E820" s="15">
        <v>20</v>
      </c>
      <c r="F820" s="13">
        <v>10</v>
      </c>
      <c r="G820" s="14">
        <v>20</v>
      </c>
      <c r="H820" s="14">
        <v>20</v>
      </c>
      <c r="I820" s="14">
        <v>10</v>
      </c>
      <c r="J820" s="14">
        <v>10</v>
      </c>
      <c r="K820" s="16"/>
      <c r="L820" s="13">
        <v>5</v>
      </c>
      <c r="M820" s="15">
        <v>10</v>
      </c>
      <c r="N820" s="17">
        <v>135</v>
      </c>
    </row>
    <row r="821" spans="1:14" x14ac:dyDescent="0.3">
      <c r="A821" s="20" t="s">
        <v>29</v>
      </c>
      <c r="B821" s="195"/>
      <c r="C821" s="199"/>
      <c r="D821" s="199"/>
      <c r="E821" s="187"/>
      <c r="F821" s="195"/>
      <c r="G821" s="207"/>
      <c r="H821" s="209"/>
      <c r="I821" s="209"/>
      <c r="J821" s="209"/>
      <c r="K821" s="205"/>
      <c r="L821" s="195"/>
      <c r="M821" s="187"/>
      <c r="N821" s="193">
        <v>0</v>
      </c>
    </row>
    <row r="822" spans="1:14" x14ac:dyDescent="0.3">
      <c r="A822" s="11" t="s">
        <v>30</v>
      </c>
      <c r="B822" s="196"/>
      <c r="C822" s="200"/>
      <c r="D822" s="200"/>
      <c r="E822" s="188"/>
      <c r="F822" s="196"/>
      <c r="G822" s="208"/>
      <c r="H822" s="210"/>
      <c r="I822" s="210"/>
      <c r="J822" s="210"/>
      <c r="K822" s="206"/>
      <c r="L822" s="196"/>
      <c r="M822" s="188"/>
      <c r="N822" s="194"/>
    </row>
    <row r="823" spans="1:14" x14ac:dyDescent="0.3">
      <c r="A823" s="20" t="s">
        <v>31</v>
      </c>
      <c r="B823" s="189">
        <v>50</v>
      </c>
      <c r="C823" s="197">
        <v>70</v>
      </c>
      <c r="D823" s="197">
        <v>150</v>
      </c>
      <c r="E823" s="191">
        <v>150</v>
      </c>
      <c r="F823" s="189">
        <v>10</v>
      </c>
      <c r="G823" s="197">
        <v>20</v>
      </c>
      <c r="H823" s="197">
        <v>20</v>
      </c>
      <c r="I823" s="197">
        <v>30</v>
      </c>
      <c r="J823" s="197">
        <v>20</v>
      </c>
      <c r="K823" s="191">
        <v>10</v>
      </c>
      <c r="L823" s="189">
        <v>10</v>
      </c>
      <c r="M823" s="191">
        <v>20</v>
      </c>
      <c r="N823" s="193">
        <v>560</v>
      </c>
    </row>
    <row r="824" spans="1:14" x14ac:dyDescent="0.3">
      <c r="A824" s="11" t="s">
        <v>32</v>
      </c>
      <c r="B824" s="190"/>
      <c r="C824" s="198"/>
      <c r="D824" s="198"/>
      <c r="E824" s="192"/>
      <c r="F824" s="190"/>
      <c r="G824" s="198"/>
      <c r="H824" s="198"/>
      <c r="I824" s="198"/>
      <c r="J824" s="198"/>
      <c r="K824" s="192"/>
      <c r="L824" s="190"/>
      <c r="M824" s="192"/>
      <c r="N824" s="194"/>
    </row>
    <row r="825" spans="1:14" x14ac:dyDescent="0.3">
      <c r="A825" s="20" t="s">
        <v>31</v>
      </c>
      <c r="B825" s="195"/>
      <c r="C825" s="199"/>
      <c r="D825" s="199"/>
      <c r="E825" s="187"/>
      <c r="F825" s="195"/>
      <c r="G825" s="199"/>
      <c r="H825" s="199"/>
      <c r="I825" s="199"/>
      <c r="J825" s="199"/>
      <c r="K825" s="187"/>
      <c r="L825" s="195"/>
      <c r="M825" s="187"/>
      <c r="N825" s="193">
        <v>0</v>
      </c>
    </row>
    <row r="826" spans="1:14" x14ac:dyDescent="0.3">
      <c r="A826" s="11" t="s">
        <v>33</v>
      </c>
      <c r="B826" s="196"/>
      <c r="C826" s="200"/>
      <c r="D826" s="200"/>
      <c r="E826" s="188"/>
      <c r="F826" s="196"/>
      <c r="G826" s="200"/>
      <c r="H826" s="200"/>
      <c r="I826" s="200"/>
      <c r="J826" s="200"/>
      <c r="K826" s="188"/>
      <c r="L826" s="196"/>
      <c r="M826" s="188"/>
      <c r="N826" s="194"/>
    </row>
    <row r="827" spans="1:14" ht="17.25" thickBot="1" x14ac:dyDescent="0.35">
      <c r="A827" s="21" t="s">
        <v>34</v>
      </c>
      <c r="B827" s="22">
        <v>190</v>
      </c>
      <c r="C827" s="23">
        <v>410</v>
      </c>
      <c r="D827" s="23">
        <v>700</v>
      </c>
      <c r="E827" s="24">
        <v>770</v>
      </c>
      <c r="F827" s="22">
        <v>350</v>
      </c>
      <c r="G827" s="23">
        <v>305</v>
      </c>
      <c r="H827" s="23">
        <v>295</v>
      </c>
      <c r="I827" s="23">
        <v>245</v>
      </c>
      <c r="J827" s="23">
        <v>160</v>
      </c>
      <c r="K827" s="24">
        <v>90</v>
      </c>
      <c r="L827" s="22">
        <v>120</v>
      </c>
      <c r="M827" s="24">
        <v>210</v>
      </c>
      <c r="N827" s="25">
        <v>3845</v>
      </c>
    </row>
    <row r="828" spans="1:14" ht="18" thickTop="1" thickBot="1" x14ac:dyDescent="0.35"/>
    <row r="829" spans="1:14" ht="21.75" customHeight="1" thickTop="1" thickBot="1" x14ac:dyDescent="0.35">
      <c r="A829" s="109">
        <v>44949</v>
      </c>
      <c r="B829" s="110"/>
      <c r="C829" s="110"/>
      <c r="D829" s="110"/>
      <c r="E829" s="110"/>
      <c r="F829" s="110"/>
      <c r="G829" s="110"/>
      <c r="H829" s="110"/>
      <c r="I829" s="110"/>
      <c r="J829" s="110"/>
      <c r="K829" s="110"/>
      <c r="L829" s="110"/>
      <c r="M829" s="110"/>
      <c r="N829" s="65" t="s">
        <v>96</v>
      </c>
    </row>
    <row r="830" spans="1:14" ht="18" thickTop="1" thickBot="1" x14ac:dyDescent="0.35">
      <c r="A830" s="147" t="s">
        <v>0</v>
      </c>
      <c r="B830" s="150" t="s">
        <v>1</v>
      </c>
      <c r="C830" s="151"/>
      <c r="D830" s="151"/>
      <c r="E830" s="152"/>
      <c r="F830" s="150" t="s">
        <v>2</v>
      </c>
      <c r="G830" s="151"/>
      <c r="H830" s="151"/>
      <c r="I830" s="151"/>
      <c r="J830" s="151"/>
      <c r="K830" s="152"/>
      <c r="L830" s="150" t="s">
        <v>3</v>
      </c>
      <c r="M830" s="152"/>
      <c r="N830" s="153" t="s">
        <v>4</v>
      </c>
    </row>
    <row r="831" spans="1:14" ht="17.25" thickTop="1" x14ac:dyDescent="0.3">
      <c r="A831" s="148"/>
      <c r="B831" s="1">
        <v>0.375</v>
      </c>
      <c r="C831" s="4">
        <v>0.45833333333333331</v>
      </c>
      <c r="D831" s="4">
        <v>0.5</v>
      </c>
      <c r="E831" s="7">
        <v>0.58333333333333337</v>
      </c>
      <c r="F831" s="1">
        <v>0.66666666666666663</v>
      </c>
      <c r="G831" s="4">
        <v>0.79166666666666663</v>
      </c>
      <c r="H831" s="4">
        <v>0.83333333333333337</v>
      </c>
      <c r="I831" s="4">
        <v>0.91666666666666663</v>
      </c>
      <c r="J831" s="4">
        <v>0.95833333333333337</v>
      </c>
      <c r="K831" s="7">
        <v>8.3333333333333329E-2</v>
      </c>
      <c r="L831" s="1">
        <v>0.20833333333333334</v>
      </c>
      <c r="M831" s="7">
        <v>0.29166666666666669</v>
      </c>
      <c r="N831" s="154"/>
    </row>
    <row r="832" spans="1:14" x14ac:dyDescent="0.3">
      <c r="A832" s="148"/>
      <c r="B832" s="2" t="s">
        <v>5</v>
      </c>
      <c r="C832" s="5" t="s">
        <v>5</v>
      </c>
      <c r="D832" s="5" t="s">
        <v>5</v>
      </c>
      <c r="E832" s="8" t="s">
        <v>5</v>
      </c>
      <c r="F832" s="2" t="s">
        <v>5</v>
      </c>
      <c r="G832" s="5" t="s">
        <v>5</v>
      </c>
      <c r="H832" s="5" t="s">
        <v>5</v>
      </c>
      <c r="I832" s="5" t="s">
        <v>5</v>
      </c>
      <c r="J832" s="5" t="s">
        <v>5</v>
      </c>
      <c r="K832" s="8" t="s">
        <v>5</v>
      </c>
      <c r="L832" s="2" t="s">
        <v>5</v>
      </c>
      <c r="M832" s="8" t="s">
        <v>5</v>
      </c>
      <c r="N832" s="154"/>
    </row>
    <row r="833" spans="1:14" ht="17.25" thickBot="1" x14ac:dyDescent="0.35">
      <c r="A833" s="149"/>
      <c r="B833" s="3">
        <v>0.45833333333333331</v>
      </c>
      <c r="C833" s="6">
        <v>0.5</v>
      </c>
      <c r="D833" s="6">
        <v>0.58333333333333337</v>
      </c>
      <c r="E833" s="9">
        <v>0.66666666666666663</v>
      </c>
      <c r="F833" s="3">
        <v>0.79166666666666663</v>
      </c>
      <c r="G833" s="6">
        <v>0.83333333333333337</v>
      </c>
      <c r="H833" s="6">
        <v>0.91666666666666663</v>
      </c>
      <c r="I833" s="6">
        <v>0.95833333333333337</v>
      </c>
      <c r="J833" s="6">
        <v>8.3333333333333329E-2</v>
      </c>
      <c r="K833" s="9">
        <v>0.20833333333333334</v>
      </c>
      <c r="L833" s="3">
        <v>0.29166666666666669</v>
      </c>
      <c r="M833" s="9">
        <v>0.375</v>
      </c>
      <c r="N833" s="155"/>
    </row>
    <row r="834" spans="1:14" ht="17.25" thickTop="1" x14ac:dyDescent="0.3">
      <c r="A834" s="10" t="s">
        <v>6</v>
      </c>
      <c r="B834" s="204">
        <v>30</v>
      </c>
      <c r="C834" s="201">
        <v>80</v>
      </c>
      <c r="D834" s="201">
        <v>120</v>
      </c>
      <c r="E834" s="203">
        <v>120</v>
      </c>
      <c r="F834" s="204">
        <v>100</v>
      </c>
      <c r="G834" s="201">
        <v>60</v>
      </c>
      <c r="H834" s="201">
        <v>40</v>
      </c>
      <c r="I834" s="201">
        <v>40</v>
      </c>
      <c r="J834" s="201">
        <v>20</v>
      </c>
      <c r="K834" s="203">
        <v>10</v>
      </c>
      <c r="L834" s="204">
        <v>10</v>
      </c>
      <c r="M834" s="203">
        <v>10</v>
      </c>
      <c r="N834" s="153">
        <v>640</v>
      </c>
    </row>
    <row r="835" spans="1:14" x14ac:dyDescent="0.3">
      <c r="A835" s="11" t="s">
        <v>7</v>
      </c>
      <c r="B835" s="190"/>
      <c r="C835" s="198"/>
      <c r="D835" s="198"/>
      <c r="E835" s="192"/>
      <c r="F835" s="190"/>
      <c r="G835" s="198"/>
      <c r="H835" s="198"/>
      <c r="I835" s="198"/>
      <c r="J835" s="198"/>
      <c r="K835" s="192"/>
      <c r="L835" s="190"/>
      <c r="M835" s="192"/>
      <c r="N835" s="194"/>
    </row>
    <row r="836" spans="1:14" x14ac:dyDescent="0.3">
      <c r="A836" s="12" t="s">
        <v>8</v>
      </c>
      <c r="B836" s="13">
        <v>10</v>
      </c>
      <c r="C836" s="14">
        <v>30</v>
      </c>
      <c r="D836" s="14">
        <v>50</v>
      </c>
      <c r="E836" s="15">
        <v>60</v>
      </c>
      <c r="F836" s="13">
        <v>20</v>
      </c>
      <c r="G836" s="14">
        <v>30</v>
      </c>
      <c r="H836" s="14">
        <v>20</v>
      </c>
      <c r="I836" s="14">
        <v>20</v>
      </c>
      <c r="J836" s="14">
        <v>10</v>
      </c>
      <c r="K836" s="16"/>
      <c r="L836" s="13">
        <v>10</v>
      </c>
      <c r="M836" s="15">
        <v>10</v>
      </c>
      <c r="N836" s="17">
        <v>270</v>
      </c>
    </row>
    <row r="837" spans="1:14" x14ac:dyDescent="0.3">
      <c r="A837" s="12" t="s">
        <v>9</v>
      </c>
      <c r="B837" s="18"/>
      <c r="C837" s="19"/>
      <c r="D837" s="19"/>
      <c r="E837" s="16"/>
      <c r="F837" s="18"/>
      <c r="G837" s="19"/>
      <c r="H837" s="19"/>
      <c r="I837" s="19"/>
      <c r="J837" s="19"/>
      <c r="K837" s="16"/>
      <c r="L837" s="18"/>
      <c r="M837" s="16"/>
      <c r="N837" s="17">
        <v>0</v>
      </c>
    </row>
    <row r="838" spans="1:14" x14ac:dyDescent="0.3">
      <c r="A838" s="12" t="s">
        <v>10</v>
      </c>
      <c r="B838" s="18"/>
      <c r="C838" s="19"/>
      <c r="D838" s="19"/>
      <c r="E838" s="16"/>
      <c r="F838" s="18"/>
      <c r="G838" s="19"/>
      <c r="H838" s="19"/>
      <c r="I838" s="19"/>
      <c r="J838" s="19"/>
      <c r="K838" s="16"/>
      <c r="L838" s="18"/>
      <c r="M838" s="16"/>
      <c r="N838" s="17">
        <v>0</v>
      </c>
    </row>
    <row r="839" spans="1:14" x14ac:dyDescent="0.3">
      <c r="A839" s="12" t="s">
        <v>11</v>
      </c>
      <c r="B839" s="18"/>
      <c r="C839" s="19"/>
      <c r="D839" s="19"/>
      <c r="E839" s="16"/>
      <c r="F839" s="18"/>
      <c r="G839" s="19"/>
      <c r="H839" s="19"/>
      <c r="I839" s="19"/>
      <c r="J839" s="19"/>
      <c r="K839" s="16"/>
      <c r="L839" s="18"/>
      <c r="M839" s="16"/>
      <c r="N839" s="17">
        <v>0</v>
      </c>
    </row>
    <row r="840" spans="1:14" x14ac:dyDescent="0.3">
      <c r="A840" s="12" t="s">
        <v>12</v>
      </c>
      <c r="B840" s="13">
        <v>15</v>
      </c>
      <c r="C840" s="14">
        <v>30</v>
      </c>
      <c r="D840" s="14">
        <v>50</v>
      </c>
      <c r="E840" s="15">
        <v>50</v>
      </c>
      <c r="F840" s="13">
        <v>20</v>
      </c>
      <c r="G840" s="14">
        <v>20</v>
      </c>
      <c r="H840" s="14">
        <v>30</v>
      </c>
      <c r="I840" s="14">
        <v>20</v>
      </c>
      <c r="J840" s="19"/>
      <c r="K840" s="16"/>
      <c r="L840" s="13">
        <v>10</v>
      </c>
      <c r="M840" s="15">
        <v>10</v>
      </c>
      <c r="N840" s="17">
        <v>255</v>
      </c>
    </row>
    <row r="841" spans="1:14" x14ac:dyDescent="0.3">
      <c r="A841" s="12" t="s">
        <v>13</v>
      </c>
      <c r="B841" s="18"/>
      <c r="C841" s="19"/>
      <c r="D841" s="19"/>
      <c r="E841" s="16"/>
      <c r="F841" s="18"/>
      <c r="G841" s="19"/>
      <c r="H841" s="19"/>
      <c r="I841" s="19"/>
      <c r="J841" s="19"/>
      <c r="K841" s="16"/>
      <c r="L841" s="18"/>
      <c r="M841" s="16"/>
      <c r="N841" s="17">
        <v>0</v>
      </c>
    </row>
    <row r="842" spans="1:14" x14ac:dyDescent="0.3">
      <c r="A842" s="12" t="s">
        <v>14</v>
      </c>
      <c r="B842" s="13">
        <v>15</v>
      </c>
      <c r="C842" s="14">
        <v>15</v>
      </c>
      <c r="D842" s="14">
        <v>25</v>
      </c>
      <c r="E842" s="15">
        <v>30</v>
      </c>
      <c r="F842" s="13">
        <v>5</v>
      </c>
      <c r="G842" s="14">
        <v>5</v>
      </c>
      <c r="H842" s="14">
        <v>5</v>
      </c>
      <c r="I842" s="14">
        <v>5</v>
      </c>
      <c r="J842" s="19"/>
      <c r="K842" s="16"/>
      <c r="L842" s="18"/>
      <c r="M842" s="16"/>
      <c r="N842" s="17">
        <v>105</v>
      </c>
    </row>
    <row r="843" spans="1:14" x14ac:dyDescent="0.3">
      <c r="A843" s="12" t="s">
        <v>15</v>
      </c>
      <c r="B843" s="18"/>
      <c r="C843" s="14">
        <v>5</v>
      </c>
      <c r="D843" s="14">
        <v>10</v>
      </c>
      <c r="E843" s="15">
        <v>10</v>
      </c>
      <c r="F843" s="13">
        <v>10</v>
      </c>
      <c r="G843" s="14">
        <v>10</v>
      </c>
      <c r="H843" s="14">
        <v>10</v>
      </c>
      <c r="I843" s="19"/>
      <c r="J843" s="19"/>
      <c r="K843" s="16"/>
      <c r="L843" s="18"/>
      <c r="M843" s="16"/>
      <c r="N843" s="17">
        <v>55</v>
      </c>
    </row>
    <row r="844" spans="1:14" x14ac:dyDescent="0.3">
      <c r="A844" s="12" t="s">
        <v>16</v>
      </c>
      <c r="B844" s="18"/>
      <c r="C844" s="19"/>
      <c r="D844" s="19"/>
      <c r="E844" s="16"/>
      <c r="F844" s="18"/>
      <c r="G844" s="19"/>
      <c r="H844" s="19"/>
      <c r="I844" s="19"/>
      <c r="J844" s="19"/>
      <c r="K844" s="16"/>
      <c r="L844" s="18"/>
      <c r="M844" s="16"/>
      <c r="N844" s="17">
        <v>0</v>
      </c>
    </row>
    <row r="845" spans="1:14" x14ac:dyDescent="0.3">
      <c r="A845" s="12" t="s">
        <v>17</v>
      </c>
      <c r="B845" s="18"/>
      <c r="C845" s="19"/>
      <c r="D845" s="19"/>
      <c r="E845" s="16"/>
      <c r="F845" s="18"/>
      <c r="G845" s="19"/>
      <c r="H845" s="19"/>
      <c r="I845" s="19"/>
      <c r="J845" s="19"/>
      <c r="K845" s="16"/>
      <c r="L845" s="18"/>
      <c r="M845" s="16"/>
      <c r="N845" s="17">
        <v>0</v>
      </c>
    </row>
    <row r="846" spans="1:14" x14ac:dyDescent="0.3">
      <c r="A846" s="20" t="s">
        <v>18</v>
      </c>
      <c r="B846" s="189">
        <v>5</v>
      </c>
      <c r="C846" s="197">
        <v>10</v>
      </c>
      <c r="D846" s="197">
        <v>50</v>
      </c>
      <c r="E846" s="191">
        <v>60</v>
      </c>
      <c r="F846" s="189">
        <v>50</v>
      </c>
      <c r="G846" s="197">
        <v>30</v>
      </c>
      <c r="H846" s="197">
        <v>20</v>
      </c>
      <c r="I846" s="197">
        <v>20</v>
      </c>
      <c r="J846" s="199"/>
      <c r="K846" s="187"/>
      <c r="L846" s="189">
        <v>5</v>
      </c>
      <c r="M846" s="191">
        <v>5</v>
      </c>
      <c r="N846" s="193">
        <v>255</v>
      </c>
    </row>
    <row r="847" spans="1:14" x14ac:dyDescent="0.3">
      <c r="A847" s="11" t="s">
        <v>19</v>
      </c>
      <c r="B847" s="190"/>
      <c r="C847" s="198"/>
      <c r="D847" s="198"/>
      <c r="E847" s="192"/>
      <c r="F847" s="190"/>
      <c r="G847" s="198"/>
      <c r="H847" s="198"/>
      <c r="I847" s="198"/>
      <c r="J847" s="200"/>
      <c r="K847" s="188"/>
      <c r="L847" s="190"/>
      <c r="M847" s="192"/>
      <c r="N847" s="194"/>
    </row>
    <row r="848" spans="1:14" x14ac:dyDescent="0.3">
      <c r="A848" s="12" t="s">
        <v>20</v>
      </c>
      <c r="B848" s="13">
        <v>20</v>
      </c>
      <c r="C848" s="14">
        <v>50</v>
      </c>
      <c r="D848" s="14">
        <v>70</v>
      </c>
      <c r="E848" s="15">
        <v>80</v>
      </c>
      <c r="F848" s="13">
        <v>60</v>
      </c>
      <c r="G848" s="14">
        <v>50</v>
      </c>
      <c r="H848" s="14">
        <v>50</v>
      </c>
      <c r="I848" s="14">
        <v>30</v>
      </c>
      <c r="J848" s="14">
        <v>20</v>
      </c>
      <c r="K848" s="15">
        <v>10</v>
      </c>
      <c r="L848" s="13">
        <v>5</v>
      </c>
      <c r="M848" s="15">
        <v>5</v>
      </c>
      <c r="N848" s="17">
        <v>450</v>
      </c>
    </row>
    <row r="849" spans="1:14" x14ac:dyDescent="0.3">
      <c r="A849" s="20" t="s">
        <v>21</v>
      </c>
      <c r="B849" s="195"/>
      <c r="C849" s="199"/>
      <c r="D849" s="197">
        <v>10</v>
      </c>
      <c r="E849" s="191">
        <v>15</v>
      </c>
      <c r="F849" s="189">
        <v>10</v>
      </c>
      <c r="G849" s="197">
        <v>10</v>
      </c>
      <c r="H849" s="197">
        <v>10</v>
      </c>
      <c r="I849" s="197">
        <v>10</v>
      </c>
      <c r="J849" s="197">
        <v>10</v>
      </c>
      <c r="K849" s="187"/>
      <c r="L849" s="189">
        <v>5</v>
      </c>
      <c r="M849" s="191">
        <v>5</v>
      </c>
      <c r="N849" s="193">
        <v>85</v>
      </c>
    </row>
    <row r="850" spans="1:14" x14ac:dyDescent="0.3">
      <c r="A850" s="11" t="s">
        <v>22</v>
      </c>
      <c r="B850" s="196"/>
      <c r="C850" s="200"/>
      <c r="D850" s="198"/>
      <c r="E850" s="192"/>
      <c r="F850" s="190"/>
      <c r="G850" s="198"/>
      <c r="H850" s="198"/>
      <c r="I850" s="198"/>
      <c r="J850" s="198"/>
      <c r="K850" s="188"/>
      <c r="L850" s="190"/>
      <c r="M850" s="192"/>
      <c r="N850" s="194"/>
    </row>
    <row r="851" spans="1:14" x14ac:dyDescent="0.3">
      <c r="A851" s="20" t="s">
        <v>23</v>
      </c>
      <c r="B851" s="195"/>
      <c r="C851" s="197">
        <v>10</v>
      </c>
      <c r="D851" s="197">
        <v>50</v>
      </c>
      <c r="E851" s="191">
        <v>50</v>
      </c>
      <c r="F851" s="189">
        <v>30</v>
      </c>
      <c r="G851" s="197">
        <v>20</v>
      </c>
      <c r="H851" s="197">
        <v>10</v>
      </c>
      <c r="I851" s="199"/>
      <c r="J851" s="199"/>
      <c r="K851" s="187"/>
      <c r="L851" s="195"/>
      <c r="M851" s="187"/>
      <c r="N851" s="193">
        <v>170</v>
      </c>
    </row>
    <row r="852" spans="1:14" x14ac:dyDescent="0.3">
      <c r="A852" s="11" t="s">
        <v>24</v>
      </c>
      <c r="B852" s="196"/>
      <c r="C852" s="198"/>
      <c r="D852" s="198"/>
      <c r="E852" s="192"/>
      <c r="F852" s="190"/>
      <c r="G852" s="198"/>
      <c r="H852" s="198"/>
      <c r="I852" s="200"/>
      <c r="J852" s="200"/>
      <c r="K852" s="188"/>
      <c r="L852" s="196"/>
      <c r="M852" s="188"/>
      <c r="N852" s="194"/>
    </row>
    <row r="853" spans="1:14" x14ac:dyDescent="0.3">
      <c r="A853" s="20" t="s">
        <v>25</v>
      </c>
      <c r="B853" s="195"/>
      <c r="C853" s="197">
        <v>5</v>
      </c>
      <c r="D853" s="197">
        <v>20</v>
      </c>
      <c r="E853" s="191">
        <v>20</v>
      </c>
      <c r="F853" s="189">
        <v>10</v>
      </c>
      <c r="G853" s="197">
        <v>10</v>
      </c>
      <c r="H853" s="197">
        <v>5</v>
      </c>
      <c r="I853" s="199"/>
      <c r="J853" s="199"/>
      <c r="K853" s="187"/>
      <c r="L853" s="195"/>
      <c r="M853" s="187"/>
      <c r="N853" s="193">
        <v>70</v>
      </c>
    </row>
    <row r="854" spans="1:14" x14ac:dyDescent="0.3">
      <c r="A854" s="11" t="s">
        <v>26</v>
      </c>
      <c r="B854" s="196"/>
      <c r="C854" s="198"/>
      <c r="D854" s="198"/>
      <c r="E854" s="192"/>
      <c r="F854" s="190"/>
      <c r="G854" s="198"/>
      <c r="H854" s="198"/>
      <c r="I854" s="200"/>
      <c r="J854" s="200"/>
      <c r="K854" s="188"/>
      <c r="L854" s="196"/>
      <c r="M854" s="188"/>
      <c r="N854" s="194"/>
    </row>
    <row r="855" spans="1:14" x14ac:dyDescent="0.3">
      <c r="A855" s="12" t="s">
        <v>27</v>
      </c>
      <c r="B855" s="13">
        <v>5</v>
      </c>
      <c r="C855" s="14">
        <v>5</v>
      </c>
      <c r="D855" s="14">
        <v>30</v>
      </c>
      <c r="E855" s="15">
        <v>50</v>
      </c>
      <c r="F855" s="13">
        <v>30</v>
      </c>
      <c r="G855" s="14">
        <v>20</v>
      </c>
      <c r="H855" s="14">
        <v>10</v>
      </c>
      <c r="I855" s="14">
        <v>5</v>
      </c>
      <c r="J855" s="19"/>
      <c r="K855" s="16"/>
      <c r="L855" s="18"/>
      <c r="M855" s="16"/>
      <c r="N855" s="17">
        <v>155</v>
      </c>
    </row>
    <row r="856" spans="1:14" x14ac:dyDescent="0.3">
      <c r="A856" s="12" t="s">
        <v>28</v>
      </c>
      <c r="B856" s="18"/>
      <c r="C856" s="14">
        <v>5</v>
      </c>
      <c r="D856" s="14">
        <v>10</v>
      </c>
      <c r="E856" s="15">
        <v>20</v>
      </c>
      <c r="F856" s="13">
        <v>10</v>
      </c>
      <c r="G856" s="14">
        <v>10</v>
      </c>
      <c r="H856" s="19"/>
      <c r="I856" s="19"/>
      <c r="J856" s="19"/>
      <c r="K856" s="16"/>
      <c r="L856" s="13">
        <v>5</v>
      </c>
      <c r="M856" s="15">
        <v>5</v>
      </c>
      <c r="N856" s="17">
        <v>65</v>
      </c>
    </row>
    <row r="857" spans="1:14" x14ac:dyDescent="0.3">
      <c r="A857" s="20" t="s">
        <v>29</v>
      </c>
      <c r="B857" s="195"/>
      <c r="C857" s="199"/>
      <c r="D857" s="199"/>
      <c r="E857" s="187"/>
      <c r="F857" s="195"/>
      <c r="G857" s="207"/>
      <c r="H857" s="209"/>
      <c r="I857" s="209"/>
      <c r="J857" s="209"/>
      <c r="K857" s="205"/>
      <c r="L857" s="195"/>
      <c r="M857" s="187"/>
      <c r="N857" s="193">
        <v>0</v>
      </c>
    </row>
    <row r="858" spans="1:14" x14ac:dyDescent="0.3">
      <c r="A858" s="11" t="s">
        <v>30</v>
      </c>
      <c r="B858" s="196"/>
      <c r="C858" s="200"/>
      <c r="D858" s="200"/>
      <c r="E858" s="188"/>
      <c r="F858" s="196"/>
      <c r="G858" s="208"/>
      <c r="H858" s="210"/>
      <c r="I858" s="210"/>
      <c r="J858" s="210"/>
      <c r="K858" s="206"/>
      <c r="L858" s="196"/>
      <c r="M858" s="188"/>
      <c r="N858" s="194"/>
    </row>
    <row r="859" spans="1:14" x14ac:dyDescent="0.3">
      <c r="A859" s="20" t="s">
        <v>31</v>
      </c>
      <c r="B859" s="189">
        <v>30</v>
      </c>
      <c r="C859" s="197">
        <v>70</v>
      </c>
      <c r="D859" s="197">
        <v>120</v>
      </c>
      <c r="E859" s="191">
        <v>120</v>
      </c>
      <c r="F859" s="189">
        <v>120</v>
      </c>
      <c r="G859" s="197">
        <v>100</v>
      </c>
      <c r="H859" s="197">
        <v>80</v>
      </c>
      <c r="I859" s="197">
        <v>40</v>
      </c>
      <c r="J859" s="197">
        <v>30</v>
      </c>
      <c r="K859" s="191">
        <v>20</v>
      </c>
      <c r="L859" s="189">
        <v>10</v>
      </c>
      <c r="M859" s="191">
        <v>10</v>
      </c>
      <c r="N859" s="193">
        <v>750</v>
      </c>
    </row>
    <row r="860" spans="1:14" x14ac:dyDescent="0.3">
      <c r="A860" s="11" t="s">
        <v>32</v>
      </c>
      <c r="B860" s="190"/>
      <c r="C860" s="198"/>
      <c r="D860" s="198"/>
      <c r="E860" s="192"/>
      <c r="F860" s="190"/>
      <c r="G860" s="198"/>
      <c r="H860" s="198"/>
      <c r="I860" s="198"/>
      <c r="J860" s="198"/>
      <c r="K860" s="192"/>
      <c r="L860" s="190"/>
      <c r="M860" s="192"/>
      <c r="N860" s="194"/>
    </row>
    <row r="861" spans="1:14" x14ac:dyDescent="0.3">
      <c r="A861" s="20" t="s">
        <v>31</v>
      </c>
      <c r="B861" s="195"/>
      <c r="C861" s="199"/>
      <c r="D861" s="199"/>
      <c r="E861" s="187"/>
      <c r="F861" s="195"/>
      <c r="G861" s="199"/>
      <c r="H861" s="199"/>
      <c r="I861" s="199"/>
      <c r="J861" s="199"/>
      <c r="K861" s="187"/>
      <c r="L861" s="195"/>
      <c r="M861" s="187"/>
      <c r="N861" s="193">
        <v>0</v>
      </c>
    </row>
    <row r="862" spans="1:14" x14ac:dyDescent="0.3">
      <c r="A862" s="11" t="s">
        <v>33</v>
      </c>
      <c r="B862" s="196"/>
      <c r="C862" s="200"/>
      <c r="D862" s="200"/>
      <c r="E862" s="188"/>
      <c r="F862" s="196"/>
      <c r="G862" s="200"/>
      <c r="H862" s="200"/>
      <c r="I862" s="200"/>
      <c r="J862" s="200"/>
      <c r="K862" s="188"/>
      <c r="L862" s="196"/>
      <c r="M862" s="188"/>
      <c r="N862" s="194"/>
    </row>
    <row r="863" spans="1:14" ht="17.25" thickBot="1" x14ac:dyDescent="0.35">
      <c r="A863" s="21" t="s">
        <v>34</v>
      </c>
      <c r="B863" s="22">
        <v>130</v>
      </c>
      <c r="C863" s="23">
        <v>315</v>
      </c>
      <c r="D863" s="23">
        <v>615</v>
      </c>
      <c r="E863" s="24">
        <v>685</v>
      </c>
      <c r="F863" s="22">
        <v>475</v>
      </c>
      <c r="G863" s="23">
        <v>375</v>
      </c>
      <c r="H863" s="23">
        <v>290</v>
      </c>
      <c r="I863" s="23">
        <v>190</v>
      </c>
      <c r="J863" s="23">
        <v>90</v>
      </c>
      <c r="K863" s="24">
        <v>40</v>
      </c>
      <c r="L863" s="22">
        <v>60</v>
      </c>
      <c r="M863" s="24">
        <v>60</v>
      </c>
      <c r="N863" s="25">
        <v>3325</v>
      </c>
    </row>
    <row r="864" spans="1:14" ht="18" thickTop="1" thickBot="1" x14ac:dyDescent="0.35"/>
    <row r="865" spans="1:14" ht="21.75" thickTop="1" thickBot="1" x14ac:dyDescent="0.35">
      <c r="A865" s="109">
        <v>44950</v>
      </c>
      <c r="B865" s="110"/>
      <c r="C865" s="110"/>
      <c r="D865" s="110"/>
      <c r="E865" s="110"/>
      <c r="F865" s="110"/>
      <c r="G865" s="110"/>
      <c r="H865" s="110"/>
      <c r="I865" s="110"/>
      <c r="J865" s="110"/>
      <c r="K865" s="110"/>
      <c r="L865" s="110"/>
      <c r="M865" s="110"/>
      <c r="N865" s="65" t="s">
        <v>96</v>
      </c>
    </row>
    <row r="866" spans="1:14" ht="18" thickTop="1" thickBot="1" x14ac:dyDescent="0.35">
      <c r="A866" s="147" t="s">
        <v>0</v>
      </c>
      <c r="B866" s="150" t="s">
        <v>1</v>
      </c>
      <c r="C866" s="151"/>
      <c r="D866" s="151"/>
      <c r="E866" s="152"/>
      <c r="F866" s="150" t="s">
        <v>2</v>
      </c>
      <c r="G866" s="151"/>
      <c r="H866" s="151"/>
      <c r="I866" s="151"/>
      <c r="J866" s="151"/>
      <c r="K866" s="152"/>
      <c r="L866" s="150" t="s">
        <v>3</v>
      </c>
      <c r="M866" s="152"/>
      <c r="N866" s="153" t="s">
        <v>4</v>
      </c>
    </row>
    <row r="867" spans="1:14" ht="17.25" thickTop="1" x14ac:dyDescent="0.3">
      <c r="A867" s="148"/>
      <c r="B867" s="1">
        <v>0.375</v>
      </c>
      <c r="C867" s="4">
        <v>0.45833333333333331</v>
      </c>
      <c r="D867" s="4">
        <v>0.5</v>
      </c>
      <c r="E867" s="7">
        <v>0.58333333333333337</v>
      </c>
      <c r="F867" s="1">
        <v>0.66666666666666663</v>
      </c>
      <c r="G867" s="4">
        <v>0.79166666666666663</v>
      </c>
      <c r="H867" s="4">
        <v>0.83333333333333337</v>
      </c>
      <c r="I867" s="4">
        <v>0.91666666666666663</v>
      </c>
      <c r="J867" s="4">
        <v>0.95833333333333337</v>
      </c>
      <c r="K867" s="7">
        <v>8.3333333333333329E-2</v>
      </c>
      <c r="L867" s="1">
        <v>0.20833333333333334</v>
      </c>
      <c r="M867" s="7">
        <v>0.29166666666666669</v>
      </c>
      <c r="N867" s="154"/>
    </row>
    <row r="868" spans="1:14" x14ac:dyDescent="0.3">
      <c r="A868" s="148"/>
      <c r="B868" s="2" t="s">
        <v>5</v>
      </c>
      <c r="C868" s="5" t="s">
        <v>5</v>
      </c>
      <c r="D868" s="5" t="s">
        <v>5</v>
      </c>
      <c r="E868" s="8" t="s">
        <v>5</v>
      </c>
      <c r="F868" s="2" t="s">
        <v>5</v>
      </c>
      <c r="G868" s="5" t="s">
        <v>5</v>
      </c>
      <c r="H868" s="5" t="s">
        <v>5</v>
      </c>
      <c r="I868" s="5" t="s">
        <v>5</v>
      </c>
      <c r="J868" s="5" t="s">
        <v>5</v>
      </c>
      <c r="K868" s="8" t="s">
        <v>5</v>
      </c>
      <c r="L868" s="2" t="s">
        <v>5</v>
      </c>
      <c r="M868" s="8" t="s">
        <v>5</v>
      </c>
      <c r="N868" s="154"/>
    </row>
    <row r="869" spans="1:14" ht="17.25" thickBot="1" x14ac:dyDescent="0.35">
      <c r="A869" s="149"/>
      <c r="B869" s="3">
        <v>0.45833333333333331</v>
      </c>
      <c r="C869" s="6">
        <v>0.5</v>
      </c>
      <c r="D869" s="6">
        <v>0.58333333333333337</v>
      </c>
      <c r="E869" s="9">
        <v>0.66666666666666663</v>
      </c>
      <c r="F869" s="3">
        <v>0.79166666666666663</v>
      </c>
      <c r="G869" s="6">
        <v>0.83333333333333337</v>
      </c>
      <c r="H869" s="6">
        <v>0.91666666666666663</v>
      </c>
      <c r="I869" s="6">
        <v>0.95833333333333337</v>
      </c>
      <c r="J869" s="6">
        <v>8.3333333333333329E-2</v>
      </c>
      <c r="K869" s="9">
        <v>0.20833333333333334</v>
      </c>
      <c r="L869" s="3">
        <v>0.29166666666666669</v>
      </c>
      <c r="M869" s="9">
        <v>0.375</v>
      </c>
      <c r="N869" s="155"/>
    </row>
    <row r="870" spans="1:14" ht="17.25" thickTop="1" x14ac:dyDescent="0.3">
      <c r="A870" s="10" t="s">
        <v>6</v>
      </c>
      <c r="B870" s="204">
        <v>20</v>
      </c>
      <c r="C870" s="201">
        <v>30</v>
      </c>
      <c r="D870" s="201">
        <v>40</v>
      </c>
      <c r="E870" s="203">
        <v>60</v>
      </c>
      <c r="F870" s="204">
        <v>70</v>
      </c>
      <c r="G870" s="201">
        <v>50</v>
      </c>
      <c r="H870" s="201">
        <v>30</v>
      </c>
      <c r="I870" s="201">
        <v>20</v>
      </c>
      <c r="J870" s="201">
        <v>5</v>
      </c>
      <c r="K870" s="214"/>
      <c r="L870" s="204">
        <v>10</v>
      </c>
      <c r="M870" s="203">
        <v>20</v>
      </c>
      <c r="N870" s="153">
        <v>355</v>
      </c>
    </row>
    <row r="871" spans="1:14" x14ac:dyDescent="0.3">
      <c r="A871" s="11" t="s">
        <v>7</v>
      </c>
      <c r="B871" s="190"/>
      <c r="C871" s="198"/>
      <c r="D871" s="198"/>
      <c r="E871" s="192"/>
      <c r="F871" s="190"/>
      <c r="G871" s="198"/>
      <c r="H871" s="198"/>
      <c r="I871" s="198"/>
      <c r="J871" s="198"/>
      <c r="K871" s="188"/>
      <c r="L871" s="190"/>
      <c r="M871" s="192"/>
      <c r="N871" s="194"/>
    </row>
    <row r="872" spans="1:14" x14ac:dyDescent="0.3">
      <c r="A872" s="12" t="s">
        <v>8</v>
      </c>
      <c r="B872" s="13">
        <v>10</v>
      </c>
      <c r="C872" s="14">
        <v>20</v>
      </c>
      <c r="D872" s="14">
        <v>30</v>
      </c>
      <c r="E872" s="15">
        <v>40</v>
      </c>
      <c r="F872" s="13">
        <v>40</v>
      </c>
      <c r="G872" s="14">
        <v>40</v>
      </c>
      <c r="H872" s="14">
        <v>10</v>
      </c>
      <c r="I872" s="19"/>
      <c r="J872" s="19"/>
      <c r="K872" s="16"/>
      <c r="L872" s="13">
        <v>5</v>
      </c>
      <c r="M872" s="15">
        <v>10</v>
      </c>
      <c r="N872" s="17">
        <v>205</v>
      </c>
    </row>
    <row r="873" spans="1:14" x14ac:dyDescent="0.3">
      <c r="A873" s="12" t="s">
        <v>9</v>
      </c>
      <c r="B873" s="18"/>
      <c r="C873" s="19"/>
      <c r="D873" s="19"/>
      <c r="E873" s="16"/>
      <c r="F873" s="18"/>
      <c r="G873" s="19"/>
      <c r="H873" s="19"/>
      <c r="I873" s="19"/>
      <c r="J873" s="19"/>
      <c r="K873" s="16"/>
      <c r="L873" s="18"/>
      <c r="M873" s="16"/>
      <c r="N873" s="17">
        <v>0</v>
      </c>
    </row>
    <row r="874" spans="1:14" x14ac:dyDescent="0.3">
      <c r="A874" s="12" t="s">
        <v>10</v>
      </c>
      <c r="B874" s="18"/>
      <c r="C874" s="19"/>
      <c r="D874" s="19"/>
      <c r="E874" s="16"/>
      <c r="F874" s="18"/>
      <c r="G874" s="19"/>
      <c r="H874" s="19"/>
      <c r="I874" s="19"/>
      <c r="J874" s="19"/>
      <c r="K874" s="16"/>
      <c r="L874" s="18"/>
      <c r="M874" s="16"/>
      <c r="N874" s="17">
        <v>0</v>
      </c>
    </row>
    <row r="875" spans="1:14" x14ac:dyDescent="0.3">
      <c r="A875" s="12" t="s">
        <v>11</v>
      </c>
      <c r="B875" s="18"/>
      <c r="C875" s="19"/>
      <c r="D875" s="19"/>
      <c r="E875" s="16"/>
      <c r="F875" s="18"/>
      <c r="G875" s="19"/>
      <c r="H875" s="19"/>
      <c r="I875" s="19"/>
      <c r="J875" s="19"/>
      <c r="K875" s="16"/>
      <c r="L875" s="18"/>
      <c r="M875" s="16"/>
      <c r="N875" s="17">
        <v>0</v>
      </c>
    </row>
    <row r="876" spans="1:14" x14ac:dyDescent="0.3">
      <c r="A876" s="12" t="s">
        <v>12</v>
      </c>
      <c r="B876" s="13">
        <v>10</v>
      </c>
      <c r="C876" s="14">
        <v>20</v>
      </c>
      <c r="D876" s="14">
        <v>30</v>
      </c>
      <c r="E876" s="15">
        <v>40</v>
      </c>
      <c r="F876" s="13">
        <v>20</v>
      </c>
      <c r="G876" s="14">
        <v>20</v>
      </c>
      <c r="H876" s="14">
        <v>5</v>
      </c>
      <c r="I876" s="19"/>
      <c r="J876" s="19"/>
      <c r="K876" s="16"/>
      <c r="L876" s="13">
        <v>5</v>
      </c>
      <c r="M876" s="15">
        <v>10</v>
      </c>
      <c r="N876" s="17">
        <v>160</v>
      </c>
    </row>
    <row r="877" spans="1:14" x14ac:dyDescent="0.3">
      <c r="A877" s="12" t="s">
        <v>13</v>
      </c>
      <c r="B877" s="18"/>
      <c r="C877" s="19"/>
      <c r="D877" s="19"/>
      <c r="E877" s="16"/>
      <c r="F877" s="18"/>
      <c r="G877" s="19"/>
      <c r="H877" s="19"/>
      <c r="I877" s="19"/>
      <c r="J877" s="19"/>
      <c r="K877" s="16"/>
      <c r="L877" s="18"/>
      <c r="M877" s="16"/>
      <c r="N877" s="17">
        <v>0</v>
      </c>
    </row>
    <row r="878" spans="1:14" x14ac:dyDescent="0.3">
      <c r="A878" s="12" t="s">
        <v>14</v>
      </c>
      <c r="B878" s="13">
        <v>5</v>
      </c>
      <c r="C878" s="14">
        <v>10</v>
      </c>
      <c r="D878" s="14">
        <v>20</v>
      </c>
      <c r="E878" s="15">
        <v>30</v>
      </c>
      <c r="F878" s="13">
        <v>20</v>
      </c>
      <c r="G878" s="14">
        <v>10</v>
      </c>
      <c r="H878" s="14">
        <v>10</v>
      </c>
      <c r="I878" s="19"/>
      <c r="J878" s="19"/>
      <c r="K878" s="16"/>
      <c r="L878" s="13">
        <v>5</v>
      </c>
      <c r="M878" s="15">
        <v>10</v>
      </c>
      <c r="N878" s="17">
        <v>120</v>
      </c>
    </row>
    <row r="879" spans="1:14" x14ac:dyDescent="0.3">
      <c r="A879" s="12" t="s">
        <v>15</v>
      </c>
      <c r="B879" s="18"/>
      <c r="C879" s="14">
        <v>5</v>
      </c>
      <c r="D879" s="14">
        <v>10</v>
      </c>
      <c r="E879" s="15">
        <v>10</v>
      </c>
      <c r="F879" s="13">
        <v>40</v>
      </c>
      <c r="G879" s="14">
        <v>20</v>
      </c>
      <c r="H879" s="14">
        <v>5</v>
      </c>
      <c r="I879" s="19"/>
      <c r="J879" s="19"/>
      <c r="K879" s="16"/>
      <c r="L879" s="13">
        <v>5</v>
      </c>
      <c r="M879" s="15">
        <v>5</v>
      </c>
      <c r="N879" s="17">
        <v>100</v>
      </c>
    </row>
    <row r="880" spans="1:14" x14ac:dyDescent="0.3">
      <c r="A880" s="12" t="s">
        <v>16</v>
      </c>
      <c r="B880" s="18"/>
      <c r="C880" s="19"/>
      <c r="D880" s="19"/>
      <c r="E880" s="16"/>
      <c r="F880" s="18"/>
      <c r="G880" s="19"/>
      <c r="H880" s="19"/>
      <c r="I880" s="19"/>
      <c r="J880" s="19"/>
      <c r="K880" s="16"/>
      <c r="L880" s="18"/>
      <c r="M880" s="16"/>
      <c r="N880" s="17">
        <v>0</v>
      </c>
    </row>
    <row r="881" spans="1:14" x14ac:dyDescent="0.3">
      <c r="A881" s="12" t="s">
        <v>17</v>
      </c>
      <c r="B881" s="18"/>
      <c r="C881" s="19"/>
      <c r="D881" s="19"/>
      <c r="E881" s="16"/>
      <c r="F881" s="18"/>
      <c r="G881" s="19"/>
      <c r="H881" s="19"/>
      <c r="I881" s="19"/>
      <c r="J881" s="19"/>
      <c r="K881" s="16"/>
      <c r="L881" s="18"/>
      <c r="M881" s="16"/>
      <c r="N881" s="17">
        <v>0</v>
      </c>
    </row>
    <row r="882" spans="1:14" x14ac:dyDescent="0.3">
      <c r="A882" s="20" t="s">
        <v>18</v>
      </c>
      <c r="B882" s="189">
        <v>5</v>
      </c>
      <c r="C882" s="197">
        <v>5</v>
      </c>
      <c r="D882" s="197">
        <v>10</v>
      </c>
      <c r="E882" s="191">
        <v>20</v>
      </c>
      <c r="F882" s="189">
        <v>50</v>
      </c>
      <c r="G882" s="197">
        <v>30</v>
      </c>
      <c r="H882" s="197">
        <v>20</v>
      </c>
      <c r="I882" s="197">
        <v>10</v>
      </c>
      <c r="J882" s="199"/>
      <c r="K882" s="187"/>
      <c r="L882" s="189">
        <v>10</v>
      </c>
      <c r="M882" s="191">
        <v>10</v>
      </c>
      <c r="N882" s="193">
        <v>170</v>
      </c>
    </row>
    <row r="883" spans="1:14" x14ac:dyDescent="0.3">
      <c r="A883" s="11" t="s">
        <v>19</v>
      </c>
      <c r="B883" s="190"/>
      <c r="C883" s="198"/>
      <c r="D883" s="198"/>
      <c r="E883" s="192"/>
      <c r="F883" s="190"/>
      <c r="G883" s="198"/>
      <c r="H883" s="198"/>
      <c r="I883" s="198"/>
      <c r="J883" s="200"/>
      <c r="K883" s="188"/>
      <c r="L883" s="190"/>
      <c r="M883" s="192"/>
      <c r="N883" s="194"/>
    </row>
    <row r="884" spans="1:14" x14ac:dyDescent="0.3">
      <c r="A884" s="12" t="s">
        <v>20</v>
      </c>
      <c r="B884" s="13">
        <v>10</v>
      </c>
      <c r="C884" s="14">
        <v>20</v>
      </c>
      <c r="D884" s="14">
        <v>50</v>
      </c>
      <c r="E884" s="15">
        <v>70</v>
      </c>
      <c r="F884" s="13">
        <v>60</v>
      </c>
      <c r="G884" s="14">
        <v>50</v>
      </c>
      <c r="H884" s="14">
        <v>40</v>
      </c>
      <c r="I884" s="14">
        <v>20</v>
      </c>
      <c r="J884" s="19"/>
      <c r="K884" s="16"/>
      <c r="L884" s="13">
        <v>5</v>
      </c>
      <c r="M884" s="15">
        <v>10</v>
      </c>
      <c r="N884" s="17">
        <v>335</v>
      </c>
    </row>
    <row r="885" spans="1:14" x14ac:dyDescent="0.3">
      <c r="A885" s="20" t="s">
        <v>21</v>
      </c>
      <c r="B885" s="195"/>
      <c r="C885" s="199"/>
      <c r="D885" s="197">
        <v>10</v>
      </c>
      <c r="E885" s="191">
        <v>20</v>
      </c>
      <c r="F885" s="189">
        <v>10</v>
      </c>
      <c r="G885" s="197">
        <v>10</v>
      </c>
      <c r="H885" s="197">
        <v>10</v>
      </c>
      <c r="I885" s="197">
        <v>10</v>
      </c>
      <c r="J885" s="199"/>
      <c r="K885" s="187"/>
      <c r="L885" s="189">
        <v>10</v>
      </c>
      <c r="M885" s="191">
        <v>10</v>
      </c>
      <c r="N885" s="193">
        <v>90</v>
      </c>
    </row>
    <row r="886" spans="1:14" x14ac:dyDescent="0.3">
      <c r="A886" s="11" t="s">
        <v>22</v>
      </c>
      <c r="B886" s="196"/>
      <c r="C886" s="200"/>
      <c r="D886" s="198"/>
      <c r="E886" s="192"/>
      <c r="F886" s="190"/>
      <c r="G886" s="198"/>
      <c r="H886" s="198"/>
      <c r="I886" s="198"/>
      <c r="J886" s="200"/>
      <c r="K886" s="188"/>
      <c r="L886" s="190"/>
      <c r="M886" s="192"/>
      <c r="N886" s="194"/>
    </row>
    <row r="887" spans="1:14" x14ac:dyDescent="0.3">
      <c r="A887" s="20" t="s">
        <v>23</v>
      </c>
      <c r="B887" s="195"/>
      <c r="C887" s="197">
        <v>10</v>
      </c>
      <c r="D887" s="197">
        <v>20</v>
      </c>
      <c r="E887" s="191">
        <v>30</v>
      </c>
      <c r="F887" s="189">
        <v>30</v>
      </c>
      <c r="G887" s="197">
        <v>20</v>
      </c>
      <c r="H887" s="197">
        <v>10</v>
      </c>
      <c r="I887" s="199"/>
      <c r="J887" s="199"/>
      <c r="K887" s="187"/>
      <c r="L887" s="189">
        <v>5</v>
      </c>
      <c r="M887" s="191">
        <v>10</v>
      </c>
      <c r="N887" s="193">
        <v>135</v>
      </c>
    </row>
    <row r="888" spans="1:14" x14ac:dyDescent="0.3">
      <c r="A888" s="11" t="s">
        <v>24</v>
      </c>
      <c r="B888" s="196"/>
      <c r="C888" s="198"/>
      <c r="D888" s="198"/>
      <c r="E888" s="192"/>
      <c r="F888" s="190"/>
      <c r="G888" s="198"/>
      <c r="H888" s="198"/>
      <c r="I888" s="200"/>
      <c r="J888" s="200"/>
      <c r="K888" s="188"/>
      <c r="L888" s="190"/>
      <c r="M888" s="192"/>
      <c r="N888" s="194"/>
    </row>
    <row r="889" spans="1:14" x14ac:dyDescent="0.3">
      <c r="A889" s="20" t="s">
        <v>25</v>
      </c>
      <c r="B889" s="195"/>
      <c r="C889" s="197">
        <v>5</v>
      </c>
      <c r="D889" s="197">
        <v>10</v>
      </c>
      <c r="E889" s="191">
        <v>20</v>
      </c>
      <c r="F889" s="189">
        <v>10</v>
      </c>
      <c r="G889" s="197">
        <v>10</v>
      </c>
      <c r="H889" s="197">
        <v>5</v>
      </c>
      <c r="I889" s="199"/>
      <c r="J889" s="199"/>
      <c r="K889" s="187"/>
      <c r="L889" s="189">
        <v>5</v>
      </c>
      <c r="M889" s="191">
        <v>10</v>
      </c>
      <c r="N889" s="193">
        <v>75</v>
      </c>
    </row>
    <row r="890" spans="1:14" x14ac:dyDescent="0.3">
      <c r="A890" s="11" t="s">
        <v>26</v>
      </c>
      <c r="B890" s="196"/>
      <c r="C890" s="198"/>
      <c r="D890" s="198"/>
      <c r="E890" s="192"/>
      <c r="F890" s="190"/>
      <c r="G890" s="198"/>
      <c r="H890" s="198"/>
      <c r="I890" s="200"/>
      <c r="J890" s="200"/>
      <c r="K890" s="188"/>
      <c r="L890" s="190"/>
      <c r="M890" s="192"/>
      <c r="N890" s="194"/>
    </row>
    <row r="891" spans="1:14" x14ac:dyDescent="0.3">
      <c r="A891" s="12" t="s">
        <v>27</v>
      </c>
      <c r="B891" s="18"/>
      <c r="C891" s="14">
        <v>5</v>
      </c>
      <c r="D891" s="14">
        <v>20</v>
      </c>
      <c r="E891" s="15">
        <v>30</v>
      </c>
      <c r="F891" s="13">
        <v>30</v>
      </c>
      <c r="G891" s="14">
        <v>20</v>
      </c>
      <c r="H891" s="14">
        <v>10</v>
      </c>
      <c r="I891" s="14">
        <v>5</v>
      </c>
      <c r="J891" s="19"/>
      <c r="K891" s="16"/>
      <c r="L891" s="13">
        <v>10</v>
      </c>
      <c r="M891" s="15">
        <v>10</v>
      </c>
      <c r="N891" s="17">
        <v>140</v>
      </c>
    </row>
    <row r="892" spans="1:14" x14ac:dyDescent="0.3">
      <c r="A892" s="12" t="s">
        <v>28</v>
      </c>
      <c r="B892" s="18"/>
      <c r="C892" s="14">
        <v>5</v>
      </c>
      <c r="D892" s="14">
        <v>10</v>
      </c>
      <c r="E892" s="15">
        <v>20</v>
      </c>
      <c r="F892" s="13">
        <v>10</v>
      </c>
      <c r="G892" s="14">
        <v>10</v>
      </c>
      <c r="H892" s="19"/>
      <c r="I892" s="19"/>
      <c r="J892" s="19"/>
      <c r="K892" s="16"/>
      <c r="L892" s="13">
        <v>10</v>
      </c>
      <c r="M892" s="15">
        <v>10</v>
      </c>
      <c r="N892" s="17">
        <v>75</v>
      </c>
    </row>
    <row r="893" spans="1:14" x14ac:dyDescent="0.3">
      <c r="A893" s="20" t="s">
        <v>29</v>
      </c>
      <c r="B893" s="195"/>
      <c r="C893" s="199"/>
      <c r="D893" s="199"/>
      <c r="E893" s="187"/>
      <c r="F893" s="195"/>
      <c r="G893" s="207"/>
      <c r="H893" s="209"/>
      <c r="I893" s="209"/>
      <c r="J893" s="209"/>
      <c r="K893" s="205"/>
      <c r="L893" s="195"/>
      <c r="M893" s="187"/>
      <c r="N893" s="193">
        <v>0</v>
      </c>
    </row>
    <row r="894" spans="1:14" x14ac:dyDescent="0.3">
      <c r="A894" s="11" t="s">
        <v>30</v>
      </c>
      <c r="B894" s="196"/>
      <c r="C894" s="200"/>
      <c r="D894" s="200"/>
      <c r="E894" s="188"/>
      <c r="F894" s="196"/>
      <c r="G894" s="208"/>
      <c r="H894" s="210"/>
      <c r="I894" s="210"/>
      <c r="J894" s="210"/>
      <c r="K894" s="206"/>
      <c r="L894" s="196"/>
      <c r="M894" s="188"/>
      <c r="N894" s="194"/>
    </row>
    <row r="895" spans="1:14" x14ac:dyDescent="0.3">
      <c r="A895" s="20" t="s">
        <v>31</v>
      </c>
      <c r="B895" s="189">
        <v>10</v>
      </c>
      <c r="C895" s="197">
        <v>20</v>
      </c>
      <c r="D895" s="197">
        <v>50</v>
      </c>
      <c r="E895" s="191">
        <v>80</v>
      </c>
      <c r="F895" s="189">
        <v>70</v>
      </c>
      <c r="G895" s="197">
        <v>50</v>
      </c>
      <c r="H895" s="197">
        <v>30</v>
      </c>
      <c r="I895" s="197">
        <v>10</v>
      </c>
      <c r="J895" s="199"/>
      <c r="K895" s="187"/>
      <c r="L895" s="189">
        <v>10</v>
      </c>
      <c r="M895" s="191">
        <v>20</v>
      </c>
      <c r="N895" s="193">
        <v>350</v>
      </c>
    </row>
    <row r="896" spans="1:14" x14ac:dyDescent="0.3">
      <c r="A896" s="11" t="s">
        <v>32</v>
      </c>
      <c r="B896" s="190"/>
      <c r="C896" s="198"/>
      <c r="D896" s="198"/>
      <c r="E896" s="192"/>
      <c r="F896" s="190"/>
      <c r="G896" s="198"/>
      <c r="H896" s="198"/>
      <c r="I896" s="198"/>
      <c r="J896" s="200"/>
      <c r="K896" s="188"/>
      <c r="L896" s="190"/>
      <c r="M896" s="192"/>
      <c r="N896" s="194"/>
    </row>
    <row r="897" spans="1:14" x14ac:dyDescent="0.3">
      <c r="A897" s="20" t="s">
        <v>31</v>
      </c>
      <c r="B897" s="195"/>
      <c r="C897" s="199"/>
      <c r="D897" s="199"/>
      <c r="E897" s="187"/>
      <c r="F897" s="195"/>
      <c r="G897" s="199"/>
      <c r="H897" s="199"/>
      <c r="I897" s="199"/>
      <c r="J897" s="199"/>
      <c r="K897" s="187"/>
      <c r="L897" s="195"/>
      <c r="M897" s="187"/>
      <c r="N897" s="193">
        <v>0</v>
      </c>
    </row>
    <row r="898" spans="1:14" x14ac:dyDescent="0.3">
      <c r="A898" s="11" t="s">
        <v>33</v>
      </c>
      <c r="B898" s="196"/>
      <c r="C898" s="200"/>
      <c r="D898" s="200"/>
      <c r="E898" s="188"/>
      <c r="F898" s="196"/>
      <c r="G898" s="200"/>
      <c r="H898" s="200"/>
      <c r="I898" s="200"/>
      <c r="J898" s="200"/>
      <c r="K898" s="188"/>
      <c r="L898" s="196"/>
      <c r="M898" s="188"/>
      <c r="N898" s="194"/>
    </row>
    <row r="899" spans="1:14" ht="17.25" thickBot="1" x14ac:dyDescent="0.35">
      <c r="A899" s="21" t="s">
        <v>34</v>
      </c>
      <c r="B899" s="22">
        <v>70</v>
      </c>
      <c r="C899" s="23">
        <v>155</v>
      </c>
      <c r="D899" s="23">
        <v>310</v>
      </c>
      <c r="E899" s="24">
        <v>470</v>
      </c>
      <c r="F899" s="22">
        <v>460</v>
      </c>
      <c r="G899" s="23">
        <v>340</v>
      </c>
      <c r="H899" s="23">
        <v>185</v>
      </c>
      <c r="I899" s="23">
        <v>75</v>
      </c>
      <c r="J899" s="23">
        <v>5</v>
      </c>
      <c r="K899" s="24">
        <v>0</v>
      </c>
      <c r="L899" s="22">
        <v>95</v>
      </c>
      <c r="M899" s="24">
        <v>145</v>
      </c>
      <c r="N899" s="25">
        <v>2310</v>
      </c>
    </row>
    <row r="900" spans="1:14" ht="18" thickTop="1" thickBot="1" x14ac:dyDescent="0.35"/>
    <row r="901" spans="1:14" ht="21.75" customHeight="1" thickTop="1" thickBot="1" x14ac:dyDescent="0.35">
      <c r="A901" s="109">
        <v>44951</v>
      </c>
      <c r="B901" s="110"/>
      <c r="C901" s="110"/>
      <c r="D901" s="110"/>
      <c r="E901" s="110"/>
      <c r="F901" s="110"/>
      <c r="G901" s="110"/>
      <c r="H901" s="110"/>
      <c r="I901" s="110"/>
      <c r="J901" s="110"/>
      <c r="K901" s="110"/>
      <c r="L901" s="110"/>
      <c r="M901" s="110"/>
      <c r="N901" s="65" t="s">
        <v>96</v>
      </c>
    </row>
    <row r="902" spans="1:14" ht="18" thickTop="1" thickBot="1" x14ac:dyDescent="0.35">
      <c r="A902" s="147" t="s">
        <v>0</v>
      </c>
      <c r="B902" s="150" t="s">
        <v>1</v>
      </c>
      <c r="C902" s="151"/>
      <c r="D902" s="151"/>
      <c r="E902" s="152"/>
      <c r="F902" s="150" t="s">
        <v>2</v>
      </c>
      <c r="G902" s="151"/>
      <c r="H902" s="151"/>
      <c r="I902" s="151"/>
      <c r="J902" s="151"/>
      <c r="K902" s="152"/>
      <c r="L902" s="150" t="s">
        <v>3</v>
      </c>
      <c r="M902" s="152"/>
      <c r="N902" s="153" t="s">
        <v>4</v>
      </c>
    </row>
    <row r="903" spans="1:14" ht="17.25" thickTop="1" x14ac:dyDescent="0.3">
      <c r="A903" s="148"/>
      <c r="B903" s="1">
        <v>0.375</v>
      </c>
      <c r="C903" s="4">
        <v>0.45833333333333331</v>
      </c>
      <c r="D903" s="4">
        <v>0.5</v>
      </c>
      <c r="E903" s="7">
        <v>0.58333333333333337</v>
      </c>
      <c r="F903" s="1">
        <v>0.66666666666666663</v>
      </c>
      <c r="G903" s="4">
        <v>0.79166666666666663</v>
      </c>
      <c r="H903" s="4">
        <v>0.83333333333333337</v>
      </c>
      <c r="I903" s="4">
        <v>0.91666666666666663</v>
      </c>
      <c r="J903" s="4">
        <v>0.95833333333333337</v>
      </c>
      <c r="K903" s="7">
        <v>8.3333333333333329E-2</v>
      </c>
      <c r="L903" s="1">
        <v>0.20833333333333334</v>
      </c>
      <c r="M903" s="7">
        <v>0.29166666666666669</v>
      </c>
      <c r="N903" s="154"/>
    </row>
    <row r="904" spans="1:14" x14ac:dyDescent="0.3">
      <c r="A904" s="148"/>
      <c r="B904" s="2" t="s">
        <v>5</v>
      </c>
      <c r="C904" s="5" t="s">
        <v>5</v>
      </c>
      <c r="D904" s="5" t="s">
        <v>5</v>
      </c>
      <c r="E904" s="8" t="s">
        <v>5</v>
      </c>
      <c r="F904" s="2" t="s">
        <v>5</v>
      </c>
      <c r="G904" s="5" t="s">
        <v>5</v>
      </c>
      <c r="H904" s="5" t="s">
        <v>5</v>
      </c>
      <c r="I904" s="5" t="s">
        <v>5</v>
      </c>
      <c r="J904" s="5" t="s">
        <v>5</v>
      </c>
      <c r="K904" s="8" t="s">
        <v>5</v>
      </c>
      <c r="L904" s="2" t="s">
        <v>5</v>
      </c>
      <c r="M904" s="8" t="s">
        <v>5</v>
      </c>
      <c r="N904" s="154"/>
    </row>
    <row r="905" spans="1:14" ht="17.25" thickBot="1" x14ac:dyDescent="0.35">
      <c r="A905" s="149"/>
      <c r="B905" s="3">
        <v>0.45833333333333331</v>
      </c>
      <c r="C905" s="6">
        <v>0.5</v>
      </c>
      <c r="D905" s="6">
        <v>0.58333333333333337</v>
      </c>
      <c r="E905" s="9">
        <v>0.66666666666666663</v>
      </c>
      <c r="F905" s="3">
        <v>0.79166666666666663</v>
      </c>
      <c r="G905" s="6">
        <v>0.83333333333333337</v>
      </c>
      <c r="H905" s="6">
        <v>0.91666666666666663</v>
      </c>
      <c r="I905" s="6">
        <v>0.95833333333333337</v>
      </c>
      <c r="J905" s="6">
        <v>8.3333333333333329E-2</v>
      </c>
      <c r="K905" s="9">
        <v>0.20833333333333334</v>
      </c>
      <c r="L905" s="3">
        <v>0.29166666666666669</v>
      </c>
      <c r="M905" s="9">
        <v>0.375</v>
      </c>
      <c r="N905" s="155"/>
    </row>
    <row r="906" spans="1:14" ht="17.25" thickTop="1" x14ac:dyDescent="0.3">
      <c r="A906" s="10" t="s">
        <v>6</v>
      </c>
      <c r="B906" s="204">
        <v>20</v>
      </c>
      <c r="C906" s="201">
        <v>40</v>
      </c>
      <c r="D906" s="201">
        <v>50</v>
      </c>
      <c r="E906" s="203">
        <v>60</v>
      </c>
      <c r="F906" s="204">
        <v>10</v>
      </c>
      <c r="G906" s="201">
        <v>10</v>
      </c>
      <c r="H906" s="201">
        <v>10</v>
      </c>
      <c r="I906" s="201">
        <v>10</v>
      </c>
      <c r="J906" s="201">
        <v>10</v>
      </c>
      <c r="K906" s="203">
        <v>10</v>
      </c>
      <c r="L906" s="204">
        <v>10</v>
      </c>
      <c r="M906" s="203">
        <v>10</v>
      </c>
      <c r="N906" s="153">
        <v>250</v>
      </c>
    </row>
    <row r="907" spans="1:14" x14ac:dyDescent="0.3">
      <c r="A907" s="11" t="s">
        <v>7</v>
      </c>
      <c r="B907" s="190"/>
      <c r="C907" s="198"/>
      <c r="D907" s="198"/>
      <c r="E907" s="192"/>
      <c r="F907" s="190"/>
      <c r="G907" s="198"/>
      <c r="H907" s="198"/>
      <c r="I907" s="198"/>
      <c r="J907" s="198"/>
      <c r="K907" s="192"/>
      <c r="L907" s="190"/>
      <c r="M907" s="192"/>
      <c r="N907" s="194"/>
    </row>
    <row r="908" spans="1:14" x14ac:dyDescent="0.3">
      <c r="A908" s="12" t="s">
        <v>8</v>
      </c>
      <c r="B908" s="13">
        <v>10</v>
      </c>
      <c r="C908" s="14">
        <v>10</v>
      </c>
      <c r="D908" s="14">
        <v>15</v>
      </c>
      <c r="E908" s="15">
        <v>20</v>
      </c>
      <c r="F908" s="18"/>
      <c r="G908" s="19"/>
      <c r="H908" s="19"/>
      <c r="I908" s="19"/>
      <c r="J908" s="19"/>
      <c r="K908" s="16"/>
      <c r="L908" s="18"/>
      <c r="M908" s="16"/>
      <c r="N908" s="17">
        <v>55</v>
      </c>
    </row>
    <row r="909" spans="1:14" x14ac:dyDescent="0.3">
      <c r="A909" s="12" t="s">
        <v>9</v>
      </c>
      <c r="B909" s="18"/>
      <c r="C909" s="19"/>
      <c r="D909" s="19"/>
      <c r="E909" s="16"/>
      <c r="F909" s="18"/>
      <c r="G909" s="19"/>
      <c r="H909" s="19"/>
      <c r="I909" s="19"/>
      <c r="J909" s="19"/>
      <c r="K909" s="16"/>
      <c r="L909" s="18"/>
      <c r="M909" s="16"/>
      <c r="N909" s="17">
        <v>0</v>
      </c>
    </row>
    <row r="910" spans="1:14" x14ac:dyDescent="0.3">
      <c r="A910" s="12" t="s">
        <v>10</v>
      </c>
      <c r="B910" s="18"/>
      <c r="C910" s="19"/>
      <c r="D910" s="19"/>
      <c r="E910" s="16"/>
      <c r="F910" s="18"/>
      <c r="G910" s="19"/>
      <c r="H910" s="19"/>
      <c r="I910" s="19"/>
      <c r="J910" s="19"/>
      <c r="K910" s="16"/>
      <c r="L910" s="18"/>
      <c r="M910" s="16"/>
      <c r="N910" s="17">
        <v>0</v>
      </c>
    </row>
    <row r="911" spans="1:14" x14ac:dyDescent="0.3">
      <c r="A911" s="12" t="s">
        <v>11</v>
      </c>
      <c r="B911" s="18"/>
      <c r="C911" s="19"/>
      <c r="D911" s="19"/>
      <c r="E911" s="16"/>
      <c r="F911" s="18"/>
      <c r="G911" s="19"/>
      <c r="H911" s="19"/>
      <c r="I911" s="19"/>
      <c r="J911" s="19"/>
      <c r="K911" s="16"/>
      <c r="L911" s="18"/>
      <c r="M911" s="16"/>
      <c r="N911" s="17">
        <v>0</v>
      </c>
    </row>
    <row r="912" spans="1:14" x14ac:dyDescent="0.3">
      <c r="A912" s="12" t="s">
        <v>12</v>
      </c>
      <c r="B912" s="13">
        <v>10</v>
      </c>
      <c r="C912" s="14">
        <v>20</v>
      </c>
      <c r="D912" s="14">
        <v>20</v>
      </c>
      <c r="E912" s="15">
        <v>20</v>
      </c>
      <c r="F912" s="13">
        <v>5</v>
      </c>
      <c r="G912" s="14">
        <v>5</v>
      </c>
      <c r="H912" s="19"/>
      <c r="I912" s="19"/>
      <c r="J912" s="19"/>
      <c r="K912" s="16"/>
      <c r="L912" s="18"/>
      <c r="M912" s="16"/>
      <c r="N912" s="17">
        <v>80</v>
      </c>
    </row>
    <row r="913" spans="1:14" x14ac:dyDescent="0.3">
      <c r="A913" s="12" t="s">
        <v>13</v>
      </c>
      <c r="B913" s="18"/>
      <c r="C913" s="19"/>
      <c r="D913" s="19"/>
      <c r="E913" s="16"/>
      <c r="F913" s="18"/>
      <c r="G913" s="19"/>
      <c r="H913" s="19"/>
      <c r="I913" s="19"/>
      <c r="J913" s="19"/>
      <c r="K913" s="16"/>
      <c r="L913" s="18"/>
      <c r="M913" s="16"/>
      <c r="N913" s="17">
        <v>0</v>
      </c>
    </row>
    <row r="914" spans="1:14" x14ac:dyDescent="0.3">
      <c r="A914" s="12" t="s">
        <v>14</v>
      </c>
      <c r="B914" s="13">
        <v>5</v>
      </c>
      <c r="C914" s="14">
        <v>10</v>
      </c>
      <c r="D914" s="14">
        <v>10</v>
      </c>
      <c r="E914" s="15">
        <v>15</v>
      </c>
      <c r="F914" s="13">
        <v>10</v>
      </c>
      <c r="G914" s="14">
        <v>10</v>
      </c>
      <c r="H914" s="14">
        <v>10</v>
      </c>
      <c r="I914" s="14">
        <v>10</v>
      </c>
      <c r="J914" s="14">
        <v>10</v>
      </c>
      <c r="K914" s="16"/>
      <c r="L914" s="13">
        <v>10</v>
      </c>
      <c r="M914" s="15">
        <v>10</v>
      </c>
      <c r="N914" s="17">
        <v>110</v>
      </c>
    </row>
    <row r="915" spans="1:14" x14ac:dyDescent="0.3">
      <c r="A915" s="12" t="s">
        <v>15</v>
      </c>
      <c r="B915" s="18"/>
      <c r="C915" s="19"/>
      <c r="D915" s="19"/>
      <c r="E915" s="15">
        <v>10</v>
      </c>
      <c r="F915" s="13">
        <v>10</v>
      </c>
      <c r="G915" s="19"/>
      <c r="H915" s="19"/>
      <c r="I915" s="19"/>
      <c r="J915" s="19"/>
      <c r="K915" s="16"/>
      <c r="L915" s="18"/>
      <c r="M915" s="16"/>
      <c r="N915" s="17">
        <v>20</v>
      </c>
    </row>
    <row r="916" spans="1:14" x14ac:dyDescent="0.3">
      <c r="A916" s="12" t="s">
        <v>16</v>
      </c>
      <c r="B916" s="18"/>
      <c r="C916" s="19"/>
      <c r="D916" s="19"/>
      <c r="E916" s="16"/>
      <c r="F916" s="18"/>
      <c r="G916" s="19"/>
      <c r="H916" s="19"/>
      <c r="I916" s="19"/>
      <c r="J916" s="19"/>
      <c r="K916" s="16"/>
      <c r="L916" s="18"/>
      <c r="M916" s="16"/>
      <c r="N916" s="17">
        <v>0</v>
      </c>
    </row>
    <row r="917" spans="1:14" x14ac:dyDescent="0.3">
      <c r="A917" s="12" t="s">
        <v>17</v>
      </c>
      <c r="B917" s="18"/>
      <c r="C917" s="19"/>
      <c r="D917" s="19"/>
      <c r="E917" s="16"/>
      <c r="F917" s="13">
        <v>10</v>
      </c>
      <c r="G917" s="19"/>
      <c r="H917" s="19"/>
      <c r="I917" s="19"/>
      <c r="J917" s="19"/>
      <c r="K917" s="16"/>
      <c r="L917" s="18"/>
      <c r="M917" s="16"/>
      <c r="N917" s="17">
        <v>10</v>
      </c>
    </row>
    <row r="918" spans="1:14" x14ac:dyDescent="0.3">
      <c r="A918" s="20" t="s">
        <v>90</v>
      </c>
      <c r="B918" s="189">
        <v>5</v>
      </c>
      <c r="C918" s="197">
        <v>10</v>
      </c>
      <c r="D918" s="197">
        <v>10</v>
      </c>
      <c r="E918" s="191">
        <v>20</v>
      </c>
      <c r="F918" s="189">
        <v>10</v>
      </c>
      <c r="G918" s="197">
        <v>10</v>
      </c>
      <c r="H918" s="197">
        <v>10</v>
      </c>
      <c r="I918" s="199"/>
      <c r="J918" s="199"/>
      <c r="K918" s="187"/>
      <c r="L918" s="195"/>
      <c r="M918" s="191">
        <v>10</v>
      </c>
      <c r="N918" s="193">
        <v>85</v>
      </c>
    </row>
    <row r="919" spans="1:14" x14ac:dyDescent="0.3">
      <c r="A919" s="11" t="s">
        <v>19</v>
      </c>
      <c r="B919" s="190"/>
      <c r="C919" s="198"/>
      <c r="D919" s="198"/>
      <c r="E919" s="192"/>
      <c r="F919" s="190"/>
      <c r="G919" s="198"/>
      <c r="H919" s="198"/>
      <c r="I919" s="200"/>
      <c r="J919" s="200"/>
      <c r="K919" s="188"/>
      <c r="L919" s="196"/>
      <c r="M919" s="192"/>
      <c r="N919" s="194"/>
    </row>
    <row r="920" spans="1:14" x14ac:dyDescent="0.3">
      <c r="A920" s="12" t="s">
        <v>20</v>
      </c>
      <c r="B920" s="13">
        <v>10</v>
      </c>
      <c r="C920" s="14">
        <v>20</v>
      </c>
      <c r="D920" s="14">
        <v>20</v>
      </c>
      <c r="E920" s="15">
        <v>30</v>
      </c>
      <c r="F920" s="13">
        <v>20</v>
      </c>
      <c r="G920" s="14">
        <v>20</v>
      </c>
      <c r="H920" s="14">
        <v>20</v>
      </c>
      <c r="I920" s="14">
        <v>10</v>
      </c>
      <c r="J920" s="19"/>
      <c r="K920" s="16"/>
      <c r="L920" s="18"/>
      <c r="M920" s="16"/>
      <c r="N920" s="17">
        <v>150</v>
      </c>
    </row>
    <row r="921" spans="1:14" x14ac:dyDescent="0.3">
      <c r="A921" s="20" t="s">
        <v>21</v>
      </c>
      <c r="B921" s="195"/>
      <c r="C921" s="197">
        <v>5</v>
      </c>
      <c r="D921" s="197">
        <v>5</v>
      </c>
      <c r="E921" s="191">
        <v>5</v>
      </c>
      <c r="F921" s="195"/>
      <c r="G921" s="199"/>
      <c r="H921" s="199"/>
      <c r="I921" s="199"/>
      <c r="J921" s="199"/>
      <c r="K921" s="187"/>
      <c r="L921" s="195"/>
      <c r="M921" s="187"/>
      <c r="N921" s="193">
        <v>15</v>
      </c>
    </row>
    <row r="922" spans="1:14" x14ac:dyDescent="0.3">
      <c r="A922" s="11" t="s">
        <v>22</v>
      </c>
      <c r="B922" s="196"/>
      <c r="C922" s="198"/>
      <c r="D922" s="198"/>
      <c r="E922" s="192"/>
      <c r="F922" s="196"/>
      <c r="G922" s="200"/>
      <c r="H922" s="200"/>
      <c r="I922" s="200"/>
      <c r="J922" s="200"/>
      <c r="K922" s="188"/>
      <c r="L922" s="196"/>
      <c r="M922" s="188"/>
      <c r="N922" s="194"/>
    </row>
    <row r="923" spans="1:14" x14ac:dyDescent="0.3">
      <c r="A923" s="20" t="s">
        <v>23</v>
      </c>
      <c r="B923" s="189">
        <v>5</v>
      </c>
      <c r="C923" s="197">
        <v>10</v>
      </c>
      <c r="D923" s="197">
        <v>20</v>
      </c>
      <c r="E923" s="191">
        <v>20</v>
      </c>
      <c r="F923" s="189">
        <v>10</v>
      </c>
      <c r="G923" s="197">
        <v>10</v>
      </c>
      <c r="H923" s="197">
        <v>10</v>
      </c>
      <c r="I923" s="197">
        <v>5</v>
      </c>
      <c r="J923" s="199"/>
      <c r="K923" s="187"/>
      <c r="L923" s="195"/>
      <c r="M923" s="191">
        <v>10</v>
      </c>
      <c r="N923" s="193">
        <v>100</v>
      </c>
    </row>
    <row r="924" spans="1:14" x14ac:dyDescent="0.3">
      <c r="A924" s="11" t="s">
        <v>24</v>
      </c>
      <c r="B924" s="190"/>
      <c r="C924" s="198"/>
      <c r="D924" s="198"/>
      <c r="E924" s="192"/>
      <c r="F924" s="190"/>
      <c r="G924" s="198"/>
      <c r="H924" s="198"/>
      <c r="I924" s="198"/>
      <c r="J924" s="200"/>
      <c r="K924" s="188"/>
      <c r="L924" s="196"/>
      <c r="M924" s="192"/>
      <c r="N924" s="194"/>
    </row>
    <row r="925" spans="1:14" x14ac:dyDescent="0.3">
      <c r="A925" s="20" t="s">
        <v>25</v>
      </c>
      <c r="B925" s="195"/>
      <c r="C925" s="197">
        <v>10</v>
      </c>
      <c r="D925" s="197">
        <v>10</v>
      </c>
      <c r="E925" s="191">
        <v>10</v>
      </c>
      <c r="F925" s="195"/>
      <c r="G925" s="199"/>
      <c r="H925" s="199"/>
      <c r="I925" s="199"/>
      <c r="J925" s="199"/>
      <c r="K925" s="187"/>
      <c r="L925" s="195"/>
      <c r="M925" s="187"/>
      <c r="N925" s="193">
        <v>30</v>
      </c>
    </row>
    <row r="926" spans="1:14" x14ac:dyDescent="0.3">
      <c r="A926" s="11" t="s">
        <v>26</v>
      </c>
      <c r="B926" s="196"/>
      <c r="C926" s="198"/>
      <c r="D926" s="198"/>
      <c r="E926" s="192"/>
      <c r="F926" s="196"/>
      <c r="G926" s="200"/>
      <c r="H926" s="200"/>
      <c r="I926" s="200"/>
      <c r="J926" s="200"/>
      <c r="K926" s="188"/>
      <c r="L926" s="196"/>
      <c r="M926" s="188"/>
      <c r="N926" s="194"/>
    </row>
    <row r="927" spans="1:14" x14ac:dyDescent="0.3">
      <c r="A927" s="12" t="s">
        <v>27</v>
      </c>
      <c r="B927" s="18"/>
      <c r="C927" s="14">
        <v>10</v>
      </c>
      <c r="D927" s="14">
        <v>20</v>
      </c>
      <c r="E927" s="15">
        <v>30</v>
      </c>
      <c r="F927" s="13">
        <v>5</v>
      </c>
      <c r="G927" s="14">
        <v>5</v>
      </c>
      <c r="H927" s="19"/>
      <c r="I927" s="19"/>
      <c r="J927" s="19"/>
      <c r="K927" s="16"/>
      <c r="L927" s="18"/>
      <c r="M927" s="16"/>
      <c r="N927" s="17">
        <v>70</v>
      </c>
    </row>
    <row r="928" spans="1:14" x14ac:dyDescent="0.3">
      <c r="A928" s="12" t="s">
        <v>28</v>
      </c>
      <c r="B928" s="18"/>
      <c r="C928" s="14">
        <v>10</v>
      </c>
      <c r="D928" s="14">
        <v>15</v>
      </c>
      <c r="E928" s="15">
        <v>15</v>
      </c>
      <c r="F928" s="13">
        <v>5</v>
      </c>
      <c r="G928" s="14">
        <v>5</v>
      </c>
      <c r="H928" s="19"/>
      <c r="I928" s="19"/>
      <c r="J928" s="19"/>
      <c r="K928" s="16"/>
      <c r="L928" s="18"/>
      <c r="M928" s="16"/>
      <c r="N928" s="17">
        <v>50</v>
      </c>
    </row>
    <row r="929" spans="1:14" x14ac:dyDescent="0.3">
      <c r="A929" s="20" t="s">
        <v>29</v>
      </c>
      <c r="B929" s="195"/>
      <c r="C929" s="199"/>
      <c r="D929" s="199"/>
      <c r="E929" s="187"/>
      <c r="F929" s="195"/>
      <c r="G929" s="207"/>
      <c r="H929" s="209"/>
      <c r="I929" s="209"/>
      <c r="J929" s="209"/>
      <c r="K929" s="205"/>
      <c r="L929" s="195"/>
      <c r="M929" s="187"/>
      <c r="N929" s="193">
        <v>0</v>
      </c>
    </row>
    <row r="930" spans="1:14" x14ac:dyDescent="0.3">
      <c r="A930" s="11" t="s">
        <v>30</v>
      </c>
      <c r="B930" s="196"/>
      <c r="C930" s="200"/>
      <c r="D930" s="200"/>
      <c r="E930" s="188"/>
      <c r="F930" s="196"/>
      <c r="G930" s="208"/>
      <c r="H930" s="210"/>
      <c r="I930" s="210"/>
      <c r="J930" s="210"/>
      <c r="K930" s="206"/>
      <c r="L930" s="196"/>
      <c r="M930" s="188"/>
      <c r="N930" s="194"/>
    </row>
    <row r="931" spans="1:14" x14ac:dyDescent="0.3">
      <c r="A931" s="20" t="s">
        <v>91</v>
      </c>
      <c r="B931" s="189">
        <v>20</v>
      </c>
      <c r="C931" s="197">
        <v>20</v>
      </c>
      <c r="D931" s="197">
        <v>30</v>
      </c>
      <c r="E931" s="191">
        <v>40</v>
      </c>
      <c r="F931" s="189">
        <v>50</v>
      </c>
      <c r="G931" s="197">
        <v>20</v>
      </c>
      <c r="H931" s="197">
        <v>20</v>
      </c>
      <c r="I931" s="197">
        <v>20</v>
      </c>
      <c r="J931" s="197">
        <v>20</v>
      </c>
      <c r="K931" s="191">
        <v>10</v>
      </c>
      <c r="L931" s="189">
        <v>10</v>
      </c>
      <c r="M931" s="191">
        <v>20</v>
      </c>
      <c r="N931" s="193">
        <v>280</v>
      </c>
    </row>
    <row r="932" spans="1:14" x14ac:dyDescent="0.3">
      <c r="A932" s="11" t="s">
        <v>32</v>
      </c>
      <c r="B932" s="190"/>
      <c r="C932" s="198"/>
      <c r="D932" s="198"/>
      <c r="E932" s="192"/>
      <c r="F932" s="190"/>
      <c r="G932" s="198"/>
      <c r="H932" s="198"/>
      <c r="I932" s="198"/>
      <c r="J932" s="198"/>
      <c r="K932" s="192"/>
      <c r="L932" s="190"/>
      <c r="M932" s="192"/>
      <c r="N932" s="194"/>
    </row>
    <row r="933" spans="1:14" x14ac:dyDescent="0.3">
      <c r="A933" s="20" t="s">
        <v>31</v>
      </c>
      <c r="B933" s="195"/>
      <c r="C933" s="199"/>
      <c r="D933" s="199"/>
      <c r="E933" s="187"/>
      <c r="F933" s="195"/>
      <c r="G933" s="199"/>
      <c r="H933" s="199"/>
      <c r="I933" s="199"/>
      <c r="J933" s="199"/>
      <c r="K933" s="187"/>
      <c r="L933" s="195"/>
      <c r="M933" s="187"/>
      <c r="N933" s="193">
        <v>0</v>
      </c>
    </row>
    <row r="934" spans="1:14" x14ac:dyDescent="0.3">
      <c r="A934" s="11" t="s">
        <v>33</v>
      </c>
      <c r="B934" s="196"/>
      <c r="C934" s="200"/>
      <c r="D934" s="200"/>
      <c r="E934" s="188"/>
      <c r="F934" s="196"/>
      <c r="G934" s="200"/>
      <c r="H934" s="200"/>
      <c r="I934" s="200"/>
      <c r="J934" s="200"/>
      <c r="K934" s="188"/>
      <c r="L934" s="196"/>
      <c r="M934" s="188"/>
      <c r="N934" s="194"/>
    </row>
    <row r="935" spans="1:14" ht="17.25" thickBot="1" x14ac:dyDescent="0.35">
      <c r="A935" s="21" t="s">
        <v>34</v>
      </c>
      <c r="B935" s="22">
        <v>85</v>
      </c>
      <c r="C935" s="23">
        <v>175</v>
      </c>
      <c r="D935" s="23">
        <v>225</v>
      </c>
      <c r="E935" s="24">
        <v>295</v>
      </c>
      <c r="F935" s="22">
        <v>145</v>
      </c>
      <c r="G935" s="23">
        <v>95</v>
      </c>
      <c r="H935" s="23">
        <v>80</v>
      </c>
      <c r="I935" s="23">
        <v>55</v>
      </c>
      <c r="J935" s="23">
        <v>40</v>
      </c>
      <c r="K935" s="24">
        <v>20</v>
      </c>
      <c r="L935" s="22">
        <v>30</v>
      </c>
      <c r="M935" s="23">
        <v>60</v>
      </c>
      <c r="N935" s="25">
        <v>1305</v>
      </c>
    </row>
    <row r="936" spans="1:14" ht="18" thickTop="1" thickBot="1" x14ac:dyDescent="0.35"/>
    <row r="937" spans="1:14" ht="21.75" customHeight="1" thickTop="1" thickBot="1" x14ac:dyDescent="0.35">
      <c r="A937" s="109">
        <v>44952</v>
      </c>
      <c r="B937" s="110"/>
      <c r="C937" s="110"/>
      <c r="D937" s="110"/>
      <c r="E937" s="110"/>
      <c r="F937" s="110"/>
      <c r="G937" s="110"/>
      <c r="H937" s="110"/>
      <c r="I937" s="110"/>
      <c r="J937" s="110"/>
      <c r="K937" s="110"/>
      <c r="L937" s="110"/>
      <c r="M937" s="110"/>
      <c r="N937" s="65" t="s">
        <v>96</v>
      </c>
    </row>
    <row r="938" spans="1:14" ht="18" thickTop="1" thickBot="1" x14ac:dyDescent="0.35">
      <c r="A938" s="147" t="s">
        <v>0</v>
      </c>
      <c r="B938" s="150" t="s">
        <v>1</v>
      </c>
      <c r="C938" s="151"/>
      <c r="D938" s="151"/>
      <c r="E938" s="152"/>
      <c r="F938" s="150" t="s">
        <v>2</v>
      </c>
      <c r="G938" s="151"/>
      <c r="H938" s="151"/>
      <c r="I938" s="151"/>
      <c r="J938" s="151"/>
      <c r="K938" s="152"/>
      <c r="L938" s="150" t="s">
        <v>3</v>
      </c>
      <c r="M938" s="152"/>
      <c r="N938" s="153" t="s">
        <v>4</v>
      </c>
    </row>
    <row r="939" spans="1:14" ht="17.25" thickTop="1" x14ac:dyDescent="0.3">
      <c r="A939" s="148"/>
      <c r="B939" s="1">
        <v>0.375</v>
      </c>
      <c r="C939" s="4">
        <v>0.45833333333333331</v>
      </c>
      <c r="D939" s="4">
        <v>0.5</v>
      </c>
      <c r="E939" s="7">
        <v>0.58333333333333337</v>
      </c>
      <c r="F939" s="1">
        <v>0.66666666666666663</v>
      </c>
      <c r="G939" s="4">
        <v>0.79166666666666663</v>
      </c>
      <c r="H939" s="4">
        <v>0.83333333333333337</v>
      </c>
      <c r="I939" s="4">
        <v>0.91666666666666663</v>
      </c>
      <c r="J939" s="4">
        <v>0.95833333333333337</v>
      </c>
      <c r="K939" s="7">
        <v>8.3333333333333329E-2</v>
      </c>
      <c r="L939" s="1">
        <v>0.20833333333333334</v>
      </c>
      <c r="M939" s="7">
        <v>0.29166666666666669</v>
      </c>
      <c r="N939" s="154"/>
    </row>
    <row r="940" spans="1:14" x14ac:dyDescent="0.3">
      <c r="A940" s="148"/>
      <c r="B940" s="2" t="s">
        <v>5</v>
      </c>
      <c r="C940" s="5" t="s">
        <v>5</v>
      </c>
      <c r="D940" s="5" t="s">
        <v>5</v>
      </c>
      <c r="E940" s="8" t="s">
        <v>5</v>
      </c>
      <c r="F940" s="2" t="s">
        <v>5</v>
      </c>
      <c r="G940" s="5" t="s">
        <v>5</v>
      </c>
      <c r="H940" s="5" t="s">
        <v>5</v>
      </c>
      <c r="I940" s="5" t="s">
        <v>5</v>
      </c>
      <c r="J940" s="5" t="s">
        <v>5</v>
      </c>
      <c r="K940" s="8" t="s">
        <v>5</v>
      </c>
      <c r="L940" s="2" t="s">
        <v>5</v>
      </c>
      <c r="M940" s="8" t="s">
        <v>5</v>
      </c>
      <c r="N940" s="154"/>
    </row>
    <row r="941" spans="1:14" ht="17.25" thickBot="1" x14ac:dyDescent="0.35">
      <c r="A941" s="149"/>
      <c r="B941" s="3">
        <v>0.45833333333333331</v>
      </c>
      <c r="C941" s="6">
        <v>0.5</v>
      </c>
      <c r="D941" s="6">
        <v>0.58333333333333337</v>
      </c>
      <c r="E941" s="9">
        <v>0.66666666666666663</v>
      </c>
      <c r="F941" s="3">
        <v>0.79166666666666663</v>
      </c>
      <c r="G941" s="6">
        <v>0.83333333333333337</v>
      </c>
      <c r="H941" s="6">
        <v>0.91666666666666663</v>
      </c>
      <c r="I941" s="6">
        <v>0.95833333333333337</v>
      </c>
      <c r="J941" s="6">
        <v>8.3333333333333329E-2</v>
      </c>
      <c r="K941" s="9">
        <v>0.20833333333333334</v>
      </c>
      <c r="L941" s="3">
        <v>0.29166666666666669</v>
      </c>
      <c r="M941" s="9">
        <v>0.375</v>
      </c>
      <c r="N941" s="155"/>
    </row>
    <row r="942" spans="1:14" ht="17.25" thickTop="1" x14ac:dyDescent="0.3">
      <c r="A942" s="10" t="s">
        <v>6</v>
      </c>
      <c r="B942" s="204">
        <v>20</v>
      </c>
      <c r="C942" s="201">
        <v>30</v>
      </c>
      <c r="D942" s="201">
        <v>50</v>
      </c>
      <c r="E942" s="203">
        <v>60</v>
      </c>
      <c r="F942" s="204">
        <v>10</v>
      </c>
      <c r="G942" s="201">
        <v>10</v>
      </c>
      <c r="H942" s="201">
        <v>10</v>
      </c>
      <c r="I942" s="201">
        <v>10</v>
      </c>
      <c r="J942" s="201">
        <v>5</v>
      </c>
      <c r="K942" s="203">
        <v>5</v>
      </c>
      <c r="L942" s="204">
        <v>5</v>
      </c>
      <c r="M942" s="203">
        <v>5</v>
      </c>
      <c r="N942" s="153">
        <v>220</v>
      </c>
    </row>
    <row r="943" spans="1:14" x14ac:dyDescent="0.3">
      <c r="A943" s="11" t="s">
        <v>7</v>
      </c>
      <c r="B943" s="190"/>
      <c r="C943" s="198"/>
      <c r="D943" s="198"/>
      <c r="E943" s="192"/>
      <c r="F943" s="190"/>
      <c r="G943" s="198"/>
      <c r="H943" s="198"/>
      <c r="I943" s="198"/>
      <c r="J943" s="198"/>
      <c r="K943" s="192"/>
      <c r="L943" s="190"/>
      <c r="M943" s="192"/>
      <c r="N943" s="194"/>
    </row>
    <row r="944" spans="1:14" x14ac:dyDescent="0.3">
      <c r="A944" s="12" t="s">
        <v>8</v>
      </c>
      <c r="B944" s="13">
        <v>10</v>
      </c>
      <c r="C944" s="14">
        <v>10</v>
      </c>
      <c r="D944" s="14">
        <v>20</v>
      </c>
      <c r="E944" s="15">
        <v>20</v>
      </c>
      <c r="F944" s="18"/>
      <c r="G944" s="19"/>
      <c r="H944" s="19"/>
      <c r="I944" s="19"/>
      <c r="J944" s="19"/>
      <c r="K944" s="16"/>
      <c r="L944" s="18"/>
      <c r="M944" s="16"/>
      <c r="N944" s="17">
        <v>60</v>
      </c>
    </row>
    <row r="945" spans="1:14" x14ac:dyDescent="0.3">
      <c r="A945" s="12" t="s">
        <v>9</v>
      </c>
      <c r="B945" s="18"/>
      <c r="C945" s="19"/>
      <c r="D945" s="19"/>
      <c r="E945" s="16"/>
      <c r="F945" s="18"/>
      <c r="G945" s="19"/>
      <c r="H945" s="19"/>
      <c r="I945" s="19"/>
      <c r="J945" s="19"/>
      <c r="K945" s="16"/>
      <c r="L945" s="18"/>
      <c r="M945" s="16"/>
      <c r="N945" s="64"/>
    </row>
    <row r="946" spans="1:14" x14ac:dyDescent="0.3">
      <c r="A946" s="12" t="s">
        <v>10</v>
      </c>
      <c r="B946" s="18"/>
      <c r="C946" s="19"/>
      <c r="D946" s="19"/>
      <c r="E946" s="16"/>
      <c r="F946" s="18"/>
      <c r="G946" s="19"/>
      <c r="H946" s="19"/>
      <c r="I946" s="19"/>
      <c r="J946" s="19"/>
      <c r="K946" s="16"/>
      <c r="L946" s="18"/>
      <c r="M946" s="16"/>
      <c r="N946" s="64"/>
    </row>
    <row r="947" spans="1:14" x14ac:dyDescent="0.3">
      <c r="A947" s="12" t="s">
        <v>11</v>
      </c>
      <c r="B947" s="18"/>
      <c r="C947" s="19"/>
      <c r="D947" s="19"/>
      <c r="E947" s="16"/>
      <c r="F947" s="18"/>
      <c r="G947" s="19"/>
      <c r="H947" s="19"/>
      <c r="I947" s="19"/>
      <c r="J947" s="19"/>
      <c r="K947" s="16"/>
      <c r="L947" s="18"/>
      <c r="M947" s="16"/>
      <c r="N947" s="64"/>
    </row>
    <row r="948" spans="1:14" x14ac:dyDescent="0.3">
      <c r="A948" s="12" t="s">
        <v>12</v>
      </c>
      <c r="B948" s="18"/>
      <c r="C948" s="19"/>
      <c r="D948" s="19"/>
      <c r="E948" s="16"/>
      <c r="F948" s="18"/>
      <c r="G948" s="19"/>
      <c r="H948" s="19"/>
      <c r="I948" s="19"/>
      <c r="J948" s="19"/>
      <c r="K948" s="16"/>
      <c r="L948" s="18"/>
      <c r="M948" s="16"/>
      <c r="N948" s="64"/>
    </row>
    <row r="949" spans="1:14" x14ac:dyDescent="0.3">
      <c r="A949" s="12" t="s">
        <v>13</v>
      </c>
      <c r="B949" s="18"/>
      <c r="C949" s="19"/>
      <c r="D949" s="19"/>
      <c r="E949" s="16"/>
      <c r="F949" s="18"/>
      <c r="G949" s="19"/>
      <c r="H949" s="19"/>
      <c r="I949" s="19"/>
      <c r="J949" s="19"/>
      <c r="K949" s="16"/>
      <c r="L949" s="18"/>
      <c r="M949" s="16"/>
      <c r="N949" s="64"/>
    </row>
    <row r="950" spans="1:14" x14ac:dyDescent="0.3">
      <c r="A950" s="12" t="s">
        <v>14</v>
      </c>
      <c r="B950" s="18"/>
      <c r="C950" s="19"/>
      <c r="D950" s="19"/>
      <c r="E950" s="16"/>
      <c r="F950" s="13">
        <v>5</v>
      </c>
      <c r="G950" s="14">
        <v>5</v>
      </c>
      <c r="H950" s="14">
        <v>5</v>
      </c>
      <c r="I950" s="14">
        <v>5</v>
      </c>
      <c r="J950" s="19"/>
      <c r="K950" s="16"/>
      <c r="L950" s="13">
        <v>5</v>
      </c>
      <c r="M950" s="15">
        <v>5</v>
      </c>
      <c r="N950" s="17">
        <v>30</v>
      </c>
    </row>
    <row r="951" spans="1:14" x14ac:dyDescent="0.3">
      <c r="A951" s="12" t="s">
        <v>15</v>
      </c>
      <c r="B951" s="18"/>
      <c r="C951" s="19"/>
      <c r="D951" s="19"/>
      <c r="E951" s="16"/>
      <c r="F951" s="13">
        <v>5</v>
      </c>
      <c r="G951" s="14">
        <v>5</v>
      </c>
      <c r="H951" s="19"/>
      <c r="I951" s="19"/>
      <c r="J951" s="19"/>
      <c r="K951" s="16"/>
      <c r="L951" s="18"/>
      <c r="M951" s="16"/>
      <c r="N951" s="17">
        <v>10</v>
      </c>
    </row>
    <row r="952" spans="1:14" x14ac:dyDescent="0.3">
      <c r="A952" s="12" t="s">
        <v>16</v>
      </c>
      <c r="B952" s="18"/>
      <c r="C952" s="19"/>
      <c r="D952" s="19"/>
      <c r="E952" s="16"/>
      <c r="F952" s="18"/>
      <c r="G952" s="19"/>
      <c r="H952" s="19"/>
      <c r="I952" s="19"/>
      <c r="J952" s="19"/>
      <c r="K952" s="16"/>
      <c r="L952" s="18"/>
      <c r="M952" s="16"/>
      <c r="N952" s="64"/>
    </row>
    <row r="953" spans="1:14" x14ac:dyDescent="0.3">
      <c r="A953" s="12" t="s">
        <v>17</v>
      </c>
      <c r="B953" s="18"/>
      <c r="C953" s="19"/>
      <c r="D953" s="19"/>
      <c r="E953" s="16"/>
      <c r="F953" s="18"/>
      <c r="G953" s="19"/>
      <c r="H953" s="19"/>
      <c r="I953" s="19"/>
      <c r="J953" s="19"/>
      <c r="K953" s="16"/>
      <c r="L953" s="18"/>
      <c r="M953" s="16"/>
      <c r="N953" s="64"/>
    </row>
    <row r="954" spans="1:14" x14ac:dyDescent="0.3">
      <c r="A954" s="20" t="s">
        <v>90</v>
      </c>
      <c r="B954" s="189">
        <v>5</v>
      </c>
      <c r="C954" s="197">
        <v>10</v>
      </c>
      <c r="D954" s="197">
        <v>20</v>
      </c>
      <c r="E954" s="191">
        <v>20</v>
      </c>
      <c r="F954" s="189">
        <v>5</v>
      </c>
      <c r="G954" s="197">
        <v>5</v>
      </c>
      <c r="H954" s="197">
        <v>5</v>
      </c>
      <c r="I954" s="199"/>
      <c r="J954" s="199"/>
      <c r="K954" s="187"/>
      <c r="L954" s="195"/>
      <c r="M954" s="187"/>
      <c r="N954" s="193">
        <v>70</v>
      </c>
    </row>
    <row r="955" spans="1:14" x14ac:dyDescent="0.3">
      <c r="A955" s="11" t="s">
        <v>19</v>
      </c>
      <c r="B955" s="190"/>
      <c r="C955" s="198"/>
      <c r="D955" s="198"/>
      <c r="E955" s="192"/>
      <c r="F955" s="190"/>
      <c r="G955" s="198"/>
      <c r="H955" s="198"/>
      <c r="I955" s="200"/>
      <c r="J955" s="200"/>
      <c r="K955" s="188"/>
      <c r="L955" s="196"/>
      <c r="M955" s="188"/>
      <c r="N955" s="194"/>
    </row>
    <row r="956" spans="1:14" x14ac:dyDescent="0.3">
      <c r="A956" s="12" t="s">
        <v>20</v>
      </c>
      <c r="B956" s="13">
        <v>10</v>
      </c>
      <c r="C956" s="14">
        <v>10</v>
      </c>
      <c r="D956" s="14">
        <v>20</v>
      </c>
      <c r="E956" s="15">
        <v>20</v>
      </c>
      <c r="F956" s="13">
        <v>10</v>
      </c>
      <c r="G956" s="14">
        <v>10</v>
      </c>
      <c r="H956" s="14">
        <v>10</v>
      </c>
      <c r="I956" s="14">
        <v>5</v>
      </c>
      <c r="J956" s="19"/>
      <c r="K956" s="16"/>
      <c r="L956" s="18"/>
      <c r="M956" s="16"/>
      <c r="N956" s="17">
        <v>95</v>
      </c>
    </row>
    <row r="957" spans="1:14" x14ac:dyDescent="0.3">
      <c r="A957" s="20" t="s">
        <v>21</v>
      </c>
      <c r="B957" s="189">
        <v>10</v>
      </c>
      <c r="C957" s="197">
        <v>10</v>
      </c>
      <c r="D957" s="197">
        <v>10</v>
      </c>
      <c r="E957" s="191">
        <v>10</v>
      </c>
      <c r="F957" s="195"/>
      <c r="G957" s="199"/>
      <c r="H957" s="199"/>
      <c r="I957" s="199"/>
      <c r="J957" s="199"/>
      <c r="K957" s="187"/>
      <c r="L957" s="195"/>
      <c r="M957" s="187"/>
      <c r="N957" s="193">
        <v>40</v>
      </c>
    </row>
    <row r="958" spans="1:14" x14ac:dyDescent="0.3">
      <c r="A958" s="11" t="s">
        <v>22</v>
      </c>
      <c r="B958" s="190"/>
      <c r="C958" s="198"/>
      <c r="D958" s="198"/>
      <c r="E958" s="192"/>
      <c r="F958" s="196"/>
      <c r="G958" s="200"/>
      <c r="H958" s="200"/>
      <c r="I958" s="200"/>
      <c r="J958" s="200"/>
      <c r="K958" s="188"/>
      <c r="L958" s="196"/>
      <c r="M958" s="188"/>
      <c r="N958" s="194"/>
    </row>
    <row r="959" spans="1:14" x14ac:dyDescent="0.3">
      <c r="A959" s="20" t="s">
        <v>23</v>
      </c>
      <c r="B959" s="189">
        <v>5</v>
      </c>
      <c r="C959" s="197">
        <v>10</v>
      </c>
      <c r="D959" s="197">
        <v>20</v>
      </c>
      <c r="E959" s="191">
        <v>20</v>
      </c>
      <c r="F959" s="189">
        <v>5</v>
      </c>
      <c r="G959" s="197">
        <v>5</v>
      </c>
      <c r="H959" s="197">
        <v>5</v>
      </c>
      <c r="I959" s="197">
        <v>5</v>
      </c>
      <c r="J959" s="199"/>
      <c r="K959" s="187"/>
      <c r="L959" s="195"/>
      <c r="M959" s="187"/>
      <c r="N959" s="193">
        <v>75</v>
      </c>
    </row>
    <row r="960" spans="1:14" x14ac:dyDescent="0.3">
      <c r="A960" s="11" t="s">
        <v>24</v>
      </c>
      <c r="B960" s="190"/>
      <c r="C960" s="198"/>
      <c r="D960" s="198"/>
      <c r="E960" s="192"/>
      <c r="F960" s="190"/>
      <c r="G960" s="198"/>
      <c r="H960" s="198"/>
      <c r="I960" s="198"/>
      <c r="J960" s="200"/>
      <c r="K960" s="188"/>
      <c r="L960" s="196"/>
      <c r="M960" s="188"/>
      <c r="N960" s="194"/>
    </row>
    <row r="961" spans="1:14" x14ac:dyDescent="0.3">
      <c r="A961" s="20" t="s">
        <v>25</v>
      </c>
      <c r="B961" s="195"/>
      <c r="C961" s="197">
        <v>10</v>
      </c>
      <c r="D961" s="197">
        <v>10</v>
      </c>
      <c r="E961" s="191">
        <v>10</v>
      </c>
      <c r="F961" s="195"/>
      <c r="G961" s="199"/>
      <c r="H961" s="199"/>
      <c r="I961" s="199"/>
      <c r="J961" s="199"/>
      <c r="K961" s="187"/>
      <c r="L961" s="195"/>
      <c r="M961" s="187"/>
      <c r="N961" s="193">
        <v>30</v>
      </c>
    </row>
    <row r="962" spans="1:14" x14ac:dyDescent="0.3">
      <c r="A962" s="11" t="s">
        <v>26</v>
      </c>
      <c r="B962" s="196"/>
      <c r="C962" s="198"/>
      <c r="D962" s="198"/>
      <c r="E962" s="192"/>
      <c r="F962" s="196"/>
      <c r="G962" s="200"/>
      <c r="H962" s="200"/>
      <c r="I962" s="200"/>
      <c r="J962" s="200"/>
      <c r="K962" s="188"/>
      <c r="L962" s="196"/>
      <c r="M962" s="188"/>
      <c r="N962" s="194"/>
    </row>
    <row r="963" spans="1:14" x14ac:dyDescent="0.3">
      <c r="A963" s="12" t="s">
        <v>27</v>
      </c>
      <c r="B963" s="18"/>
      <c r="C963" s="14">
        <v>10</v>
      </c>
      <c r="D963" s="14">
        <v>10</v>
      </c>
      <c r="E963" s="15">
        <v>20</v>
      </c>
      <c r="F963" s="18"/>
      <c r="G963" s="19"/>
      <c r="H963" s="19"/>
      <c r="I963" s="19"/>
      <c r="J963" s="19"/>
      <c r="K963" s="16"/>
      <c r="L963" s="18"/>
      <c r="M963" s="16"/>
      <c r="N963" s="17">
        <v>40</v>
      </c>
    </row>
    <row r="964" spans="1:14" x14ac:dyDescent="0.3">
      <c r="A964" s="12" t="s">
        <v>28</v>
      </c>
      <c r="B964" s="18"/>
      <c r="C964" s="14">
        <v>10</v>
      </c>
      <c r="D964" s="14">
        <v>20</v>
      </c>
      <c r="E964" s="15">
        <v>20</v>
      </c>
      <c r="F964" s="13">
        <v>5</v>
      </c>
      <c r="G964" s="14">
        <v>5</v>
      </c>
      <c r="H964" s="19"/>
      <c r="I964" s="19"/>
      <c r="J964" s="19"/>
      <c r="K964" s="16"/>
      <c r="L964" s="18"/>
      <c r="M964" s="16"/>
      <c r="N964" s="17">
        <v>60</v>
      </c>
    </row>
    <row r="965" spans="1:14" x14ac:dyDescent="0.3">
      <c r="A965" s="20" t="s">
        <v>29</v>
      </c>
      <c r="B965" s="195"/>
      <c r="C965" s="199"/>
      <c r="D965" s="199"/>
      <c r="E965" s="187"/>
      <c r="F965" s="195"/>
      <c r="G965" s="199"/>
      <c r="H965" s="199"/>
      <c r="I965" s="217"/>
      <c r="J965" s="209"/>
      <c r="K965" s="205"/>
      <c r="L965" s="195"/>
      <c r="M965" s="187"/>
      <c r="N965" s="215"/>
    </row>
    <row r="966" spans="1:14" x14ac:dyDescent="0.3">
      <c r="A966" s="11" t="s">
        <v>30</v>
      </c>
      <c r="B966" s="196"/>
      <c r="C966" s="200"/>
      <c r="D966" s="200"/>
      <c r="E966" s="188"/>
      <c r="F966" s="196"/>
      <c r="G966" s="200"/>
      <c r="H966" s="200"/>
      <c r="I966" s="218"/>
      <c r="J966" s="210"/>
      <c r="K966" s="206"/>
      <c r="L966" s="196"/>
      <c r="M966" s="188"/>
      <c r="N966" s="216"/>
    </row>
    <row r="967" spans="1:14" x14ac:dyDescent="0.3">
      <c r="A967" s="20" t="s">
        <v>91</v>
      </c>
      <c r="B967" s="189">
        <v>10</v>
      </c>
      <c r="C967" s="197">
        <v>10</v>
      </c>
      <c r="D967" s="197">
        <v>20</v>
      </c>
      <c r="E967" s="191">
        <v>20</v>
      </c>
      <c r="F967" s="189">
        <v>20</v>
      </c>
      <c r="G967" s="197">
        <v>20</v>
      </c>
      <c r="H967" s="197">
        <v>10</v>
      </c>
      <c r="I967" s="197">
        <v>5</v>
      </c>
      <c r="J967" s="197">
        <v>5</v>
      </c>
      <c r="K967" s="187"/>
      <c r="L967" s="189">
        <v>5</v>
      </c>
      <c r="M967" s="191">
        <v>10</v>
      </c>
      <c r="N967" s="193">
        <v>135</v>
      </c>
    </row>
    <row r="968" spans="1:14" x14ac:dyDescent="0.3">
      <c r="A968" s="11" t="s">
        <v>32</v>
      </c>
      <c r="B968" s="190"/>
      <c r="C968" s="198"/>
      <c r="D968" s="198"/>
      <c r="E968" s="192"/>
      <c r="F968" s="190"/>
      <c r="G968" s="198"/>
      <c r="H968" s="198"/>
      <c r="I968" s="198"/>
      <c r="J968" s="198"/>
      <c r="K968" s="188"/>
      <c r="L968" s="190"/>
      <c r="M968" s="192"/>
      <c r="N968" s="194"/>
    </row>
    <row r="969" spans="1:14" x14ac:dyDescent="0.3">
      <c r="A969" s="20" t="s">
        <v>31</v>
      </c>
      <c r="B969" s="195"/>
      <c r="C969" s="199"/>
      <c r="D969" s="199"/>
      <c r="E969" s="187"/>
      <c r="F969" s="195"/>
      <c r="G969" s="199"/>
      <c r="H969" s="199"/>
      <c r="I969" s="199"/>
      <c r="J969" s="199"/>
      <c r="K969" s="187"/>
      <c r="L969" s="195"/>
      <c r="M969" s="187"/>
      <c r="N969" s="215"/>
    </row>
    <row r="970" spans="1:14" x14ac:dyDescent="0.3">
      <c r="A970" s="11" t="s">
        <v>33</v>
      </c>
      <c r="B970" s="196"/>
      <c r="C970" s="200"/>
      <c r="D970" s="200"/>
      <c r="E970" s="188"/>
      <c r="F970" s="196"/>
      <c r="G970" s="200"/>
      <c r="H970" s="200"/>
      <c r="I970" s="200"/>
      <c r="J970" s="200"/>
      <c r="K970" s="188"/>
      <c r="L970" s="196"/>
      <c r="M970" s="188"/>
      <c r="N970" s="216"/>
    </row>
    <row r="971" spans="1:14" ht="17.25" thickBot="1" x14ac:dyDescent="0.35">
      <c r="A971" s="21" t="s">
        <v>34</v>
      </c>
      <c r="B971" s="22">
        <v>70</v>
      </c>
      <c r="C971" s="23">
        <v>120</v>
      </c>
      <c r="D971" s="23">
        <v>200</v>
      </c>
      <c r="E971" s="24">
        <v>220</v>
      </c>
      <c r="F971" s="22">
        <v>65</v>
      </c>
      <c r="G971" s="23">
        <v>65</v>
      </c>
      <c r="H971" s="23">
        <v>45</v>
      </c>
      <c r="I971" s="23">
        <v>30</v>
      </c>
      <c r="J971" s="23">
        <v>10</v>
      </c>
      <c r="K971" s="24">
        <v>5</v>
      </c>
      <c r="L971" s="22">
        <v>15</v>
      </c>
      <c r="M971" s="24">
        <v>20</v>
      </c>
      <c r="N971" s="89">
        <v>865</v>
      </c>
    </row>
    <row r="972" spans="1:14" ht="18" thickTop="1" thickBot="1" x14ac:dyDescent="0.35"/>
    <row r="973" spans="1:14" ht="21.75" customHeight="1" thickTop="1" thickBot="1" x14ac:dyDescent="0.35">
      <c r="A973" s="109">
        <v>44953</v>
      </c>
      <c r="B973" s="110"/>
      <c r="C973" s="110"/>
      <c r="D973" s="110"/>
      <c r="E973" s="110"/>
      <c r="F973" s="110"/>
      <c r="G973" s="110"/>
      <c r="H973" s="110"/>
      <c r="I973" s="110"/>
      <c r="J973" s="110"/>
      <c r="K973" s="110"/>
      <c r="L973" s="110"/>
      <c r="M973" s="110"/>
      <c r="N973" s="65" t="s">
        <v>96</v>
      </c>
    </row>
    <row r="974" spans="1:14" ht="18" thickTop="1" thickBot="1" x14ac:dyDescent="0.35">
      <c r="A974" s="147" t="s">
        <v>0</v>
      </c>
      <c r="B974" s="150" t="s">
        <v>1</v>
      </c>
      <c r="C974" s="151"/>
      <c r="D974" s="151"/>
      <c r="E974" s="152"/>
      <c r="F974" s="150" t="s">
        <v>2</v>
      </c>
      <c r="G974" s="151"/>
      <c r="H974" s="151"/>
      <c r="I974" s="151"/>
      <c r="J974" s="151"/>
      <c r="K974" s="152"/>
      <c r="L974" s="150" t="s">
        <v>3</v>
      </c>
      <c r="M974" s="152"/>
      <c r="N974" s="153" t="s">
        <v>4</v>
      </c>
    </row>
    <row r="975" spans="1:14" ht="17.25" thickTop="1" x14ac:dyDescent="0.3">
      <c r="A975" s="148"/>
      <c r="B975" s="1">
        <v>0.375</v>
      </c>
      <c r="C975" s="4">
        <v>0.45833333333333331</v>
      </c>
      <c r="D975" s="4">
        <v>0.5</v>
      </c>
      <c r="E975" s="7">
        <v>0.58333333333333337</v>
      </c>
      <c r="F975" s="1">
        <v>0.66666666666666663</v>
      </c>
      <c r="G975" s="4">
        <v>0.79166666666666663</v>
      </c>
      <c r="H975" s="4">
        <v>0.83333333333333337</v>
      </c>
      <c r="I975" s="4">
        <v>0.91666666666666663</v>
      </c>
      <c r="J975" s="4">
        <v>0.95833333333333337</v>
      </c>
      <c r="K975" s="7">
        <v>8.3333333333333329E-2</v>
      </c>
      <c r="L975" s="1">
        <v>0.20833333333333334</v>
      </c>
      <c r="M975" s="7">
        <v>0.29166666666666669</v>
      </c>
      <c r="N975" s="154"/>
    </row>
    <row r="976" spans="1:14" x14ac:dyDescent="0.3">
      <c r="A976" s="148"/>
      <c r="B976" s="2" t="s">
        <v>5</v>
      </c>
      <c r="C976" s="5" t="s">
        <v>5</v>
      </c>
      <c r="D976" s="5" t="s">
        <v>5</v>
      </c>
      <c r="E976" s="8" t="s">
        <v>5</v>
      </c>
      <c r="F976" s="2" t="s">
        <v>5</v>
      </c>
      <c r="G976" s="5" t="s">
        <v>5</v>
      </c>
      <c r="H976" s="5" t="s">
        <v>5</v>
      </c>
      <c r="I976" s="5" t="s">
        <v>5</v>
      </c>
      <c r="J976" s="5" t="s">
        <v>5</v>
      </c>
      <c r="K976" s="8" t="s">
        <v>5</v>
      </c>
      <c r="L976" s="2" t="s">
        <v>5</v>
      </c>
      <c r="M976" s="8" t="s">
        <v>5</v>
      </c>
      <c r="N976" s="154"/>
    </row>
    <row r="977" spans="1:14" ht="17.25" thickBot="1" x14ac:dyDescent="0.35">
      <c r="A977" s="149"/>
      <c r="B977" s="3">
        <v>0.45833333333333331</v>
      </c>
      <c r="C977" s="6">
        <v>0.5</v>
      </c>
      <c r="D977" s="6">
        <v>0.58333333333333337</v>
      </c>
      <c r="E977" s="9">
        <v>0.66666666666666663</v>
      </c>
      <c r="F977" s="3">
        <v>0.79166666666666663</v>
      </c>
      <c r="G977" s="6">
        <v>0.83333333333333337</v>
      </c>
      <c r="H977" s="6">
        <v>0.91666666666666663</v>
      </c>
      <c r="I977" s="6">
        <v>0.95833333333333337</v>
      </c>
      <c r="J977" s="6">
        <v>8.3333333333333329E-2</v>
      </c>
      <c r="K977" s="9">
        <v>0.20833333333333334</v>
      </c>
      <c r="L977" s="3">
        <v>0.29166666666666669</v>
      </c>
      <c r="M977" s="9">
        <v>0.375</v>
      </c>
      <c r="N977" s="155"/>
    </row>
    <row r="978" spans="1:14" ht="17.25" thickTop="1" x14ac:dyDescent="0.3">
      <c r="A978" s="10" t="s">
        <v>6</v>
      </c>
      <c r="B978" s="204">
        <v>30</v>
      </c>
      <c r="C978" s="201">
        <v>50</v>
      </c>
      <c r="D978" s="201">
        <v>20</v>
      </c>
      <c r="E978" s="203">
        <v>80</v>
      </c>
      <c r="F978" s="204">
        <v>60</v>
      </c>
      <c r="G978" s="201">
        <v>50</v>
      </c>
      <c r="H978" s="201">
        <v>30</v>
      </c>
      <c r="I978" s="201">
        <v>30</v>
      </c>
      <c r="J978" s="201">
        <v>20</v>
      </c>
      <c r="K978" s="203">
        <v>10</v>
      </c>
      <c r="L978" s="204">
        <v>10</v>
      </c>
      <c r="M978" s="203">
        <v>20</v>
      </c>
      <c r="N978" s="153">
        <v>410</v>
      </c>
    </row>
    <row r="979" spans="1:14" x14ac:dyDescent="0.3">
      <c r="A979" s="11" t="s">
        <v>7</v>
      </c>
      <c r="B979" s="190"/>
      <c r="C979" s="198"/>
      <c r="D979" s="198"/>
      <c r="E979" s="192"/>
      <c r="F979" s="190"/>
      <c r="G979" s="198"/>
      <c r="H979" s="198"/>
      <c r="I979" s="198"/>
      <c r="J979" s="198"/>
      <c r="K979" s="192"/>
      <c r="L979" s="190"/>
      <c r="M979" s="192"/>
      <c r="N979" s="194"/>
    </row>
    <row r="980" spans="1:14" x14ac:dyDescent="0.3">
      <c r="A980" s="12" t="s">
        <v>8</v>
      </c>
      <c r="B980" s="13">
        <v>30</v>
      </c>
      <c r="C980" s="14">
        <v>30</v>
      </c>
      <c r="D980" s="14">
        <v>20</v>
      </c>
      <c r="E980" s="15">
        <v>40</v>
      </c>
      <c r="F980" s="13">
        <v>40</v>
      </c>
      <c r="G980" s="14">
        <v>30</v>
      </c>
      <c r="H980" s="14">
        <v>20</v>
      </c>
      <c r="I980" s="14">
        <v>10</v>
      </c>
      <c r="J980" s="19"/>
      <c r="K980" s="16"/>
      <c r="L980" s="13">
        <v>10</v>
      </c>
      <c r="M980" s="15">
        <v>10</v>
      </c>
      <c r="N980" s="17">
        <v>240</v>
      </c>
    </row>
    <row r="981" spans="1:14" x14ac:dyDescent="0.3">
      <c r="A981" s="12" t="s">
        <v>9</v>
      </c>
      <c r="B981" s="18"/>
      <c r="C981" s="19"/>
      <c r="D981" s="19"/>
      <c r="E981" s="16"/>
      <c r="F981" s="18"/>
      <c r="G981" s="19"/>
      <c r="H981" s="19"/>
      <c r="I981" s="19"/>
      <c r="J981" s="19"/>
      <c r="K981" s="16"/>
      <c r="L981" s="18"/>
      <c r="M981" s="16"/>
      <c r="N981" s="17">
        <v>0</v>
      </c>
    </row>
    <row r="982" spans="1:14" x14ac:dyDescent="0.3">
      <c r="A982" s="12" t="s">
        <v>10</v>
      </c>
      <c r="B982" s="18"/>
      <c r="C982" s="19"/>
      <c r="D982" s="19"/>
      <c r="E982" s="16"/>
      <c r="F982" s="18"/>
      <c r="G982" s="19"/>
      <c r="H982" s="19"/>
      <c r="I982" s="19"/>
      <c r="J982" s="19"/>
      <c r="K982" s="16"/>
      <c r="L982" s="18"/>
      <c r="M982" s="16"/>
      <c r="N982" s="17">
        <v>0</v>
      </c>
    </row>
    <row r="983" spans="1:14" x14ac:dyDescent="0.3">
      <c r="A983" s="12" t="s">
        <v>11</v>
      </c>
      <c r="B983" s="18"/>
      <c r="C983" s="19"/>
      <c r="D983" s="19"/>
      <c r="E983" s="16"/>
      <c r="F983" s="18"/>
      <c r="G983" s="19"/>
      <c r="H983" s="19"/>
      <c r="I983" s="19"/>
      <c r="J983" s="19"/>
      <c r="K983" s="16"/>
      <c r="L983" s="18"/>
      <c r="M983" s="16"/>
      <c r="N983" s="17">
        <v>0</v>
      </c>
    </row>
    <row r="984" spans="1:14" x14ac:dyDescent="0.3">
      <c r="A984" s="12" t="s">
        <v>12</v>
      </c>
      <c r="B984" s="13">
        <v>20</v>
      </c>
      <c r="C984" s="14">
        <v>30</v>
      </c>
      <c r="D984" s="14">
        <v>50</v>
      </c>
      <c r="E984" s="15">
        <v>50</v>
      </c>
      <c r="F984" s="13">
        <v>50</v>
      </c>
      <c r="G984" s="14">
        <v>30</v>
      </c>
      <c r="H984" s="14">
        <v>10</v>
      </c>
      <c r="I984" s="14">
        <v>10</v>
      </c>
      <c r="J984" s="19"/>
      <c r="K984" s="16"/>
      <c r="L984" s="13">
        <v>10</v>
      </c>
      <c r="M984" s="15">
        <v>10</v>
      </c>
      <c r="N984" s="17">
        <v>270</v>
      </c>
    </row>
    <row r="985" spans="1:14" x14ac:dyDescent="0.3">
      <c r="A985" s="12" t="s">
        <v>13</v>
      </c>
      <c r="B985" s="18"/>
      <c r="C985" s="19"/>
      <c r="D985" s="19"/>
      <c r="E985" s="16"/>
      <c r="F985" s="18"/>
      <c r="G985" s="19"/>
      <c r="H985" s="19"/>
      <c r="I985" s="19"/>
      <c r="J985" s="19"/>
      <c r="K985" s="16"/>
      <c r="L985" s="18"/>
      <c r="M985" s="16"/>
      <c r="N985" s="17">
        <v>0</v>
      </c>
    </row>
    <row r="986" spans="1:14" x14ac:dyDescent="0.3">
      <c r="A986" s="12" t="s">
        <v>14</v>
      </c>
      <c r="B986" s="13">
        <v>5</v>
      </c>
      <c r="C986" s="14">
        <v>10</v>
      </c>
      <c r="D986" s="14">
        <v>15</v>
      </c>
      <c r="E986" s="15">
        <v>30</v>
      </c>
      <c r="F986" s="13">
        <v>20</v>
      </c>
      <c r="G986" s="14">
        <v>10</v>
      </c>
      <c r="H986" s="19"/>
      <c r="I986" s="19"/>
      <c r="J986" s="19"/>
      <c r="K986" s="16"/>
      <c r="L986" s="13">
        <v>10</v>
      </c>
      <c r="M986" s="15">
        <v>10</v>
      </c>
      <c r="N986" s="17">
        <v>110</v>
      </c>
    </row>
    <row r="987" spans="1:14" x14ac:dyDescent="0.3">
      <c r="A987" s="12" t="s">
        <v>15</v>
      </c>
      <c r="B987" s="18"/>
      <c r="C987" s="19"/>
      <c r="D987" s="14">
        <v>5</v>
      </c>
      <c r="E987" s="15">
        <v>10</v>
      </c>
      <c r="F987" s="13">
        <v>20</v>
      </c>
      <c r="G987" s="14">
        <v>20</v>
      </c>
      <c r="H987" s="14">
        <v>10</v>
      </c>
      <c r="I987" s="14">
        <v>5</v>
      </c>
      <c r="J987" s="19"/>
      <c r="K987" s="16"/>
      <c r="L987" s="13">
        <v>5</v>
      </c>
      <c r="M987" s="15">
        <v>5</v>
      </c>
      <c r="N987" s="17">
        <v>80</v>
      </c>
    </row>
    <row r="988" spans="1:14" x14ac:dyDescent="0.3">
      <c r="A988" s="12" t="s">
        <v>16</v>
      </c>
      <c r="B988" s="18"/>
      <c r="C988" s="19"/>
      <c r="D988" s="19"/>
      <c r="E988" s="16"/>
      <c r="F988" s="18"/>
      <c r="G988" s="19"/>
      <c r="H988" s="19"/>
      <c r="I988" s="19"/>
      <c r="J988" s="19"/>
      <c r="K988" s="16"/>
      <c r="L988" s="18"/>
      <c r="M988" s="16"/>
      <c r="N988" s="17">
        <v>0</v>
      </c>
    </row>
    <row r="989" spans="1:14" x14ac:dyDescent="0.3">
      <c r="A989" s="12" t="s">
        <v>17</v>
      </c>
      <c r="B989" s="18"/>
      <c r="C989" s="19"/>
      <c r="D989" s="19"/>
      <c r="E989" s="16"/>
      <c r="F989" s="18"/>
      <c r="G989" s="19"/>
      <c r="H989" s="19"/>
      <c r="I989" s="19"/>
      <c r="J989" s="19"/>
      <c r="K989" s="16"/>
      <c r="L989" s="18"/>
      <c r="M989" s="16"/>
      <c r="N989" s="17">
        <v>0</v>
      </c>
    </row>
    <row r="990" spans="1:14" x14ac:dyDescent="0.3">
      <c r="A990" s="20" t="s">
        <v>18</v>
      </c>
      <c r="B990" s="189">
        <v>5</v>
      </c>
      <c r="C990" s="197">
        <v>10</v>
      </c>
      <c r="D990" s="197">
        <v>50</v>
      </c>
      <c r="E990" s="191">
        <v>60</v>
      </c>
      <c r="F990" s="189">
        <v>50</v>
      </c>
      <c r="G990" s="197">
        <v>30</v>
      </c>
      <c r="H990" s="197">
        <v>20</v>
      </c>
      <c r="I990" s="197">
        <v>10</v>
      </c>
      <c r="J990" s="199"/>
      <c r="K990" s="187"/>
      <c r="L990" s="189">
        <v>10</v>
      </c>
      <c r="M990" s="191">
        <v>10</v>
      </c>
      <c r="N990" s="193">
        <v>255</v>
      </c>
    </row>
    <row r="991" spans="1:14" x14ac:dyDescent="0.3">
      <c r="A991" s="11" t="s">
        <v>19</v>
      </c>
      <c r="B991" s="190"/>
      <c r="C991" s="198"/>
      <c r="D991" s="198"/>
      <c r="E991" s="192"/>
      <c r="F991" s="190"/>
      <c r="G991" s="198"/>
      <c r="H991" s="198"/>
      <c r="I991" s="198"/>
      <c r="J991" s="200"/>
      <c r="K991" s="188"/>
      <c r="L991" s="190"/>
      <c r="M991" s="192"/>
      <c r="N991" s="194"/>
    </row>
    <row r="992" spans="1:14" x14ac:dyDescent="0.3">
      <c r="A992" s="12" t="s">
        <v>20</v>
      </c>
      <c r="B992" s="13">
        <v>30</v>
      </c>
      <c r="C992" s="14">
        <v>50</v>
      </c>
      <c r="D992" s="14">
        <v>70</v>
      </c>
      <c r="E992" s="15">
        <v>80</v>
      </c>
      <c r="F992" s="13">
        <v>80</v>
      </c>
      <c r="G992" s="14">
        <v>50</v>
      </c>
      <c r="H992" s="14">
        <v>30</v>
      </c>
      <c r="I992" s="14">
        <v>20</v>
      </c>
      <c r="J992" s="14">
        <v>10</v>
      </c>
      <c r="K992" s="15">
        <v>10</v>
      </c>
      <c r="L992" s="13">
        <v>10</v>
      </c>
      <c r="M992" s="15">
        <v>20</v>
      </c>
      <c r="N992" s="17">
        <v>460</v>
      </c>
    </row>
    <row r="993" spans="1:14" x14ac:dyDescent="0.3">
      <c r="A993" s="20" t="s">
        <v>21</v>
      </c>
      <c r="B993" s="195"/>
      <c r="C993" s="197">
        <v>10</v>
      </c>
      <c r="D993" s="197">
        <v>10</v>
      </c>
      <c r="E993" s="191">
        <v>15</v>
      </c>
      <c r="F993" s="189">
        <v>20</v>
      </c>
      <c r="G993" s="197">
        <v>20</v>
      </c>
      <c r="H993" s="197">
        <v>10</v>
      </c>
      <c r="I993" s="197">
        <v>5</v>
      </c>
      <c r="J993" s="199"/>
      <c r="K993" s="187"/>
      <c r="L993" s="189">
        <v>5</v>
      </c>
      <c r="M993" s="191">
        <v>10</v>
      </c>
      <c r="N993" s="193">
        <v>105</v>
      </c>
    </row>
    <row r="994" spans="1:14" x14ac:dyDescent="0.3">
      <c r="A994" s="11" t="s">
        <v>22</v>
      </c>
      <c r="B994" s="196"/>
      <c r="C994" s="198"/>
      <c r="D994" s="198"/>
      <c r="E994" s="192"/>
      <c r="F994" s="190"/>
      <c r="G994" s="198"/>
      <c r="H994" s="198"/>
      <c r="I994" s="198"/>
      <c r="J994" s="200"/>
      <c r="K994" s="188"/>
      <c r="L994" s="190"/>
      <c r="M994" s="192"/>
      <c r="N994" s="194"/>
    </row>
    <row r="995" spans="1:14" x14ac:dyDescent="0.3">
      <c r="A995" s="20" t="s">
        <v>23</v>
      </c>
      <c r="B995" s="195"/>
      <c r="C995" s="197">
        <v>10</v>
      </c>
      <c r="D995" s="197">
        <v>30</v>
      </c>
      <c r="E995" s="191">
        <v>50</v>
      </c>
      <c r="F995" s="189">
        <v>50</v>
      </c>
      <c r="G995" s="197">
        <v>30</v>
      </c>
      <c r="H995" s="197">
        <v>10</v>
      </c>
      <c r="I995" s="197">
        <v>5</v>
      </c>
      <c r="J995" s="199"/>
      <c r="K995" s="187"/>
      <c r="L995" s="189">
        <v>5</v>
      </c>
      <c r="M995" s="191">
        <v>10</v>
      </c>
      <c r="N995" s="193">
        <v>200</v>
      </c>
    </row>
    <row r="996" spans="1:14" x14ac:dyDescent="0.3">
      <c r="A996" s="11" t="s">
        <v>24</v>
      </c>
      <c r="B996" s="196"/>
      <c r="C996" s="198"/>
      <c r="D996" s="198"/>
      <c r="E996" s="192"/>
      <c r="F996" s="190"/>
      <c r="G996" s="198"/>
      <c r="H996" s="198"/>
      <c r="I996" s="198"/>
      <c r="J996" s="200"/>
      <c r="K996" s="188"/>
      <c r="L996" s="190"/>
      <c r="M996" s="192"/>
      <c r="N996" s="194"/>
    </row>
    <row r="997" spans="1:14" x14ac:dyDescent="0.3">
      <c r="A997" s="20" t="s">
        <v>25</v>
      </c>
      <c r="B997" s="195"/>
      <c r="C997" s="197">
        <v>5</v>
      </c>
      <c r="D997" s="197">
        <v>20</v>
      </c>
      <c r="E997" s="191">
        <v>20</v>
      </c>
      <c r="F997" s="189">
        <v>20</v>
      </c>
      <c r="G997" s="197">
        <v>30</v>
      </c>
      <c r="H997" s="197">
        <v>10</v>
      </c>
      <c r="I997" s="197">
        <v>10</v>
      </c>
      <c r="J997" s="199"/>
      <c r="K997" s="187"/>
      <c r="L997" s="189">
        <v>10</v>
      </c>
      <c r="M997" s="191">
        <v>10</v>
      </c>
      <c r="N997" s="193">
        <v>135</v>
      </c>
    </row>
    <row r="998" spans="1:14" x14ac:dyDescent="0.3">
      <c r="A998" s="11" t="s">
        <v>26</v>
      </c>
      <c r="B998" s="196"/>
      <c r="C998" s="198"/>
      <c r="D998" s="198"/>
      <c r="E998" s="192"/>
      <c r="F998" s="190"/>
      <c r="G998" s="198"/>
      <c r="H998" s="198"/>
      <c r="I998" s="198"/>
      <c r="J998" s="200"/>
      <c r="K998" s="188"/>
      <c r="L998" s="190"/>
      <c r="M998" s="192"/>
      <c r="N998" s="194"/>
    </row>
    <row r="999" spans="1:14" x14ac:dyDescent="0.3">
      <c r="A999" s="12" t="s">
        <v>27</v>
      </c>
      <c r="B999" s="13">
        <v>5</v>
      </c>
      <c r="C999" s="14">
        <v>5</v>
      </c>
      <c r="D999" s="14">
        <v>30</v>
      </c>
      <c r="E999" s="15">
        <v>50</v>
      </c>
      <c r="F999" s="13">
        <v>30</v>
      </c>
      <c r="G999" s="14">
        <v>20</v>
      </c>
      <c r="H999" s="14">
        <v>10</v>
      </c>
      <c r="I999" s="14">
        <v>10</v>
      </c>
      <c r="J999" s="19"/>
      <c r="K999" s="16"/>
      <c r="L999" s="18"/>
      <c r="M999" s="15">
        <v>10</v>
      </c>
      <c r="N999" s="17">
        <v>170</v>
      </c>
    </row>
    <row r="1000" spans="1:14" x14ac:dyDescent="0.3">
      <c r="A1000" s="12" t="s">
        <v>28</v>
      </c>
      <c r="B1000" s="18"/>
      <c r="C1000" s="14">
        <v>5</v>
      </c>
      <c r="D1000" s="14">
        <v>10</v>
      </c>
      <c r="E1000" s="15">
        <v>20</v>
      </c>
      <c r="F1000" s="13">
        <v>10</v>
      </c>
      <c r="G1000" s="14">
        <v>10</v>
      </c>
      <c r="H1000" s="19"/>
      <c r="I1000" s="19"/>
      <c r="J1000" s="19"/>
      <c r="K1000" s="16"/>
      <c r="L1000" s="13">
        <v>10</v>
      </c>
      <c r="M1000" s="15">
        <v>10</v>
      </c>
      <c r="N1000" s="17">
        <v>75</v>
      </c>
    </row>
    <row r="1001" spans="1:14" x14ac:dyDescent="0.3">
      <c r="A1001" s="20" t="s">
        <v>29</v>
      </c>
      <c r="B1001" s="195"/>
      <c r="C1001" s="199"/>
      <c r="D1001" s="199"/>
      <c r="E1001" s="187"/>
      <c r="F1001" s="195"/>
      <c r="G1001" s="207"/>
      <c r="H1001" s="209"/>
      <c r="I1001" s="209"/>
      <c r="J1001" s="209"/>
      <c r="K1001" s="205"/>
      <c r="L1001" s="195"/>
      <c r="M1001" s="187"/>
      <c r="N1001" s="193">
        <v>0</v>
      </c>
    </row>
    <row r="1002" spans="1:14" x14ac:dyDescent="0.3">
      <c r="A1002" s="11" t="s">
        <v>30</v>
      </c>
      <c r="B1002" s="196"/>
      <c r="C1002" s="200"/>
      <c r="D1002" s="200"/>
      <c r="E1002" s="188"/>
      <c r="F1002" s="196"/>
      <c r="G1002" s="208"/>
      <c r="H1002" s="210"/>
      <c r="I1002" s="210"/>
      <c r="J1002" s="210"/>
      <c r="K1002" s="206"/>
      <c r="L1002" s="196"/>
      <c r="M1002" s="188"/>
      <c r="N1002" s="194"/>
    </row>
    <row r="1003" spans="1:14" x14ac:dyDescent="0.3">
      <c r="A1003" s="20" t="s">
        <v>31</v>
      </c>
      <c r="B1003" s="189">
        <v>30</v>
      </c>
      <c r="C1003" s="197">
        <v>70</v>
      </c>
      <c r="D1003" s="197">
        <v>120</v>
      </c>
      <c r="E1003" s="191">
        <v>150</v>
      </c>
      <c r="F1003" s="189">
        <v>100</v>
      </c>
      <c r="G1003" s="197">
        <v>60</v>
      </c>
      <c r="H1003" s="197">
        <v>50</v>
      </c>
      <c r="I1003" s="197">
        <v>20</v>
      </c>
      <c r="J1003" s="197">
        <v>10</v>
      </c>
      <c r="K1003" s="191">
        <v>10</v>
      </c>
      <c r="L1003" s="189">
        <v>10</v>
      </c>
      <c r="M1003" s="191">
        <v>10</v>
      </c>
      <c r="N1003" s="193">
        <v>640</v>
      </c>
    </row>
    <row r="1004" spans="1:14" x14ac:dyDescent="0.3">
      <c r="A1004" s="11" t="s">
        <v>32</v>
      </c>
      <c r="B1004" s="190"/>
      <c r="C1004" s="198"/>
      <c r="D1004" s="198"/>
      <c r="E1004" s="192"/>
      <c r="F1004" s="190"/>
      <c r="G1004" s="198"/>
      <c r="H1004" s="198"/>
      <c r="I1004" s="198"/>
      <c r="J1004" s="198"/>
      <c r="K1004" s="192"/>
      <c r="L1004" s="190"/>
      <c r="M1004" s="192"/>
      <c r="N1004" s="194"/>
    </row>
    <row r="1005" spans="1:14" x14ac:dyDescent="0.3">
      <c r="A1005" s="20" t="s">
        <v>31</v>
      </c>
      <c r="B1005" s="195"/>
      <c r="C1005" s="199"/>
      <c r="D1005" s="199"/>
      <c r="E1005" s="187"/>
      <c r="F1005" s="195"/>
      <c r="G1005" s="199"/>
      <c r="H1005" s="199"/>
      <c r="I1005" s="199"/>
      <c r="J1005" s="199"/>
      <c r="K1005" s="187"/>
      <c r="L1005" s="195"/>
      <c r="M1005" s="187"/>
      <c r="N1005" s="193">
        <v>0</v>
      </c>
    </row>
    <row r="1006" spans="1:14" x14ac:dyDescent="0.3">
      <c r="A1006" s="11" t="s">
        <v>33</v>
      </c>
      <c r="B1006" s="196"/>
      <c r="C1006" s="200"/>
      <c r="D1006" s="200"/>
      <c r="E1006" s="188"/>
      <c r="F1006" s="196"/>
      <c r="G1006" s="200"/>
      <c r="H1006" s="200"/>
      <c r="I1006" s="200"/>
      <c r="J1006" s="200"/>
      <c r="K1006" s="188"/>
      <c r="L1006" s="196"/>
      <c r="M1006" s="188"/>
      <c r="N1006" s="194"/>
    </row>
    <row r="1007" spans="1:14" ht="17.25" thickBot="1" x14ac:dyDescent="0.35">
      <c r="A1007" s="21" t="s">
        <v>34</v>
      </c>
      <c r="B1007" s="22">
        <v>155</v>
      </c>
      <c r="C1007" s="23">
        <v>285</v>
      </c>
      <c r="D1007" s="23">
        <v>450</v>
      </c>
      <c r="E1007" s="24">
        <v>655</v>
      </c>
      <c r="F1007" s="22">
        <v>550</v>
      </c>
      <c r="G1007" s="23">
        <v>390</v>
      </c>
      <c r="H1007" s="23">
        <v>210</v>
      </c>
      <c r="I1007" s="23">
        <v>135</v>
      </c>
      <c r="J1007" s="23">
        <v>40</v>
      </c>
      <c r="K1007" s="24">
        <v>30</v>
      </c>
      <c r="L1007" s="22">
        <v>105</v>
      </c>
      <c r="M1007" s="24">
        <v>145</v>
      </c>
      <c r="N1007" s="25">
        <v>3150</v>
      </c>
    </row>
    <row r="1008" spans="1:14" ht="18" thickTop="1" thickBot="1" x14ac:dyDescent="0.35"/>
    <row r="1009" spans="1:14" ht="21.75" customHeight="1" thickTop="1" thickBot="1" x14ac:dyDescent="0.35">
      <c r="A1009" s="109">
        <v>44954</v>
      </c>
      <c r="B1009" s="110"/>
      <c r="C1009" s="110"/>
      <c r="D1009" s="110"/>
      <c r="E1009" s="110"/>
      <c r="F1009" s="110"/>
      <c r="G1009" s="110"/>
      <c r="H1009" s="110"/>
      <c r="I1009" s="110"/>
      <c r="J1009" s="110"/>
      <c r="K1009" s="110"/>
      <c r="L1009" s="110"/>
      <c r="M1009" s="110"/>
      <c r="N1009" s="65" t="s">
        <v>96</v>
      </c>
    </row>
    <row r="1010" spans="1:14" ht="18" thickTop="1" thickBot="1" x14ac:dyDescent="0.35">
      <c r="A1010" s="147" t="s">
        <v>0</v>
      </c>
      <c r="B1010" s="150" t="s">
        <v>1</v>
      </c>
      <c r="C1010" s="151"/>
      <c r="D1010" s="151"/>
      <c r="E1010" s="152"/>
      <c r="F1010" s="150" t="s">
        <v>2</v>
      </c>
      <c r="G1010" s="151"/>
      <c r="H1010" s="151"/>
      <c r="I1010" s="151"/>
      <c r="J1010" s="151"/>
      <c r="K1010" s="152"/>
      <c r="L1010" s="150" t="s">
        <v>3</v>
      </c>
      <c r="M1010" s="152"/>
      <c r="N1010" s="153" t="s">
        <v>4</v>
      </c>
    </row>
    <row r="1011" spans="1:14" ht="17.25" thickTop="1" x14ac:dyDescent="0.3">
      <c r="A1011" s="148"/>
      <c r="B1011" s="1">
        <v>0.375</v>
      </c>
      <c r="C1011" s="4">
        <v>0.45833333333333331</v>
      </c>
      <c r="D1011" s="4">
        <v>0.5</v>
      </c>
      <c r="E1011" s="7">
        <v>0.58333333333333337</v>
      </c>
      <c r="F1011" s="1">
        <v>0.66666666666666663</v>
      </c>
      <c r="G1011" s="4">
        <v>0.79166666666666663</v>
      </c>
      <c r="H1011" s="4">
        <v>0.83333333333333337</v>
      </c>
      <c r="I1011" s="4">
        <v>0.91666666666666663</v>
      </c>
      <c r="J1011" s="4">
        <v>0.95833333333333337</v>
      </c>
      <c r="K1011" s="7">
        <v>8.3333333333333329E-2</v>
      </c>
      <c r="L1011" s="1">
        <v>0.20833333333333334</v>
      </c>
      <c r="M1011" s="7">
        <v>0.29166666666666669</v>
      </c>
      <c r="N1011" s="154"/>
    </row>
    <row r="1012" spans="1:14" x14ac:dyDescent="0.3">
      <c r="A1012" s="148"/>
      <c r="B1012" s="2" t="s">
        <v>5</v>
      </c>
      <c r="C1012" s="5" t="s">
        <v>5</v>
      </c>
      <c r="D1012" s="5" t="s">
        <v>5</v>
      </c>
      <c r="E1012" s="8" t="s">
        <v>5</v>
      </c>
      <c r="F1012" s="2" t="s">
        <v>5</v>
      </c>
      <c r="G1012" s="5" t="s">
        <v>5</v>
      </c>
      <c r="H1012" s="5" t="s">
        <v>5</v>
      </c>
      <c r="I1012" s="5" t="s">
        <v>5</v>
      </c>
      <c r="J1012" s="5" t="s">
        <v>5</v>
      </c>
      <c r="K1012" s="8" t="s">
        <v>5</v>
      </c>
      <c r="L1012" s="2" t="s">
        <v>5</v>
      </c>
      <c r="M1012" s="8" t="s">
        <v>5</v>
      </c>
      <c r="N1012" s="154"/>
    </row>
    <row r="1013" spans="1:14" ht="17.25" thickBot="1" x14ac:dyDescent="0.35">
      <c r="A1013" s="149"/>
      <c r="B1013" s="3">
        <v>0.45833333333333331</v>
      </c>
      <c r="C1013" s="6">
        <v>0.5</v>
      </c>
      <c r="D1013" s="6">
        <v>0.58333333333333337</v>
      </c>
      <c r="E1013" s="9">
        <v>0.66666666666666663</v>
      </c>
      <c r="F1013" s="3">
        <v>0.79166666666666663</v>
      </c>
      <c r="G1013" s="6">
        <v>0.83333333333333337</v>
      </c>
      <c r="H1013" s="6">
        <v>0.91666666666666663</v>
      </c>
      <c r="I1013" s="6">
        <v>0.95833333333333337</v>
      </c>
      <c r="J1013" s="6">
        <v>8.3333333333333329E-2</v>
      </c>
      <c r="K1013" s="9">
        <v>0.20833333333333334</v>
      </c>
      <c r="L1013" s="3">
        <v>0.29166666666666669</v>
      </c>
      <c r="M1013" s="9">
        <v>0.375</v>
      </c>
      <c r="N1013" s="155"/>
    </row>
    <row r="1014" spans="1:14" ht="17.25" thickTop="1" x14ac:dyDescent="0.3">
      <c r="A1014" s="10" t="s">
        <v>6</v>
      </c>
      <c r="B1014" s="204">
        <v>20</v>
      </c>
      <c r="C1014" s="201">
        <v>50</v>
      </c>
      <c r="D1014" s="201">
        <v>100</v>
      </c>
      <c r="E1014" s="203">
        <v>50</v>
      </c>
      <c r="F1014" s="204">
        <v>80</v>
      </c>
      <c r="G1014" s="201">
        <v>40</v>
      </c>
      <c r="H1014" s="201">
        <v>50</v>
      </c>
      <c r="I1014" s="201">
        <v>10</v>
      </c>
      <c r="J1014" s="202"/>
      <c r="K1014" s="203">
        <v>5</v>
      </c>
      <c r="L1014" s="204">
        <v>30</v>
      </c>
      <c r="M1014" s="203">
        <v>10</v>
      </c>
      <c r="N1014" s="153">
        <v>445</v>
      </c>
    </row>
    <row r="1015" spans="1:14" x14ac:dyDescent="0.3">
      <c r="A1015" s="11" t="s">
        <v>7</v>
      </c>
      <c r="B1015" s="190"/>
      <c r="C1015" s="198"/>
      <c r="D1015" s="198"/>
      <c r="E1015" s="192"/>
      <c r="F1015" s="190"/>
      <c r="G1015" s="198"/>
      <c r="H1015" s="198"/>
      <c r="I1015" s="198"/>
      <c r="J1015" s="200"/>
      <c r="K1015" s="192"/>
      <c r="L1015" s="190"/>
      <c r="M1015" s="192"/>
      <c r="N1015" s="194"/>
    </row>
    <row r="1016" spans="1:14" x14ac:dyDescent="0.3">
      <c r="A1016" s="12" t="s">
        <v>8</v>
      </c>
      <c r="B1016" s="13">
        <v>10</v>
      </c>
      <c r="C1016" s="14">
        <v>10</v>
      </c>
      <c r="D1016" s="14">
        <v>20</v>
      </c>
      <c r="E1016" s="15">
        <v>20</v>
      </c>
      <c r="F1016" s="13">
        <v>30</v>
      </c>
      <c r="G1016" s="14">
        <v>20</v>
      </c>
      <c r="H1016" s="14">
        <v>10</v>
      </c>
      <c r="I1016" s="19"/>
      <c r="J1016" s="19"/>
      <c r="K1016" s="16"/>
      <c r="L1016" s="18"/>
      <c r="M1016" s="15">
        <v>10</v>
      </c>
      <c r="N1016" s="17">
        <v>130</v>
      </c>
    </row>
    <row r="1017" spans="1:14" x14ac:dyDescent="0.3">
      <c r="A1017" s="12" t="s">
        <v>9</v>
      </c>
      <c r="B1017" s="18"/>
      <c r="C1017" s="19"/>
      <c r="D1017" s="19"/>
      <c r="E1017" s="16"/>
      <c r="F1017" s="18"/>
      <c r="G1017" s="19"/>
      <c r="H1017" s="19"/>
      <c r="I1017" s="19"/>
      <c r="J1017" s="19"/>
      <c r="K1017" s="16"/>
      <c r="L1017" s="18"/>
      <c r="M1017" s="16"/>
      <c r="N1017" s="17">
        <v>0</v>
      </c>
    </row>
    <row r="1018" spans="1:14" x14ac:dyDescent="0.3">
      <c r="A1018" s="12" t="s">
        <v>10</v>
      </c>
      <c r="B1018" s="18"/>
      <c r="C1018" s="19"/>
      <c r="D1018" s="19"/>
      <c r="E1018" s="16"/>
      <c r="F1018" s="18"/>
      <c r="G1018" s="19"/>
      <c r="H1018" s="19"/>
      <c r="I1018" s="19"/>
      <c r="J1018" s="19"/>
      <c r="K1018" s="16"/>
      <c r="L1018" s="18"/>
      <c r="M1018" s="16"/>
      <c r="N1018" s="17">
        <v>0</v>
      </c>
    </row>
    <row r="1019" spans="1:14" x14ac:dyDescent="0.3">
      <c r="A1019" s="12" t="s">
        <v>11</v>
      </c>
      <c r="B1019" s="18"/>
      <c r="C1019" s="19"/>
      <c r="D1019" s="19"/>
      <c r="E1019" s="16"/>
      <c r="F1019" s="18"/>
      <c r="G1019" s="19"/>
      <c r="H1019" s="19"/>
      <c r="I1019" s="19"/>
      <c r="J1019" s="19"/>
      <c r="K1019" s="16"/>
      <c r="L1019" s="18"/>
      <c r="M1019" s="16"/>
      <c r="N1019" s="17">
        <v>0</v>
      </c>
    </row>
    <row r="1020" spans="1:14" x14ac:dyDescent="0.3">
      <c r="A1020" s="12" t="s">
        <v>12</v>
      </c>
      <c r="B1020" s="13">
        <v>5</v>
      </c>
      <c r="C1020" s="14">
        <v>5</v>
      </c>
      <c r="D1020" s="14">
        <v>5</v>
      </c>
      <c r="E1020" s="15">
        <v>5</v>
      </c>
      <c r="F1020" s="13">
        <v>20</v>
      </c>
      <c r="G1020" s="14">
        <v>20</v>
      </c>
      <c r="H1020" s="14">
        <v>10</v>
      </c>
      <c r="I1020" s="14">
        <v>10</v>
      </c>
      <c r="J1020" s="19"/>
      <c r="K1020" s="16"/>
      <c r="L1020" s="13">
        <v>5</v>
      </c>
      <c r="M1020" s="15">
        <v>5</v>
      </c>
      <c r="N1020" s="17">
        <v>90</v>
      </c>
    </row>
    <row r="1021" spans="1:14" x14ac:dyDescent="0.3">
      <c r="A1021" s="12" t="s">
        <v>13</v>
      </c>
      <c r="B1021" s="18"/>
      <c r="C1021" s="19"/>
      <c r="D1021" s="19"/>
      <c r="E1021" s="16"/>
      <c r="F1021" s="18"/>
      <c r="G1021" s="19"/>
      <c r="H1021" s="19"/>
      <c r="I1021" s="19"/>
      <c r="J1021" s="19"/>
      <c r="K1021" s="16"/>
      <c r="L1021" s="18"/>
      <c r="M1021" s="16"/>
      <c r="N1021" s="17">
        <v>0</v>
      </c>
    </row>
    <row r="1022" spans="1:14" x14ac:dyDescent="0.3">
      <c r="A1022" s="12" t="s">
        <v>14</v>
      </c>
      <c r="B1022" s="13">
        <v>5</v>
      </c>
      <c r="C1022" s="14">
        <v>20</v>
      </c>
      <c r="D1022" s="14">
        <v>20</v>
      </c>
      <c r="E1022" s="15">
        <v>30</v>
      </c>
      <c r="F1022" s="13">
        <v>20</v>
      </c>
      <c r="G1022" s="14">
        <v>10</v>
      </c>
      <c r="H1022" s="14">
        <v>5</v>
      </c>
      <c r="I1022" s="19"/>
      <c r="J1022" s="19"/>
      <c r="K1022" s="16"/>
      <c r="L1022" s="18"/>
      <c r="M1022" s="15">
        <v>10</v>
      </c>
      <c r="N1022" s="17">
        <v>120</v>
      </c>
    </row>
    <row r="1023" spans="1:14" x14ac:dyDescent="0.3">
      <c r="A1023" s="12" t="s">
        <v>15</v>
      </c>
      <c r="B1023" s="18"/>
      <c r="C1023" s="19"/>
      <c r="D1023" s="14">
        <v>5</v>
      </c>
      <c r="E1023" s="16"/>
      <c r="F1023" s="13">
        <v>15</v>
      </c>
      <c r="G1023" s="14">
        <v>5</v>
      </c>
      <c r="H1023" s="19"/>
      <c r="I1023" s="19"/>
      <c r="J1023" s="19"/>
      <c r="K1023" s="16"/>
      <c r="L1023" s="18"/>
      <c r="M1023" s="16"/>
      <c r="N1023" s="17">
        <v>25</v>
      </c>
    </row>
    <row r="1024" spans="1:14" x14ac:dyDescent="0.3">
      <c r="A1024" s="12" t="s">
        <v>16</v>
      </c>
      <c r="B1024" s="18"/>
      <c r="C1024" s="19"/>
      <c r="D1024" s="19"/>
      <c r="E1024" s="16"/>
      <c r="F1024" s="18"/>
      <c r="G1024" s="19"/>
      <c r="H1024" s="19"/>
      <c r="I1024" s="19"/>
      <c r="J1024" s="19"/>
      <c r="K1024" s="16"/>
      <c r="L1024" s="18"/>
      <c r="M1024" s="16"/>
      <c r="N1024" s="17">
        <v>0</v>
      </c>
    </row>
    <row r="1025" spans="1:14" x14ac:dyDescent="0.3">
      <c r="A1025" s="12" t="s">
        <v>17</v>
      </c>
      <c r="B1025" s="18"/>
      <c r="C1025" s="19"/>
      <c r="D1025" s="19"/>
      <c r="E1025" s="16"/>
      <c r="F1025" s="18"/>
      <c r="G1025" s="19"/>
      <c r="H1025" s="19"/>
      <c r="I1025" s="19"/>
      <c r="J1025" s="19"/>
      <c r="K1025" s="16"/>
      <c r="L1025" s="18"/>
      <c r="M1025" s="16"/>
      <c r="N1025" s="17">
        <v>0</v>
      </c>
    </row>
    <row r="1026" spans="1:14" x14ac:dyDescent="0.3">
      <c r="A1026" s="20" t="s">
        <v>18</v>
      </c>
      <c r="B1026" s="189">
        <v>10</v>
      </c>
      <c r="C1026" s="197">
        <v>30</v>
      </c>
      <c r="D1026" s="197">
        <v>20</v>
      </c>
      <c r="E1026" s="191">
        <v>20</v>
      </c>
      <c r="F1026" s="189">
        <v>30</v>
      </c>
      <c r="G1026" s="197">
        <v>30</v>
      </c>
      <c r="H1026" s="197">
        <v>20</v>
      </c>
      <c r="I1026" s="197">
        <v>5</v>
      </c>
      <c r="J1026" s="199"/>
      <c r="K1026" s="187"/>
      <c r="L1026" s="189">
        <v>5</v>
      </c>
      <c r="M1026" s="191">
        <v>5</v>
      </c>
      <c r="N1026" s="193">
        <v>175</v>
      </c>
    </row>
    <row r="1027" spans="1:14" x14ac:dyDescent="0.3">
      <c r="A1027" s="11" t="s">
        <v>19</v>
      </c>
      <c r="B1027" s="190"/>
      <c r="C1027" s="198"/>
      <c r="D1027" s="198"/>
      <c r="E1027" s="192"/>
      <c r="F1027" s="190"/>
      <c r="G1027" s="198"/>
      <c r="H1027" s="198"/>
      <c r="I1027" s="198"/>
      <c r="J1027" s="200"/>
      <c r="K1027" s="188"/>
      <c r="L1027" s="190"/>
      <c r="M1027" s="192"/>
      <c r="N1027" s="194"/>
    </row>
    <row r="1028" spans="1:14" x14ac:dyDescent="0.3">
      <c r="A1028" s="12" t="s">
        <v>20</v>
      </c>
      <c r="B1028" s="13">
        <v>30</v>
      </c>
      <c r="C1028" s="14">
        <v>50</v>
      </c>
      <c r="D1028" s="14">
        <v>50</v>
      </c>
      <c r="E1028" s="15">
        <v>50</v>
      </c>
      <c r="F1028" s="13">
        <v>60</v>
      </c>
      <c r="G1028" s="14">
        <v>30</v>
      </c>
      <c r="H1028" s="14">
        <v>50</v>
      </c>
      <c r="I1028" s="14">
        <v>10</v>
      </c>
      <c r="J1028" s="19"/>
      <c r="K1028" s="16"/>
      <c r="L1028" s="13">
        <v>5</v>
      </c>
      <c r="M1028" s="15">
        <v>10</v>
      </c>
      <c r="N1028" s="17">
        <v>345</v>
      </c>
    </row>
    <row r="1029" spans="1:14" x14ac:dyDescent="0.3">
      <c r="A1029" s="20" t="s">
        <v>21</v>
      </c>
      <c r="B1029" s="195"/>
      <c r="C1029" s="199"/>
      <c r="D1029" s="199"/>
      <c r="E1029" s="187"/>
      <c r="F1029" s="189">
        <v>10</v>
      </c>
      <c r="G1029" s="197">
        <v>10</v>
      </c>
      <c r="H1029" s="199"/>
      <c r="I1029" s="199"/>
      <c r="J1029" s="199"/>
      <c r="K1029" s="187"/>
      <c r="L1029" s="195"/>
      <c r="M1029" s="187"/>
      <c r="N1029" s="193">
        <v>20</v>
      </c>
    </row>
    <row r="1030" spans="1:14" x14ac:dyDescent="0.3">
      <c r="A1030" s="11" t="s">
        <v>22</v>
      </c>
      <c r="B1030" s="196"/>
      <c r="C1030" s="200"/>
      <c r="D1030" s="200"/>
      <c r="E1030" s="188"/>
      <c r="F1030" s="190"/>
      <c r="G1030" s="198"/>
      <c r="H1030" s="200"/>
      <c r="I1030" s="200"/>
      <c r="J1030" s="200"/>
      <c r="K1030" s="188"/>
      <c r="L1030" s="196"/>
      <c r="M1030" s="188"/>
      <c r="N1030" s="194"/>
    </row>
    <row r="1031" spans="1:14" x14ac:dyDescent="0.3">
      <c r="A1031" s="20" t="s">
        <v>23</v>
      </c>
      <c r="B1031" s="189">
        <v>10</v>
      </c>
      <c r="C1031" s="197">
        <v>20</v>
      </c>
      <c r="D1031" s="197">
        <v>20</v>
      </c>
      <c r="E1031" s="191">
        <v>10</v>
      </c>
      <c r="F1031" s="189">
        <v>20</v>
      </c>
      <c r="G1031" s="197">
        <v>20</v>
      </c>
      <c r="H1031" s="197">
        <v>10</v>
      </c>
      <c r="I1031" s="197">
        <v>5</v>
      </c>
      <c r="J1031" s="199"/>
      <c r="K1031" s="187"/>
      <c r="L1031" s="195"/>
      <c r="M1031" s="191">
        <v>5</v>
      </c>
      <c r="N1031" s="193">
        <v>120</v>
      </c>
    </row>
    <row r="1032" spans="1:14" x14ac:dyDescent="0.3">
      <c r="A1032" s="11" t="s">
        <v>24</v>
      </c>
      <c r="B1032" s="190"/>
      <c r="C1032" s="198"/>
      <c r="D1032" s="198"/>
      <c r="E1032" s="192"/>
      <c r="F1032" s="190"/>
      <c r="G1032" s="198"/>
      <c r="H1032" s="198"/>
      <c r="I1032" s="198"/>
      <c r="J1032" s="200"/>
      <c r="K1032" s="188"/>
      <c r="L1032" s="196"/>
      <c r="M1032" s="192"/>
      <c r="N1032" s="194"/>
    </row>
    <row r="1033" spans="1:14" x14ac:dyDescent="0.3">
      <c r="A1033" s="20" t="s">
        <v>25</v>
      </c>
      <c r="B1033" s="189">
        <v>5</v>
      </c>
      <c r="C1033" s="197">
        <v>5</v>
      </c>
      <c r="D1033" s="197">
        <v>5</v>
      </c>
      <c r="E1033" s="191">
        <v>5</v>
      </c>
      <c r="F1033" s="189">
        <v>10</v>
      </c>
      <c r="G1033" s="197">
        <v>10</v>
      </c>
      <c r="H1033" s="197">
        <v>10</v>
      </c>
      <c r="I1033" s="199"/>
      <c r="J1033" s="199"/>
      <c r="K1033" s="187"/>
      <c r="L1033" s="195"/>
      <c r="M1033" s="187"/>
      <c r="N1033" s="193">
        <v>50</v>
      </c>
    </row>
    <row r="1034" spans="1:14" x14ac:dyDescent="0.3">
      <c r="A1034" s="11" t="s">
        <v>26</v>
      </c>
      <c r="B1034" s="190"/>
      <c r="C1034" s="198"/>
      <c r="D1034" s="198"/>
      <c r="E1034" s="192"/>
      <c r="F1034" s="190"/>
      <c r="G1034" s="198"/>
      <c r="H1034" s="198"/>
      <c r="I1034" s="200"/>
      <c r="J1034" s="200"/>
      <c r="K1034" s="188"/>
      <c r="L1034" s="196"/>
      <c r="M1034" s="188"/>
      <c r="N1034" s="194"/>
    </row>
    <row r="1035" spans="1:14" x14ac:dyDescent="0.3">
      <c r="A1035" s="12" t="s">
        <v>27</v>
      </c>
      <c r="B1035" s="18"/>
      <c r="C1035" s="19"/>
      <c r="D1035" s="19"/>
      <c r="E1035" s="16"/>
      <c r="F1035" s="13">
        <v>30</v>
      </c>
      <c r="G1035" s="14">
        <v>20</v>
      </c>
      <c r="H1035" s="14">
        <v>15</v>
      </c>
      <c r="I1035" s="19"/>
      <c r="J1035" s="19"/>
      <c r="K1035" s="16"/>
      <c r="L1035" s="18"/>
      <c r="M1035" s="15">
        <v>5</v>
      </c>
      <c r="N1035" s="17">
        <v>70</v>
      </c>
    </row>
    <row r="1036" spans="1:14" x14ac:dyDescent="0.3">
      <c r="A1036" s="12" t="s">
        <v>28</v>
      </c>
      <c r="B1036" s="13">
        <v>10</v>
      </c>
      <c r="C1036" s="14">
        <v>10</v>
      </c>
      <c r="D1036" s="14">
        <v>10</v>
      </c>
      <c r="E1036" s="15">
        <v>10</v>
      </c>
      <c r="F1036" s="13">
        <v>30</v>
      </c>
      <c r="G1036" s="14">
        <v>20</v>
      </c>
      <c r="H1036" s="14">
        <v>10</v>
      </c>
      <c r="I1036" s="19"/>
      <c r="J1036" s="19"/>
      <c r="K1036" s="16"/>
      <c r="L1036" s="18"/>
      <c r="M1036" s="15">
        <v>5</v>
      </c>
      <c r="N1036" s="17">
        <v>75</v>
      </c>
    </row>
    <row r="1037" spans="1:14" x14ac:dyDescent="0.3">
      <c r="A1037" s="20" t="s">
        <v>29</v>
      </c>
      <c r="B1037" s="195"/>
      <c r="C1037" s="199"/>
      <c r="D1037" s="199"/>
      <c r="E1037" s="187"/>
      <c r="F1037" s="195"/>
      <c r="G1037" s="207"/>
      <c r="H1037" s="209"/>
      <c r="I1037" s="209"/>
      <c r="J1037" s="209"/>
      <c r="K1037" s="205"/>
      <c r="L1037" s="195"/>
      <c r="M1037" s="187"/>
      <c r="N1037" s="193">
        <v>0</v>
      </c>
    </row>
    <row r="1038" spans="1:14" x14ac:dyDescent="0.3">
      <c r="A1038" s="11" t="s">
        <v>30</v>
      </c>
      <c r="B1038" s="196"/>
      <c r="C1038" s="200"/>
      <c r="D1038" s="200"/>
      <c r="E1038" s="188"/>
      <c r="F1038" s="196"/>
      <c r="G1038" s="208"/>
      <c r="H1038" s="210"/>
      <c r="I1038" s="210"/>
      <c r="J1038" s="210"/>
      <c r="K1038" s="206"/>
      <c r="L1038" s="196"/>
      <c r="M1038" s="188"/>
      <c r="N1038" s="194"/>
    </row>
    <row r="1039" spans="1:14" x14ac:dyDescent="0.3">
      <c r="A1039" s="20" t="s">
        <v>31</v>
      </c>
      <c r="B1039" s="189">
        <v>10</v>
      </c>
      <c r="C1039" s="197">
        <v>20</v>
      </c>
      <c r="D1039" s="197">
        <v>20</v>
      </c>
      <c r="E1039" s="191">
        <v>20</v>
      </c>
      <c r="F1039" s="189">
        <v>80</v>
      </c>
      <c r="G1039" s="197">
        <v>50</v>
      </c>
      <c r="H1039" s="197">
        <v>10</v>
      </c>
      <c r="I1039" s="199"/>
      <c r="J1039" s="199"/>
      <c r="K1039" s="187"/>
      <c r="L1039" s="189">
        <v>10</v>
      </c>
      <c r="M1039" s="191">
        <v>10</v>
      </c>
      <c r="N1039" s="193">
        <v>230</v>
      </c>
    </row>
    <row r="1040" spans="1:14" x14ac:dyDescent="0.3">
      <c r="A1040" s="11" t="s">
        <v>32</v>
      </c>
      <c r="B1040" s="190"/>
      <c r="C1040" s="198"/>
      <c r="D1040" s="198"/>
      <c r="E1040" s="192"/>
      <c r="F1040" s="190"/>
      <c r="G1040" s="198"/>
      <c r="H1040" s="198"/>
      <c r="I1040" s="200"/>
      <c r="J1040" s="200"/>
      <c r="K1040" s="188"/>
      <c r="L1040" s="190"/>
      <c r="M1040" s="192"/>
      <c r="N1040" s="194"/>
    </row>
    <row r="1041" spans="1:14" x14ac:dyDescent="0.3">
      <c r="A1041" s="20" t="s">
        <v>31</v>
      </c>
      <c r="B1041" s="195"/>
      <c r="C1041" s="199"/>
      <c r="D1041" s="199"/>
      <c r="E1041" s="187"/>
      <c r="F1041" s="195"/>
      <c r="G1041" s="199"/>
      <c r="H1041" s="199"/>
      <c r="I1041" s="199"/>
      <c r="J1041" s="199"/>
      <c r="K1041" s="187"/>
      <c r="L1041" s="195"/>
      <c r="M1041" s="187"/>
      <c r="N1041" s="193">
        <v>0</v>
      </c>
    </row>
    <row r="1042" spans="1:14" x14ac:dyDescent="0.3">
      <c r="A1042" s="11" t="s">
        <v>33</v>
      </c>
      <c r="B1042" s="196"/>
      <c r="C1042" s="200"/>
      <c r="D1042" s="200"/>
      <c r="E1042" s="188"/>
      <c r="F1042" s="196"/>
      <c r="G1042" s="200"/>
      <c r="H1042" s="200"/>
      <c r="I1042" s="200"/>
      <c r="J1042" s="200"/>
      <c r="K1042" s="188"/>
      <c r="L1042" s="196"/>
      <c r="M1042" s="188"/>
      <c r="N1042" s="194"/>
    </row>
    <row r="1043" spans="1:14" ht="17.25" thickBot="1" x14ac:dyDescent="0.35">
      <c r="A1043" s="21" t="s">
        <v>34</v>
      </c>
      <c r="B1043" s="22">
        <v>115</v>
      </c>
      <c r="C1043" s="23">
        <v>220</v>
      </c>
      <c r="D1043" s="23">
        <v>275</v>
      </c>
      <c r="E1043" s="24">
        <v>220</v>
      </c>
      <c r="F1043" s="22">
        <v>435</v>
      </c>
      <c r="G1043" s="23">
        <v>285</v>
      </c>
      <c r="H1043" s="23">
        <v>200</v>
      </c>
      <c r="I1043" s="23">
        <v>40</v>
      </c>
      <c r="J1043" s="23">
        <v>0</v>
      </c>
      <c r="K1043" s="24">
        <v>5</v>
      </c>
      <c r="L1043" s="22">
        <v>55</v>
      </c>
      <c r="M1043" s="24">
        <v>75</v>
      </c>
      <c r="N1043" s="25">
        <v>1925</v>
      </c>
    </row>
    <row r="1044" spans="1:14" ht="18" thickTop="1" thickBot="1" x14ac:dyDescent="0.35"/>
    <row r="1045" spans="1:14" ht="21.75" customHeight="1" thickTop="1" thickBot="1" x14ac:dyDescent="0.35">
      <c r="A1045" s="109">
        <v>44955</v>
      </c>
      <c r="B1045" s="110"/>
      <c r="C1045" s="110"/>
      <c r="D1045" s="110"/>
      <c r="E1045" s="110"/>
      <c r="F1045" s="110"/>
      <c r="G1045" s="110"/>
      <c r="H1045" s="110"/>
      <c r="I1045" s="110"/>
      <c r="J1045" s="110"/>
      <c r="K1045" s="110"/>
      <c r="L1045" s="110"/>
      <c r="M1045" s="110"/>
      <c r="N1045" s="65" t="s">
        <v>96</v>
      </c>
    </row>
    <row r="1046" spans="1:14" ht="18" thickTop="1" thickBot="1" x14ac:dyDescent="0.35">
      <c r="A1046" s="147" t="s">
        <v>0</v>
      </c>
      <c r="B1046" s="150" t="s">
        <v>1</v>
      </c>
      <c r="C1046" s="151"/>
      <c r="D1046" s="151"/>
      <c r="E1046" s="152"/>
      <c r="F1046" s="150" t="s">
        <v>2</v>
      </c>
      <c r="G1046" s="151"/>
      <c r="H1046" s="151"/>
      <c r="I1046" s="151"/>
      <c r="J1046" s="151"/>
      <c r="K1046" s="152"/>
      <c r="L1046" s="150" t="s">
        <v>3</v>
      </c>
      <c r="M1046" s="152"/>
      <c r="N1046" s="153" t="s">
        <v>4</v>
      </c>
    </row>
    <row r="1047" spans="1:14" ht="17.25" thickTop="1" x14ac:dyDescent="0.3">
      <c r="A1047" s="148"/>
      <c r="B1047" s="1">
        <v>0.375</v>
      </c>
      <c r="C1047" s="4">
        <v>0.45833333333333331</v>
      </c>
      <c r="D1047" s="4">
        <v>0.5</v>
      </c>
      <c r="E1047" s="7">
        <v>0.58333333333333337</v>
      </c>
      <c r="F1047" s="1">
        <v>0.66666666666666663</v>
      </c>
      <c r="G1047" s="4">
        <v>0.79166666666666663</v>
      </c>
      <c r="H1047" s="4">
        <v>0.83333333333333337</v>
      </c>
      <c r="I1047" s="4">
        <v>0.91666666666666663</v>
      </c>
      <c r="J1047" s="4">
        <v>0.95833333333333337</v>
      </c>
      <c r="K1047" s="7">
        <v>8.3333333333333329E-2</v>
      </c>
      <c r="L1047" s="1">
        <v>0.20833333333333334</v>
      </c>
      <c r="M1047" s="7">
        <v>0.29166666666666669</v>
      </c>
      <c r="N1047" s="154"/>
    </row>
    <row r="1048" spans="1:14" x14ac:dyDescent="0.3">
      <c r="A1048" s="148"/>
      <c r="B1048" s="2" t="s">
        <v>5</v>
      </c>
      <c r="C1048" s="5" t="s">
        <v>5</v>
      </c>
      <c r="D1048" s="5" t="s">
        <v>5</v>
      </c>
      <c r="E1048" s="8" t="s">
        <v>5</v>
      </c>
      <c r="F1048" s="2" t="s">
        <v>5</v>
      </c>
      <c r="G1048" s="5" t="s">
        <v>5</v>
      </c>
      <c r="H1048" s="5" t="s">
        <v>5</v>
      </c>
      <c r="I1048" s="5" t="s">
        <v>5</v>
      </c>
      <c r="J1048" s="5" t="s">
        <v>5</v>
      </c>
      <c r="K1048" s="8" t="s">
        <v>5</v>
      </c>
      <c r="L1048" s="2" t="s">
        <v>5</v>
      </c>
      <c r="M1048" s="8" t="s">
        <v>5</v>
      </c>
      <c r="N1048" s="154"/>
    </row>
    <row r="1049" spans="1:14" ht="17.25" thickBot="1" x14ac:dyDescent="0.35">
      <c r="A1049" s="149"/>
      <c r="B1049" s="3">
        <v>0.45833333333333331</v>
      </c>
      <c r="C1049" s="6">
        <v>0.5</v>
      </c>
      <c r="D1049" s="6">
        <v>0.58333333333333337</v>
      </c>
      <c r="E1049" s="9">
        <v>0.66666666666666663</v>
      </c>
      <c r="F1049" s="3">
        <v>0.79166666666666663</v>
      </c>
      <c r="G1049" s="6">
        <v>0.83333333333333337</v>
      </c>
      <c r="H1049" s="6">
        <v>0.91666666666666663</v>
      </c>
      <c r="I1049" s="6">
        <v>0.95833333333333337</v>
      </c>
      <c r="J1049" s="6">
        <v>8.3333333333333329E-2</v>
      </c>
      <c r="K1049" s="9">
        <v>0.20833333333333334</v>
      </c>
      <c r="L1049" s="3">
        <v>0.29166666666666669</v>
      </c>
      <c r="M1049" s="9">
        <v>0.375</v>
      </c>
      <c r="N1049" s="155"/>
    </row>
    <row r="1050" spans="1:14" ht="17.25" thickTop="1" x14ac:dyDescent="0.3">
      <c r="A1050" s="10" t="s">
        <v>6</v>
      </c>
      <c r="B1050" s="204">
        <v>50</v>
      </c>
      <c r="C1050" s="201">
        <v>70</v>
      </c>
      <c r="D1050" s="201">
        <v>100</v>
      </c>
      <c r="E1050" s="203">
        <v>120</v>
      </c>
      <c r="F1050" s="204">
        <v>130</v>
      </c>
      <c r="G1050" s="201">
        <v>120</v>
      </c>
      <c r="H1050" s="201">
        <v>100</v>
      </c>
      <c r="I1050" s="201">
        <v>50</v>
      </c>
      <c r="J1050" s="201">
        <v>20</v>
      </c>
      <c r="K1050" s="203">
        <v>10</v>
      </c>
      <c r="L1050" s="204">
        <v>30</v>
      </c>
      <c r="M1050" s="203">
        <v>40</v>
      </c>
      <c r="N1050" s="153">
        <v>840</v>
      </c>
    </row>
    <row r="1051" spans="1:14" x14ac:dyDescent="0.3">
      <c r="A1051" s="11" t="s">
        <v>7</v>
      </c>
      <c r="B1051" s="190"/>
      <c r="C1051" s="198"/>
      <c r="D1051" s="198"/>
      <c r="E1051" s="192"/>
      <c r="F1051" s="190"/>
      <c r="G1051" s="198"/>
      <c r="H1051" s="198"/>
      <c r="I1051" s="198"/>
      <c r="J1051" s="198"/>
      <c r="K1051" s="192"/>
      <c r="L1051" s="190"/>
      <c r="M1051" s="192"/>
      <c r="N1051" s="194"/>
    </row>
    <row r="1052" spans="1:14" x14ac:dyDescent="0.3">
      <c r="A1052" s="12" t="s">
        <v>8</v>
      </c>
      <c r="B1052" s="13">
        <v>20</v>
      </c>
      <c r="C1052" s="14">
        <v>30</v>
      </c>
      <c r="D1052" s="14">
        <v>50</v>
      </c>
      <c r="E1052" s="15">
        <v>40</v>
      </c>
      <c r="F1052" s="13">
        <v>50</v>
      </c>
      <c r="G1052" s="14">
        <v>40</v>
      </c>
      <c r="H1052" s="14">
        <v>30</v>
      </c>
      <c r="I1052" s="14">
        <v>20</v>
      </c>
      <c r="J1052" s="14">
        <v>10</v>
      </c>
      <c r="K1052" s="16"/>
      <c r="L1052" s="13">
        <v>20</v>
      </c>
      <c r="M1052" s="15">
        <v>30</v>
      </c>
      <c r="N1052" s="17">
        <v>340</v>
      </c>
    </row>
    <row r="1053" spans="1:14" x14ac:dyDescent="0.3">
      <c r="A1053" s="12" t="s">
        <v>9</v>
      </c>
      <c r="B1053" s="18"/>
      <c r="C1053" s="19"/>
      <c r="D1053" s="19"/>
      <c r="E1053" s="16"/>
      <c r="F1053" s="18"/>
      <c r="G1053" s="19"/>
      <c r="H1053" s="19"/>
      <c r="I1053" s="19"/>
      <c r="J1053" s="19"/>
      <c r="K1053" s="16"/>
      <c r="L1053" s="18"/>
      <c r="M1053" s="16"/>
      <c r="N1053" s="17">
        <v>0</v>
      </c>
    </row>
    <row r="1054" spans="1:14" x14ac:dyDescent="0.3">
      <c r="A1054" s="12" t="s">
        <v>10</v>
      </c>
      <c r="B1054" s="18"/>
      <c r="C1054" s="19"/>
      <c r="D1054" s="19"/>
      <c r="E1054" s="16"/>
      <c r="F1054" s="18"/>
      <c r="G1054" s="19"/>
      <c r="H1054" s="19"/>
      <c r="I1054" s="19"/>
      <c r="J1054" s="19"/>
      <c r="K1054" s="16"/>
      <c r="L1054" s="18"/>
      <c r="M1054" s="16"/>
      <c r="N1054" s="17">
        <v>0</v>
      </c>
    </row>
    <row r="1055" spans="1:14" x14ac:dyDescent="0.3">
      <c r="A1055" s="12" t="s">
        <v>11</v>
      </c>
      <c r="B1055" s="18"/>
      <c r="C1055" s="19"/>
      <c r="D1055" s="19"/>
      <c r="E1055" s="16"/>
      <c r="F1055" s="18"/>
      <c r="G1055" s="19"/>
      <c r="H1055" s="19"/>
      <c r="I1055" s="19"/>
      <c r="J1055" s="19"/>
      <c r="K1055" s="16"/>
      <c r="L1055" s="18"/>
      <c r="M1055" s="16"/>
      <c r="N1055" s="17">
        <v>0</v>
      </c>
    </row>
    <row r="1056" spans="1:14" x14ac:dyDescent="0.3">
      <c r="A1056" s="12" t="s">
        <v>12</v>
      </c>
      <c r="B1056" s="13">
        <v>20</v>
      </c>
      <c r="C1056" s="14">
        <v>30</v>
      </c>
      <c r="D1056" s="14">
        <v>40</v>
      </c>
      <c r="E1056" s="15">
        <v>30</v>
      </c>
      <c r="F1056" s="13">
        <v>60</v>
      </c>
      <c r="G1056" s="14">
        <v>40</v>
      </c>
      <c r="H1056" s="14">
        <v>30</v>
      </c>
      <c r="I1056" s="14">
        <v>20</v>
      </c>
      <c r="J1056" s="14">
        <v>10</v>
      </c>
      <c r="K1056" s="15">
        <v>5</v>
      </c>
      <c r="L1056" s="13">
        <v>10</v>
      </c>
      <c r="M1056" s="15">
        <v>20</v>
      </c>
      <c r="N1056" s="17">
        <v>315</v>
      </c>
    </row>
    <row r="1057" spans="1:14" x14ac:dyDescent="0.3">
      <c r="A1057" s="12" t="s">
        <v>13</v>
      </c>
      <c r="B1057" s="18"/>
      <c r="C1057" s="19"/>
      <c r="D1057" s="19"/>
      <c r="E1057" s="16"/>
      <c r="F1057" s="18"/>
      <c r="G1057" s="19"/>
      <c r="H1057" s="19"/>
      <c r="I1057" s="19"/>
      <c r="J1057" s="19"/>
      <c r="K1057" s="16"/>
      <c r="L1057" s="18"/>
      <c r="M1057" s="16"/>
      <c r="N1057" s="17">
        <v>0</v>
      </c>
    </row>
    <row r="1058" spans="1:14" x14ac:dyDescent="0.3">
      <c r="A1058" s="12" t="s">
        <v>14</v>
      </c>
      <c r="B1058" s="13">
        <v>10</v>
      </c>
      <c r="C1058" s="14">
        <v>20</v>
      </c>
      <c r="D1058" s="14">
        <v>30</v>
      </c>
      <c r="E1058" s="15">
        <v>40</v>
      </c>
      <c r="F1058" s="13">
        <v>50</v>
      </c>
      <c r="G1058" s="14">
        <v>40</v>
      </c>
      <c r="H1058" s="14">
        <v>20</v>
      </c>
      <c r="I1058" s="14">
        <v>10</v>
      </c>
      <c r="J1058" s="19"/>
      <c r="K1058" s="16"/>
      <c r="L1058" s="13">
        <v>5</v>
      </c>
      <c r="M1058" s="15">
        <v>10</v>
      </c>
      <c r="N1058" s="17">
        <v>235</v>
      </c>
    </row>
    <row r="1059" spans="1:14" x14ac:dyDescent="0.3">
      <c r="A1059" s="12" t="s">
        <v>15</v>
      </c>
      <c r="B1059" s="13">
        <v>5</v>
      </c>
      <c r="C1059" s="19"/>
      <c r="D1059" s="14">
        <v>10</v>
      </c>
      <c r="E1059" s="15">
        <v>5</v>
      </c>
      <c r="F1059" s="13">
        <v>5</v>
      </c>
      <c r="G1059" s="14">
        <v>5</v>
      </c>
      <c r="H1059" s="14">
        <v>5</v>
      </c>
      <c r="I1059" s="19"/>
      <c r="J1059" s="19"/>
      <c r="K1059" s="16"/>
      <c r="L1059" s="18"/>
      <c r="M1059" s="16"/>
      <c r="N1059" s="17">
        <v>35</v>
      </c>
    </row>
    <row r="1060" spans="1:14" x14ac:dyDescent="0.3">
      <c r="A1060" s="12" t="s">
        <v>16</v>
      </c>
      <c r="B1060" s="18"/>
      <c r="C1060" s="19"/>
      <c r="D1060" s="19"/>
      <c r="E1060" s="16"/>
      <c r="F1060" s="18"/>
      <c r="G1060" s="19"/>
      <c r="H1060" s="19"/>
      <c r="I1060" s="19"/>
      <c r="J1060" s="19"/>
      <c r="K1060" s="16"/>
      <c r="L1060" s="18"/>
      <c r="M1060" s="16"/>
      <c r="N1060" s="17">
        <v>0</v>
      </c>
    </row>
    <row r="1061" spans="1:14" x14ac:dyDescent="0.3">
      <c r="A1061" s="12" t="s">
        <v>17</v>
      </c>
      <c r="B1061" s="18"/>
      <c r="C1061" s="19"/>
      <c r="D1061" s="19"/>
      <c r="E1061" s="16"/>
      <c r="F1061" s="18"/>
      <c r="G1061" s="19"/>
      <c r="H1061" s="19"/>
      <c r="I1061" s="19"/>
      <c r="J1061" s="19"/>
      <c r="K1061" s="16"/>
      <c r="L1061" s="18"/>
      <c r="M1061" s="16"/>
      <c r="N1061" s="17">
        <v>0</v>
      </c>
    </row>
    <row r="1062" spans="1:14" x14ac:dyDescent="0.3">
      <c r="A1062" s="20" t="s">
        <v>90</v>
      </c>
      <c r="B1062" s="189">
        <v>10</v>
      </c>
      <c r="C1062" s="197">
        <v>20</v>
      </c>
      <c r="D1062" s="197">
        <v>40</v>
      </c>
      <c r="E1062" s="191">
        <v>20</v>
      </c>
      <c r="F1062" s="189">
        <v>40</v>
      </c>
      <c r="G1062" s="197">
        <v>30</v>
      </c>
      <c r="H1062" s="197">
        <v>20</v>
      </c>
      <c r="I1062" s="197">
        <v>10</v>
      </c>
      <c r="J1062" s="197">
        <v>10</v>
      </c>
      <c r="K1062" s="187"/>
      <c r="L1062" s="195"/>
      <c r="M1062" s="191">
        <v>10</v>
      </c>
      <c r="N1062" s="193">
        <v>210</v>
      </c>
    </row>
    <row r="1063" spans="1:14" x14ac:dyDescent="0.3">
      <c r="A1063" s="11" t="s">
        <v>19</v>
      </c>
      <c r="B1063" s="190"/>
      <c r="C1063" s="198"/>
      <c r="D1063" s="198"/>
      <c r="E1063" s="192"/>
      <c r="F1063" s="190"/>
      <c r="G1063" s="198"/>
      <c r="H1063" s="198"/>
      <c r="I1063" s="198"/>
      <c r="J1063" s="198"/>
      <c r="K1063" s="188"/>
      <c r="L1063" s="196"/>
      <c r="M1063" s="192"/>
      <c r="N1063" s="194"/>
    </row>
    <row r="1064" spans="1:14" x14ac:dyDescent="0.3">
      <c r="A1064" s="12" t="s">
        <v>20</v>
      </c>
      <c r="B1064" s="13">
        <v>50</v>
      </c>
      <c r="C1064" s="14">
        <v>70</v>
      </c>
      <c r="D1064" s="14">
        <v>100</v>
      </c>
      <c r="E1064" s="15">
        <v>120</v>
      </c>
      <c r="F1064" s="13">
        <v>150</v>
      </c>
      <c r="G1064" s="14">
        <v>120</v>
      </c>
      <c r="H1064" s="14">
        <v>80</v>
      </c>
      <c r="I1064" s="14">
        <v>50</v>
      </c>
      <c r="J1064" s="14">
        <v>40</v>
      </c>
      <c r="K1064" s="15">
        <v>10</v>
      </c>
      <c r="L1064" s="13">
        <v>20</v>
      </c>
      <c r="M1064" s="15">
        <v>50</v>
      </c>
      <c r="N1064" s="17">
        <v>860</v>
      </c>
    </row>
    <row r="1065" spans="1:14" x14ac:dyDescent="0.3">
      <c r="A1065" s="20" t="s">
        <v>21</v>
      </c>
      <c r="B1065" s="189">
        <v>10</v>
      </c>
      <c r="C1065" s="197">
        <v>20</v>
      </c>
      <c r="D1065" s="197">
        <v>30</v>
      </c>
      <c r="E1065" s="191">
        <v>40</v>
      </c>
      <c r="F1065" s="189">
        <v>50</v>
      </c>
      <c r="G1065" s="197">
        <v>40</v>
      </c>
      <c r="H1065" s="197">
        <v>30</v>
      </c>
      <c r="I1065" s="197">
        <v>10</v>
      </c>
      <c r="J1065" s="197">
        <v>10</v>
      </c>
      <c r="K1065" s="187"/>
      <c r="L1065" s="195"/>
      <c r="M1065" s="191">
        <v>20</v>
      </c>
      <c r="N1065" s="193">
        <v>260</v>
      </c>
    </row>
    <row r="1066" spans="1:14" x14ac:dyDescent="0.3">
      <c r="A1066" s="11" t="s">
        <v>22</v>
      </c>
      <c r="B1066" s="190"/>
      <c r="C1066" s="198"/>
      <c r="D1066" s="198"/>
      <c r="E1066" s="192"/>
      <c r="F1066" s="190"/>
      <c r="G1066" s="198"/>
      <c r="H1066" s="198"/>
      <c r="I1066" s="198"/>
      <c r="J1066" s="198"/>
      <c r="K1066" s="188"/>
      <c r="L1066" s="196"/>
      <c r="M1066" s="192"/>
      <c r="N1066" s="194"/>
    </row>
    <row r="1067" spans="1:14" x14ac:dyDescent="0.3">
      <c r="A1067" s="20" t="s">
        <v>23</v>
      </c>
      <c r="B1067" s="189">
        <v>30</v>
      </c>
      <c r="C1067" s="197">
        <v>50</v>
      </c>
      <c r="D1067" s="197">
        <v>70</v>
      </c>
      <c r="E1067" s="191">
        <v>60</v>
      </c>
      <c r="F1067" s="189">
        <v>70</v>
      </c>
      <c r="G1067" s="197">
        <v>50</v>
      </c>
      <c r="H1067" s="197">
        <v>40</v>
      </c>
      <c r="I1067" s="197">
        <v>20</v>
      </c>
      <c r="J1067" s="197">
        <v>10</v>
      </c>
      <c r="K1067" s="187"/>
      <c r="L1067" s="189">
        <v>10</v>
      </c>
      <c r="M1067" s="191">
        <v>20</v>
      </c>
      <c r="N1067" s="193">
        <v>430</v>
      </c>
    </row>
    <row r="1068" spans="1:14" x14ac:dyDescent="0.3">
      <c r="A1068" s="11" t="s">
        <v>24</v>
      </c>
      <c r="B1068" s="190"/>
      <c r="C1068" s="198"/>
      <c r="D1068" s="198"/>
      <c r="E1068" s="192"/>
      <c r="F1068" s="190"/>
      <c r="G1068" s="198"/>
      <c r="H1068" s="198"/>
      <c r="I1068" s="198"/>
      <c r="J1068" s="198"/>
      <c r="K1068" s="188"/>
      <c r="L1068" s="190"/>
      <c r="M1068" s="192"/>
      <c r="N1068" s="194"/>
    </row>
    <row r="1069" spans="1:14" x14ac:dyDescent="0.3">
      <c r="A1069" s="20" t="s">
        <v>25</v>
      </c>
      <c r="B1069" s="189">
        <v>10</v>
      </c>
      <c r="C1069" s="197">
        <v>20</v>
      </c>
      <c r="D1069" s="197">
        <v>30</v>
      </c>
      <c r="E1069" s="191">
        <v>40</v>
      </c>
      <c r="F1069" s="189">
        <v>40</v>
      </c>
      <c r="G1069" s="197">
        <v>30</v>
      </c>
      <c r="H1069" s="197">
        <v>20</v>
      </c>
      <c r="I1069" s="197">
        <v>10</v>
      </c>
      <c r="J1069" s="199"/>
      <c r="K1069" s="187"/>
      <c r="L1069" s="195"/>
      <c r="M1069" s="191">
        <v>10</v>
      </c>
      <c r="N1069" s="193">
        <v>210</v>
      </c>
    </row>
    <row r="1070" spans="1:14" x14ac:dyDescent="0.3">
      <c r="A1070" s="11" t="s">
        <v>26</v>
      </c>
      <c r="B1070" s="190"/>
      <c r="C1070" s="198"/>
      <c r="D1070" s="198"/>
      <c r="E1070" s="192"/>
      <c r="F1070" s="190"/>
      <c r="G1070" s="198"/>
      <c r="H1070" s="198"/>
      <c r="I1070" s="198"/>
      <c r="J1070" s="200"/>
      <c r="K1070" s="188"/>
      <c r="L1070" s="196"/>
      <c r="M1070" s="192"/>
      <c r="N1070" s="194"/>
    </row>
    <row r="1071" spans="1:14" x14ac:dyDescent="0.3">
      <c r="A1071" s="12" t="s">
        <v>27</v>
      </c>
      <c r="B1071" s="13">
        <v>10</v>
      </c>
      <c r="C1071" s="14">
        <v>20</v>
      </c>
      <c r="D1071" s="14">
        <v>20</v>
      </c>
      <c r="E1071" s="15">
        <v>20</v>
      </c>
      <c r="F1071" s="13">
        <v>50</v>
      </c>
      <c r="G1071" s="14">
        <v>40</v>
      </c>
      <c r="H1071" s="14">
        <v>30</v>
      </c>
      <c r="I1071" s="14">
        <v>10</v>
      </c>
      <c r="J1071" s="19"/>
      <c r="K1071" s="16"/>
      <c r="L1071" s="18"/>
      <c r="M1071" s="15">
        <v>10</v>
      </c>
      <c r="N1071" s="17">
        <v>210</v>
      </c>
    </row>
    <row r="1072" spans="1:14" x14ac:dyDescent="0.3">
      <c r="A1072" s="12" t="s">
        <v>28</v>
      </c>
      <c r="B1072" s="13">
        <v>10</v>
      </c>
      <c r="C1072" s="14">
        <v>20</v>
      </c>
      <c r="D1072" s="14">
        <v>30</v>
      </c>
      <c r="E1072" s="15">
        <v>30</v>
      </c>
      <c r="F1072" s="13">
        <v>50</v>
      </c>
      <c r="G1072" s="14">
        <v>40</v>
      </c>
      <c r="H1072" s="14">
        <v>30</v>
      </c>
      <c r="I1072" s="14">
        <v>10</v>
      </c>
      <c r="J1072" s="19"/>
      <c r="K1072" s="16"/>
      <c r="L1072" s="18"/>
      <c r="M1072" s="15">
        <v>10</v>
      </c>
      <c r="N1072" s="17">
        <v>230</v>
      </c>
    </row>
    <row r="1073" spans="1:14" x14ac:dyDescent="0.3">
      <c r="A1073" s="20" t="s">
        <v>29</v>
      </c>
      <c r="B1073" s="195"/>
      <c r="C1073" s="199"/>
      <c r="D1073" s="199"/>
      <c r="E1073" s="187"/>
      <c r="F1073" s="195"/>
      <c r="G1073" s="207"/>
      <c r="H1073" s="209"/>
      <c r="I1073" s="209"/>
      <c r="J1073" s="209"/>
      <c r="K1073" s="205"/>
      <c r="L1073" s="195"/>
      <c r="M1073" s="187"/>
      <c r="N1073" s="193">
        <v>0</v>
      </c>
    </row>
    <row r="1074" spans="1:14" x14ac:dyDescent="0.3">
      <c r="A1074" s="11" t="s">
        <v>30</v>
      </c>
      <c r="B1074" s="196"/>
      <c r="C1074" s="200"/>
      <c r="D1074" s="200"/>
      <c r="E1074" s="188"/>
      <c r="F1074" s="196"/>
      <c r="G1074" s="208"/>
      <c r="H1074" s="210"/>
      <c r="I1074" s="210"/>
      <c r="J1074" s="210"/>
      <c r="K1074" s="206"/>
      <c r="L1074" s="196"/>
      <c r="M1074" s="188"/>
      <c r="N1074" s="194"/>
    </row>
    <row r="1075" spans="1:14" x14ac:dyDescent="0.3">
      <c r="A1075" s="20" t="s">
        <v>91</v>
      </c>
      <c r="B1075" s="189">
        <v>30</v>
      </c>
      <c r="C1075" s="197">
        <v>40</v>
      </c>
      <c r="D1075" s="197">
        <v>50</v>
      </c>
      <c r="E1075" s="191">
        <v>70</v>
      </c>
      <c r="F1075" s="189">
        <v>100</v>
      </c>
      <c r="G1075" s="197">
        <v>70</v>
      </c>
      <c r="H1075" s="197">
        <v>50</v>
      </c>
      <c r="I1075" s="197">
        <v>30</v>
      </c>
      <c r="J1075" s="197">
        <v>10</v>
      </c>
      <c r="K1075" s="187"/>
      <c r="L1075" s="189">
        <v>20</v>
      </c>
      <c r="M1075" s="191">
        <v>30</v>
      </c>
      <c r="N1075" s="193">
        <v>500</v>
      </c>
    </row>
    <row r="1076" spans="1:14" x14ac:dyDescent="0.3">
      <c r="A1076" s="11" t="s">
        <v>32</v>
      </c>
      <c r="B1076" s="190"/>
      <c r="C1076" s="198"/>
      <c r="D1076" s="198"/>
      <c r="E1076" s="192"/>
      <c r="F1076" s="190"/>
      <c r="G1076" s="198"/>
      <c r="H1076" s="198"/>
      <c r="I1076" s="198"/>
      <c r="J1076" s="198"/>
      <c r="K1076" s="188"/>
      <c r="L1076" s="190"/>
      <c r="M1076" s="192"/>
      <c r="N1076" s="194"/>
    </row>
    <row r="1077" spans="1:14" x14ac:dyDescent="0.3">
      <c r="A1077" s="20" t="s">
        <v>31</v>
      </c>
      <c r="B1077" s="195"/>
      <c r="C1077" s="199"/>
      <c r="D1077" s="199"/>
      <c r="E1077" s="187"/>
      <c r="F1077" s="195"/>
      <c r="G1077" s="199"/>
      <c r="H1077" s="199"/>
      <c r="I1077" s="199"/>
      <c r="J1077" s="199"/>
      <c r="K1077" s="187"/>
      <c r="L1077" s="195"/>
      <c r="M1077" s="187"/>
      <c r="N1077" s="193">
        <v>0</v>
      </c>
    </row>
    <row r="1078" spans="1:14" x14ac:dyDescent="0.3">
      <c r="A1078" s="11" t="s">
        <v>33</v>
      </c>
      <c r="B1078" s="196"/>
      <c r="C1078" s="200"/>
      <c r="D1078" s="200"/>
      <c r="E1078" s="188"/>
      <c r="F1078" s="196"/>
      <c r="G1078" s="200"/>
      <c r="H1078" s="200"/>
      <c r="I1078" s="200"/>
      <c r="J1078" s="200"/>
      <c r="K1078" s="188"/>
      <c r="L1078" s="196"/>
      <c r="M1078" s="188"/>
      <c r="N1078" s="194"/>
    </row>
    <row r="1079" spans="1:14" ht="17.25" thickBot="1" x14ac:dyDescent="0.35">
      <c r="A1079" s="21" t="s">
        <v>34</v>
      </c>
      <c r="B1079" s="22">
        <v>265</v>
      </c>
      <c r="C1079" s="23">
        <v>410</v>
      </c>
      <c r="D1079" s="23">
        <v>600</v>
      </c>
      <c r="E1079" s="24">
        <v>635</v>
      </c>
      <c r="F1079" s="22">
        <v>845</v>
      </c>
      <c r="G1079" s="23">
        <v>665</v>
      </c>
      <c r="H1079" s="23">
        <v>485</v>
      </c>
      <c r="I1079" s="23">
        <v>250</v>
      </c>
      <c r="J1079" s="23">
        <v>120</v>
      </c>
      <c r="K1079" s="24">
        <v>25</v>
      </c>
      <c r="L1079" s="22">
        <v>115</v>
      </c>
      <c r="M1079" s="23">
        <v>260</v>
      </c>
      <c r="N1079" s="25">
        <v>4675</v>
      </c>
    </row>
    <row r="1080" spans="1:14" ht="18" thickTop="1" thickBot="1" x14ac:dyDescent="0.35"/>
    <row r="1081" spans="1:14" ht="21.75" customHeight="1" thickTop="1" thickBot="1" x14ac:dyDescent="0.35">
      <c r="A1081" s="109">
        <v>44956</v>
      </c>
      <c r="B1081" s="110"/>
      <c r="C1081" s="110"/>
      <c r="D1081" s="110"/>
      <c r="E1081" s="110"/>
      <c r="F1081" s="110"/>
      <c r="G1081" s="110"/>
      <c r="H1081" s="110"/>
      <c r="I1081" s="110"/>
      <c r="J1081" s="110"/>
      <c r="K1081" s="110"/>
      <c r="L1081" s="110"/>
      <c r="M1081" s="110"/>
      <c r="N1081" s="65" t="s">
        <v>96</v>
      </c>
    </row>
    <row r="1082" spans="1:14" ht="18" thickTop="1" thickBot="1" x14ac:dyDescent="0.35">
      <c r="A1082" s="147" t="s">
        <v>0</v>
      </c>
      <c r="B1082" s="150" t="s">
        <v>1</v>
      </c>
      <c r="C1082" s="151"/>
      <c r="D1082" s="151"/>
      <c r="E1082" s="152"/>
      <c r="F1082" s="150" t="s">
        <v>2</v>
      </c>
      <c r="G1082" s="151"/>
      <c r="H1082" s="151"/>
      <c r="I1082" s="151"/>
      <c r="J1082" s="151"/>
      <c r="K1082" s="152"/>
      <c r="L1082" s="150" t="s">
        <v>3</v>
      </c>
      <c r="M1082" s="152"/>
      <c r="N1082" s="153" t="s">
        <v>4</v>
      </c>
    </row>
    <row r="1083" spans="1:14" ht="17.25" thickTop="1" x14ac:dyDescent="0.3">
      <c r="A1083" s="148"/>
      <c r="B1083" s="1">
        <v>0.375</v>
      </c>
      <c r="C1083" s="4">
        <v>0.45833333333333331</v>
      </c>
      <c r="D1083" s="4">
        <v>0.5</v>
      </c>
      <c r="E1083" s="7">
        <v>0.58333333333333337</v>
      </c>
      <c r="F1083" s="1">
        <v>0.66666666666666663</v>
      </c>
      <c r="G1083" s="4">
        <v>0.79166666666666663</v>
      </c>
      <c r="H1083" s="4">
        <v>0.83333333333333337</v>
      </c>
      <c r="I1083" s="4">
        <v>0.91666666666666663</v>
      </c>
      <c r="J1083" s="4">
        <v>0.95833333333333337</v>
      </c>
      <c r="K1083" s="7">
        <v>8.3333333333333329E-2</v>
      </c>
      <c r="L1083" s="1">
        <v>0.20833333333333334</v>
      </c>
      <c r="M1083" s="7">
        <v>0.29166666666666669</v>
      </c>
      <c r="N1083" s="154"/>
    </row>
    <row r="1084" spans="1:14" x14ac:dyDescent="0.3">
      <c r="A1084" s="148"/>
      <c r="B1084" s="2" t="s">
        <v>5</v>
      </c>
      <c r="C1084" s="5" t="s">
        <v>5</v>
      </c>
      <c r="D1084" s="5" t="s">
        <v>5</v>
      </c>
      <c r="E1084" s="8" t="s">
        <v>5</v>
      </c>
      <c r="F1084" s="2" t="s">
        <v>5</v>
      </c>
      <c r="G1084" s="5" t="s">
        <v>5</v>
      </c>
      <c r="H1084" s="5" t="s">
        <v>5</v>
      </c>
      <c r="I1084" s="5" t="s">
        <v>5</v>
      </c>
      <c r="J1084" s="5" t="s">
        <v>5</v>
      </c>
      <c r="K1084" s="8" t="s">
        <v>5</v>
      </c>
      <c r="L1084" s="2" t="s">
        <v>5</v>
      </c>
      <c r="M1084" s="8" t="s">
        <v>5</v>
      </c>
      <c r="N1084" s="154"/>
    </row>
    <row r="1085" spans="1:14" ht="17.25" thickBot="1" x14ac:dyDescent="0.35">
      <c r="A1085" s="149"/>
      <c r="B1085" s="3">
        <v>0.45833333333333331</v>
      </c>
      <c r="C1085" s="6">
        <v>0.5</v>
      </c>
      <c r="D1085" s="6">
        <v>0.58333333333333337</v>
      </c>
      <c r="E1085" s="9">
        <v>0.66666666666666663</v>
      </c>
      <c r="F1085" s="3">
        <v>0.79166666666666663</v>
      </c>
      <c r="G1085" s="6">
        <v>0.83333333333333337</v>
      </c>
      <c r="H1085" s="6">
        <v>0.91666666666666663</v>
      </c>
      <c r="I1085" s="6">
        <v>0.95833333333333337</v>
      </c>
      <c r="J1085" s="6">
        <v>8.3333333333333329E-2</v>
      </c>
      <c r="K1085" s="9">
        <v>0.20833333333333334</v>
      </c>
      <c r="L1085" s="3">
        <v>0.29166666666666669</v>
      </c>
      <c r="M1085" s="9">
        <v>0.375</v>
      </c>
      <c r="N1085" s="155"/>
    </row>
    <row r="1086" spans="1:14" ht="17.25" thickTop="1" x14ac:dyDescent="0.3">
      <c r="A1086" s="10" t="s">
        <v>6</v>
      </c>
      <c r="B1086" s="204">
        <v>50</v>
      </c>
      <c r="C1086" s="201">
        <v>100</v>
      </c>
      <c r="D1086" s="201">
        <v>120</v>
      </c>
      <c r="E1086" s="203">
        <v>150</v>
      </c>
      <c r="F1086" s="204">
        <v>80</v>
      </c>
      <c r="G1086" s="201">
        <v>50</v>
      </c>
      <c r="H1086" s="201">
        <v>60</v>
      </c>
      <c r="I1086" s="201">
        <v>40</v>
      </c>
      <c r="J1086" s="201">
        <v>50</v>
      </c>
      <c r="K1086" s="203">
        <v>30</v>
      </c>
      <c r="L1086" s="204">
        <v>30</v>
      </c>
      <c r="M1086" s="203">
        <v>40</v>
      </c>
      <c r="N1086" s="153">
        <v>800</v>
      </c>
    </row>
    <row r="1087" spans="1:14" x14ac:dyDescent="0.3">
      <c r="A1087" s="11" t="s">
        <v>7</v>
      </c>
      <c r="B1087" s="190"/>
      <c r="C1087" s="198"/>
      <c r="D1087" s="198"/>
      <c r="E1087" s="192"/>
      <c r="F1087" s="190"/>
      <c r="G1087" s="198"/>
      <c r="H1087" s="198"/>
      <c r="I1087" s="198"/>
      <c r="J1087" s="198"/>
      <c r="K1087" s="192"/>
      <c r="L1087" s="190"/>
      <c r="M1087" s="192"/>
      <c r="N1087" s="194"/>
    </row>
    <row r="1088" spans="1:14" x14ac:dyDescent="0.3">
      <c r="A1088" s="12" t="s">
        <v>8</v>
      </c>
      <c r="B1088" s="13">
        <v>10</v>
      </c>
      <c r="C1088" s="14">
        <v>50</v>
      </c>
      <c r="D1088" s="14">
        <v>80</v>
      </c>
      <c r="E1088" s="15">
        <v>150</v>
      </c>
      <c r="F1088" s="13">
        <v>30</v>
      </c>
      <c r="G1088" s="14">
        <v>30</v>
      </c>
      <c r="H1088" s="14">
        <v>20</v>
      </c>
      <c r="I1088" s="14">
        <v>20</v>
      </c>
      <c r="J1088" s="14">
        <v>10</v>
      </c>
      <c r="K1088" s="15">
        <v>20</v>
      </c>
      <c r="L1088" s="13">
        <v>10</v>
      </c>
      <c r="M1088" s="15">
        <v>20</v>
      </c>
      <c r="N1088" s="17">
        <v>450</v>
      </c>
    </row>
    <row r="1089" spans="1:14" x14ac:dyDescent="0.3">
      <c r="A1089" s="12" t="s">
        <v>9</v>
      </c>
      <c r="B1089" s="18"/>
      <c r="C1089" s="19"/>
      <c r="D1089" s="19"/>
      <c r="E1089" s="16"/>
      <c r="F1089" s="18"/>
      <c r="G1089" s="19"/>
      <c r="H1089" s="19"/>
      <c r="I1089" s="19"/>
      <c r="J1089" s="19"/>
      <c r="K1089" s="16"/>
      <c r="L1089" s="18"/>
      <c r="M1089" s="16"/>
      <c r="N1089" s="17">
        <v>0</v>
      </c>
    </row>
    <row r="1090" spans="1:14" x14ac:dyDescent="0.3">
      <c r="A1090" s="12" t="s">
        <v>10</v>
      </c>
      <c r="B1090" s="18"/>
      <c r="C1090" s="19"/>
      <c r="D1090" s="19"/>
      <c r="E1090" s="16"/>
      <c r="F1090" s="18"/>
      <c r="G1090" s="19"/>
      <c r="H1090" s="19"/>
      <c r="I1090" s="19"/>
      <c r="J1090" s="19"/>
      <c r="K1090" s="16"/>
      <c r="L1090" s="18"/>
      <c r="M1090" s="16"/>
      <c r="N1090" s="17">
        <v>0</v>
      </c>
    </row>
    <row r="1091" spans="1:14" x14ac:dyDescent="0.3">
      <c r="A1091" s="12" t="s">
        <v>11</v>
      </c>
      <c r="B1091" s="18"/>
      <c r="C1091" s="19"/>
      <c r="D1091" s="19"/>
      <c r="E1091" s="16"/>
      <c r="F1091" s="18"/>
      <c r="G1091" s="19"/>
      <c r="H1091" s="19"/>
      <c r="I1091" s="19"/>
      <c r="J1091" s="19"/>
      <c r="K1091" s="16"/>
      <c r="L1091" s="18"/>
      <c r="M1091" s="16"/>
      <c r="N1091" s="17">
        <v>0</v>
      </c>
    </row>
    <row r="1092" spans="1:14" x14ac:dyDescent="0.3">
      <c r="A1092" s="12" t="s">
        <v>12</v>
      </c>
      <c r="B1092" s="13">
        <v>20</v>
      </c>
      <c r="C1092" s="14">
        <v>30</v>
      </c>
      <c r="D1092" s="14">
        <v>80</v>
      </c>
      <c r="E1092" s="15">
        <v>100</v>
      </c>
      <c r="F1092" s="13">
        <v>20</v>
      </c>
      <c r="G1092" s="14">
        <v>25</v>
      </c>
      <c r="H1092" s="14">
        <v>30</v>
      </c>
      <c r="I1092" s="14">
        <v>20</v>
      </c>
      <c r="J1092" s="14">
        <v>10</v>
      </c>
      <c r="K1092" s="15">
        <v>5</v>
      </c>
      <c r="L1092" s="13">
        <v>10</v>
      </c>
      <c r="M1092" s="15">
        <v>20</v>
      </c>
      <c r="N1092" s="17">
        <v>370</v>
      </c>
    </row>
    <row r="1093" spans="1:14" x14ac:dyDescent="0.3">
      <c r="A1093" s="12" t="s">
        <v>13</v>
      </c>
      <c r="B1093" s="18"/>
      <c r="C1093" s="19"/>
      <c r="D1093" s="19"/>
      <c r="E1093" s="16"/>
      <c r="F1093" s="18"/>
      <c r="G1093" s="19"/>
      <c r="H1093" s="19"/>
      <c r="I1093" s="19"/>
      <c r="J1093" s="19"/>
      <c r="K1093" s="16"/>
      <c r="L1093" s="18"/>
      <c r="M1093" s="16"/>
      <c r="N1093" s="17">
        <v>0</v>
      </c>
    </row>
    <row r="1094" spans="1:14" x14ac:dyDescent="0.3">
      <c r="A1094" s="12" t="s">
        <v>14</v>
      </c>
      <c r="B1094" s="13">
        <v>10</v>
      </c>
      <c r="C1094" s="14">
        <v>20</v>
      </c>
      <c r="D1094" s="14">
        <v>30</v>
      </c>
      <c r="E1094" s="15">
        <v>50</v>
      </c>
      <c r="F1094" s="13">
        <v>10</v>
      </c>
      <c r="G1094" s="14">
        <v>20</v>
      </c>
      <c r="H1094" s="14">
        <v>20</v>
      </c>
      <c r="I1094" s="14">
        <v>15</v>
      </c>
      <c r="J1094" s="14">
        <v>10</v>
      </c>
      <c r="K1094" s="16"/>
      <c r="L1094" s="13">
        <v>10</v>
      </c>
      <c r="M1094" s="15">
        <v>10</v>
      </c>
      <c r="N1094" s="17">
        <v>205</v>
      </c>
    </row>
    <row r="1095" spans="1:14" x14ac:dyDescent="0.3">
      <c r="A1095" s="12" t="s">
        <v>15</v>
      </c>
      <c r="B1095" s="13">
        <v>20</v>
      </c>
      <c r="C1095" s="14">
        <v>30</v>
      </c>
      <c r="D1095" s="14">
        <v>50</v>
      </c>
      <c r="E1095" s="15">
        <v>50</v>
      </c>
      <c r="F1095" s="18"/>
      <c r="G1095" s="14">
        <v>5</v>
      </c>
      <c r="H1095" s="14">
        <v>10</v>
      </c>
      <c r="I1095" s="14">
        <v>10</v>
      </c>
      <c r="J1095" s="14">
        <v>10</v>
      </c>
      <c r="K1095" s="15">
        <v>5</v>
      </c>
      <c r="L1095" s="13">
        <v>5</v>
      </c>
      <c r="M1095" s="15">
        <v>10</v>
      </c>
      <c r="N1095" s="17">
        <v>205</v>
      </c>
    </row>
    <row r="1096" spans="1:14" x14ac:dyDescent="0.3">
      <c r="A1096" s="12" t="s">
        <v>16</v>
      </c>
      <c r="B1096" s="18"/>
      <c r="C1096" s="19"/>
      <c r="D1096" s="19"/>
      <c r="E1096" s="16"/>
      <c r="F1096" s="18"/>
      <c r="G1096" s="19"/>
      <c r="H1096" s="19"/>
      <c r="I1096" s="19"/>
      <c r="J1096" s="19"/>
      <c r="K1096" s="16"/>
      <c r="L1096" s="18"/>
      <c r="M1096" s="16"/>
      <c r="N1096" s="17">
        <v>0</v>
      </c>
    </row>
    <row r="1097" spans="1:14" x14ac:dyDescent="0.3">
      <c r="A1097" s="12" t="s">
        <v>17</v>
      </c>
      <c r="B1097" s="18"/>
      <c r="C1097" s="19"/>
      <c r="D1097" s="19"/>
      <c r="E1097" s="16"/>
      <c r="F1097" s="18"/>
      <c r="G1097" s="19"/>
      <c r="H1097" s="19"/>
      <c r="I1097" s="19"/>
      <c r="J1097" s="19"/>
      <c r="K1097" s="16"/>
      <c r="L1097" s="18"/>
      <c r="M1097" s="16"/>
      <c r="N1097" s="17">
        <v>0</v>
      </c>
    </row>
    <row r="1098" spans="1:14" x14ac:dyDescent="0.3">
      <c r="A1098" s="20" t="s">
        <v>18</v>
      </c>
      <c r="B1098" s="195"/>
      <c r="C1098" s="197">
        <v>10</v>
      </c>
      <c r="D1098" s="197">
        <v>20</v>
      </c>
      <c r="E1098" s="191">
        <v>20</v>
      </c>
      <c r="F1098" s="189">
        <v>30</v>
      </c>
      <c r="G1098" s="197">
        <v>20</v>
      </c>
      <c r="H1098" s="197">
        <v>10</v>
      </c>
      <c r="I1098" s="197">
        <v>10</v>
      </c>
      <c r="J1098" s="197">
        <v>5</v>
      </c>
      <c r="K1098" s="187"/>
      <c r="L1098" s="189">
        <v>5</v>
      </c>
      <c r="M1098" s="191">
        <v>10</v>
      </c>
      <c r="N1098" s="193">
        <v>140</v>
      </c>
    </row>
    <row r="1099" spans="1:14" x14ac:dyDescent="0.3">
      <c r="A1099" s="11" t="s">
        <v>19</v>
      </c>
      <c r="B1099" s="196"/>
      <c r="C1099" s="198"/>
      <c r="D1099" s="198"/>
      <c r="E1099" s="192"/>
      <c r="F1099" s="190"/>
      <c r="G1099" s="198"/>
      <c r="H1099" s="198"/>
      <c r="I1099" s="198"/>
      <c r="J1099" s="198"/>
      <c r="K1099" s="188"/>
      <c r="L1099" s="190"/>
      <c r="M1099" s="192"/>
      <c r="N1099" s="194"/>
    </row>
    <row r="1100" spans="1:14" x14ac:dyDescent="0.3">
      <c r="A1100" s="12" t="s">
        <v>20</v>
      </c>
      <c r="B1100" s="13">
        <v>30</v>
      </c>
      <c r="C1100" s="14">
        <v>100</v>
      </c>
      <c r="D1100" s="14">
        <v>120</v>
      </c>
      <c r="E1100" s="15">
        <v>150</v>
      </c>
      <c r="F1100" s="13">
        <v>100</v>
      </c>
      <c r="G1100" s="14">
        <v>50</v>
      </c>
      <c r="H1100" s="14">
        <v>70</v>
      </c>
      <c r="I1100" s="14">
        <v>60</v>
      </c>
      <c r="J1100" s="14">
        <v>20</v>
      </c>
      <c r="K1100" s="15">
        <v>20</v>
      </c>
      <c r="L1100" s="13">
        <v>10</v>
      </c>
      <c r="M1100" s="15">
        <v>20</v>
      </c>
      <c r="N1100" s="17">
        <v>750</v>
      </c>
    </row>
    <row r="1101" spans="1:14" x14ac:dyDescent="0.3">
      <c r="A1101" s="20" t="s">
        <v>21</v>
      </c>
      <c r="B1101" s="189">
        <v>10</v>
      </c>
      <c r="C1101" s="197">
        <v>30</v>
      </c>
      <c r="D1101" s="197">
        <v>50</v>
      </c>
      <c r="E1101" s="191">
        <v>50</v>
      </c>
      <c r="F1101" s="189">
        <v>10</v>
      </c>
      <c r="G1101" s="197">
        <v>20</v>
      </c>
      <c r="H1101" s="197">
        <v>10</v>
      </c>
      <c r="I1101" s="197">
        <v>10</v>
      </c>
      <c r="J1101" s="199"/>
      <c r="K1101" s="187"/>
      <c r="L1101" s="189">
        <v>10</v>
      </c>
      <c r="M1101" s="191">
        <v>20</v>
      </c>
      <c r="N1101" s="193">
        <v>220</v>
      </c>
    </row>
    <row r="1102" spans="1:14" x14ac:dyDescent="0.3">
      <c r="A1102" s="11" t="s">
        <v>22</v>
      </c>
      <c r="B1102" s="190"/>
      <c r="C1102" s="198"/>
      <c r="D1102" s="198"/>
      <c r="E1102" s="192"/>
      <c r="F1102" s="190"/>
      <c r="G1102" s="198"/>
      <c r="H1102" s="198"/>
      <c r="I1102" s="198"/>
      <c r="J1102" s="200"/>
      <c r="K1102" s="188"/>
      <c r="L1102" s="190"/>
      <c r="M1102" s="192"/>
      <c r="N1102" s="194"/>
    </row>
    <row r="1103" spans="1:14" x14ac:dyDescent="0.3">
      <c r="A1103" s="20" t="s">
        <v>23</v>
      </c>
      <c r="B1103" s="195"/>
      <c r="C1103" s="197">
        <v>10</v>
      </c>
      <c r="D1103" s="197">
        <v>30</v>
      </c>
      <c r="E1103" s="191">
        <v>50</v>
      </c>
      <c r="F1103" s="189">
        <v>20</v>
      </c>
      <c r="G1103" s="197">
        <v>15</v>
      </c>
      <c r="H1103" s="197">
        <v>10</v>
      </c>
      <c r="I1103" s="197">
        <v>10</v>
      </c>
      <c r="J1103" s="197">
        <v>10</v>
      </c>
      <c r="K1103" s="187"/>
      <c r="L1103" s="189">
        <v>5</v>
      </c>
      <c r="M1103" s="191">
        <v>10</v>
      </c>
      <c r="N1103" s="193">
        <v>170</v>
      </c>
    </row>
    <row r="1104" spans="1:14" x14ac:dyDescent="0.3">
      <c r="A1104" s="11" t="s">
        <v>24</v>
      </c>
      <c r="B1104" s="196"/>
      <c r="C1104" s="198"/>
      <c r="D1104" s="198"/>
      <c r="E1104" s="192"/>
      <c r="F1104" s="190"/>
      <c r="G1104" s="198"/>
      <c r="H1104" s="198"/>
      <c r="I1104" s="198"/>
      <c r="J1104" s="198"/>
      <c r="K1104" s="188"/>
      <c r="L1104" s="190"/>
      <c r="M1104" s="192"/>
      <c r="N1104" s="194"/>
    </row>
    <row r="1105" spans="1:14" x14ac:dyDescent="0.3">
      <c r="A1105" s="20" t="s">
        <v>25</v>
      </c>
      <c r="B1105" s="189">
        <v>10</v>
      </c>
      <c r="C1105" s="197">
        <v>20</v>
      </c>
      <c r="D1105" s="197">
        <v>20</v>
      </c>
      <c r="E1105" s="191">
        <v>30</v>
      </c>
      <c r="F1105" s="189">
        <v>10</v>
      </c>
      <c r="G1105" s="197">
        <v>10</v>
      </c>
      <c r="H1105" s="197">
        <v>5</v>
      </c>
      <c r="I1105" s="199"/>
      <c r="J1105" s="199"/>
      <c r="K1105" s="187"/>
      <c r="L1105" s="189">
        <v>5</v>
      </c>
      <c r="M1105" s="191">
        <v>10</v>
      </c>
      <c r="N1105" s="193">
        <v>120</v>
      </c>
    </row>
    <row r="1106" spans="1:14" x14ac:dyDescent="0.3">
      <c r="A1106" s="11" t="s">
        <v>26</v>
      </c>
      <c r="B1106" s="190"/>
      <c r="C1106" s="198"/>
      <c r="D1106" s="198"/>
      <c r="E1106" s="192"/>
      <c r="F1106" s="190"/>
      <c r="G1106" s="198"/>
      <c r="H1106" s="198"/>
      <c r="I1106" s="200"/>
      <c r="J1106" s="200"/>
      <c r="K1106" s="188"/>
      <c r="L1106" s="190"/>
      <c r="M1106" s="192"/>
      <c r="N1106" s="194"/>
    </row>
    <row r="1107" spans="1:14" x14ac:dyDescent="0.3">
      <c r="A1107" s="12" t="s">
        <v>27</v>
      </c>
      <c r="B1107" s="18"/>
      <c r="C1107" s="14">
        <v>10</v>
      </c>
      <c r="D1107" s="14">
        <v>10</v>
      </c>
      <c r="E1107" s="15">
        <v>20</v>
      </c>
      <c r="F1107" s="13">
        <v>20</v>
      </c>
      <c r="G1107" s="14">
        <v>20</v>
      </c>
      <c r="H1107" s="14">
        <v>10</v>
      </c>
      <c r="I1107" s="14">
        <v>10</v>
      </c>
      <c r="J1107" s="14">
        <v>5</v>
      </c>
      <c r="K1107" s="16"/>
      <c r="L1107" s="13">
        <v>5</v>
      </c>
      <c r="M1107" s="15">
        <v>10</v>
      </c>
      <c r="N1107" s="17">
        <v>120</v>
      </c>
    </row>
    <row r="1108" spans="1:14" x14ac:dyDescent="0.3">
      <c r="A1108" s="12" t="s">
        <v>28</v>
      </c>
      <c r="B1108" s="18"/>
      <c r="C1108" s="14">
        <v>10</v>
      </c>
      <c r="D1108" s="14">
        <v>10</v>
      </c>
      <c r="E1108" s="15">
        <v>20</v>
      </c>
      <c r="F1108" s="13">
        <v>10</v>
      </c>
      <c r="G1108" s="14">
        <v>20</v>
      </c>
      <c r="H1108" s="14">
        <v>20</v>
      </c>
      <c r="I1108" s="14">
        <v>10</v>
      </c>
      <c r="J1108" s="14">
        <v>10</v>
      </c>
      <c r="K1108" s="16"/>
      <c r="L1108" s="13">
        <v>5</v>
      </c>
      <c r="M1108" s="15">
        <v>10</v>
      </c>
      <c r="N1108" s="17">
        <v>125</v>
      </c>
    </row>
    <row r="1109" spans="1:14" x14ac:dyDescent="0.3">
      <c r="A1109" s="20" t="s">
        <v>29</v>
      </c>
      <c r="B1109" s="195"/>
      <c r="C1109" s="199"/>
      <c r="D1109" s="199"/>
      <c r="E1109" s="187"/>
      <c r="F1109" s="195"/>
      <c r="G1109" s="207"/>
      <c r="H1109" s="209"/>
      <c r="I1109" s="209"/>
      <c r="J1109" s="209"/>
      <c r="K1109" s="205"/>
      <c r="L1109" s="195"/>
      <c r="M1109" s="187"/>
      <c r="N1109" s="193">
        <v>0</v>
      </c>
    </row>
    <row r="1110" spans="1:14" x14ac:dyDescent="0.3">
      <c r="A1110" s="11" t="s">
        <v>30</v>
      </c>
      <c r="B1110" s="196"/>
      <c r="C1110" s="200"/>
      <c r="D1110" s="200"/>
      <c r="E1110" s="188"/>
      <c r="F1110" s="196"/>
      <c r="G1110" s="208"/>
      <c r="H1110" s="210"/>
      <c r="I1110" s="210"/>
      <c r="J1110" s="210"/>
      <c r="K1110" s="206"/>
      <c r="L1110" s="196"/>
      <c r="M1110" s="188"/>
      <c r="N1110" s="194"/>
    </row>
    <row r="1111" spans="1:14" x14ac:dyDescent="0.3">
      <c r="A1111" s="20" t="s">
        <v>31</v>
      </c>
      <c r="B1111" s="189">
        <v>50</v>
      </c>
      <c r="C1111" s="197">
        <v>100</v>
      </c>
      <c r="D1111" s="197">
        <v>150</v>
      </c>
      <c r="E1111" s="191">
        <v>200</v>
      </c>
      <c r="F1111" s="189">
        <v>10</v>
      </c>
      <c r="G1111" s="197">
        <v>20</v>
      </c>
      <c r="H1111" s="197">
        <v>20</v>
      </c>
      <c r="I1111" s="197">
        <v>30</v>
      </c>
      <c r="J1111" s="197">
        <v>20</v>
      </c>
      <c r="K1111" s="191">
        <v>10</v>
      </c>
      <c r="L1111" s="189">
        <v>10</v>
      </c>
      <c r="M1111" s="191">
        <v>20</v>
      </c>
      <c r="N1111" s="193">
        <v>640</v>
      </c>
    </row>
    <row r="1112" spans="1:14" x14ac:dyDescent="0.3">
      <c r="A1112" s="11" t="s">
        <v>32</v>
      </c>
      <c r="B1112" s="190"/>
      <c r="C1112" s="198"/>
      <c r="D1112" s="198"/>
      <c r="E1112" s="192"/>
      <c r="F1112" s="190"/>
      <c r="G1112" s="198"/>
      <c r="H1112" s="198"/>
      <c r="I1112" s="198"/>
      <c r="J1112" s="198"/>
      <c r="K1112" s="192"/>
      <c r="L1112" s="190"/>
      <c r="M1112" s="192"/>
      <c r="N1112" s="194"/>
    </row>
    <row r="1113" spans="1:14" x14ac:dyDescent="0.3">
      <c r="A1113" s="20" t="s">
        <v>31</v>
      </c>
      <c r="B1113" s="195"/>
      <c r="C1113" s="199"/>
      <c r="D1113" s="199"/>
      <c r="E1113" s="187"/>
      <c r="F1113" s="195"/>
      <c r="G1113" s="199"/>
      <c r="H1113" s="199"/>
      <c r="I1113" s="199"/>
      <c r="J1113" s="199"/>
      <c r="K1113" s="187"/>
      <c r="L1113" s="195"/>
      <c r="M1113" s="187"/>
      <c r="N1113" s="193">
        <v>0</v>
      </c>
    </row>
    <row r="1114" spans="1:14" x14ac:dyDescent="0.3">
      <c r="A1114" s="11" t="s">
        <v>33</v>
      </c>
      <c r="B1114" s="196"/>
      <c r="C1114" s="200"/>
      <c r="D1114" s="200"/>
      <c r="E1114" s="188"/>
      <c r="F1114" s="196"/>
      <c r="G1114" s="200"/>
      <c r="H1114" s="200"/>
      <c r="I1114" s="200"/>
      <c r="J1114" s="200"/>
      <c r="K1114" s="188"/>
      <c r="L1114" s="196"/>
      <c r="M1114" s="188"/>
      <c r="N1114" s="194"/>
    </row>
    <row r="1115" spans="1:14" ht="17.25" thickBot="1" x14ac:dyDescent="0.35">
      <c r="A1115" s="21" t="s">
        <v>34</v>
      </c>
      <c r="B1115" s="22">
        <v>210</v>
      </c>
      <c r="C1115" s="23">
        <v>520</v>
      </c>
      <c r="D1115" s="23">
        <v>770</v>
      </c>
      <c r="E1115" s="67">
        <v>1040</v>
      </c>
      <c r="F1115" s="22">
        <v>350</v>
      </c>
      <c r="G1115" s="23">
        <v>305</v>
      </c>
      <c r="H1115" s="23">
        <v>295</v>
      </c>
      <c r="I1115" s="23">
        <v>245</v>
      </c>
      <c r="J1115" s="23">
        <v>160</v>
      </c>
      <c r="K1115" s="24">
        <v>90</v>
      </c>
      <c r="L1115" s="22">
        <v>120</v>
      </c>
      <c r="M1115" s="24">
        <v>210</v>
      </c>
      <c r="N1115" s="25">
        <v>4315</v>
      </c>
    </row>
    <row r="1116" spans="1:14" ht="18" thickTop="1" thickBot="1" x14ac:dyDescent="0.35"/>
    <row r="1117" spans="1:14" ht="21.75" customHeight="1" thickTop="1" thickBot="1" x14ac:dyDescent="0.35">
      <c r="A1117" s="109">
        <v>44957</v>
      </c>
      <c r="B1117" s="110"/>
      <c r="C1117" s="110"/>
      <c r="D1117" s="110"/>
      <c r="E1117" s="110"/>
      <c r="F1117" s="110"/>
      <c r="G1117" s="110"/>
      <c r="H1117" s="110"/>
      <c r="I1117" s="110"/>
      <c r="J1117" s="110"/>
      <c r="K1117" s="110"/>
      <c r="L1117" s="110"/>
      <c r="M1117" s="110"/>
      <c r="N1117" s="65" t="s">
        <v>96</v>
      </c>
    </row>
    <row r="1118" spans="1:14" ht="18" thickTop="1" thickBot="1" x14ac:dyDescent="0.35">
      <c r="A1118" s="147" t="s">
        <v>0</v>
      </c>
      <c r="B1118" s="150" t="s">
        <v>1</v>
      </c>
      <c r="C1118" s="151"/>
      <c r="D1118" s="151"/>
      <c r="E1118" s="152"/>
      <c r="F1118" s="150" t="s">
        <v>2</v>
      </c>
      <c r="G1118" s="151"/>
      <c r="H1118" s="151"/>
      <c r="I1118" s="151"/>
      <c r="J1118" s="151"/>
      <c r="K1118" s="152"/>
      <c r="L1118" s="150" t="s">
        <v>3</v>
      </c>
      <c r="M1118" s="152"/>
      <c r="N1118" s="153" t="s">
        <v>4</v>
      </c>
    </row>
    <row r="1119" spans="1:14" ht="17.25" thickTop="1" x14ac:dyDescent="0.3">
      <c r="A1119" s="148"/>
      <c r="B1119" s="1">
        <v>0.375</v>
      </c>
      <c r="C1119" s="4">
        <v>0.45833333333333331</v>
      </c>
      <c r="D1119" s="4">
        <v>0.5</v>
      </c>
      <c r="E1119" s="7">
        <v>0.58333333333333337</v>
      </c>
      <c r="F1119" s="1">
        <v>0.66666666666666663</v>
      </c>
      <c r="G1119" s="4">
        <v>0.79166666666666663</v>
      </c>
      <c r="H1119" s="4">
        <v>0.83333333333333337</v>
      </c>
      <c r="I1119" s="4">
        <v>0.91666666666666663</v>
      </c>
      <c r="J1119" s="4">
        <v>0.95833333333333337</v>
      </c>
      <c r="K1119" s="7">
        <v>8.3333333333333329E-2</v>
      </c>
      <c r="L1119" s="1">
        <v>0.20833333333333334</v>
      </c>
      <c r="M1119" s="7">
        <v>0.29166666666666669</v>
      </c>
      <c r="N1119" s="154"/>
    </row>
    <row r="1120" spans="1:14" x14ac:dyDescent="0.3">
      <c r="A1120" s="148"/>
      <c r="B1120" s="2" t="s">
        <v>5</v>
      </c>
      <c r="C1120" s="5" t="s">
        <v>5</v>
      </c>
      <c r="D1120" s="5" t="s">
        <v>5</v>
      </c>
      <c r="E1120" s="8" t="s">
        <v>5</v>
      </c>
      <c r="F1120" s="2" t="s">
        <v>5</v>
      </c>
      <c r="G1120" s="5" t="s">
        <v>5</v>
      </c>
      <c r="H1120" s="5" t="s">
        <v>5</v>
      </c>
      <c r="I1120" s="5" t="s">
        <v>5</v>
      </c>
      <c r="J1120" s="5" t="s">
        <v>5</v>
      </c>
      <c r="K1120" s="8" t="s">
        <v>5</v>
      </c>
      <c r="L1120" s="2" t="s">
        <v>5</v>
      </c>
      <c r="M1120" s="8" t="s">
        <v>5</v>
      </c>
      <c r="N1120" s="154"/>
    </row>
    <row r="1121" spans="1:14" ht="17.25" thickBot="1" x14ac:dyDescent="0.35">
      <c r="A1121" s="149"/>
      <c r="B1121" s="3">
        <v>0.45833333333333331</v>
      </c>
      <c r="C1121" s="6">
        <v>0.5</v>
      </c>
      <c r="D1121" s="6">
        <v>0.58333333333333337</v>
      </c>
      <c r="E1121" s="9">
        <v>0.66666666666666663</v>
      </c>
      <c r="F1121" s="3">
        <v>0.79166666666666663</v>
      </c>
      <c r="G1121" s="6">
        <v>0.83333333333333337</v>
      </c>
      <c r="H1121" s="6">
        <v>0.91666666666666663</v>
      </c>
      <c r="I1121" s="6">
        <v>0.95833333333333337</v>
      </c>
      <c r="J1121" s="6">
        <v>8.3333333333333329E-2</v>
      </c>
      <c r="K1121" s="9">
        <v>0.20833333333333334</v>
      </c>
      <c r="L1121" s="3">
        <v>0.29166666666666669</v>
      </c>
      <c r="M1121" s="9">
        <v>0.375</v>
      </c>
      <c r="N1121" s="155"/>
    </row>
    <row r="1122" spans="1:14" ht="17.25" thickTop="1" x14ac:dyDescent="0.3">
      <c r="A1122" s="10" t="s">
        <v>6</v>
      </c>
      <c r="B1122" s="204">
        <v>30</v>
      </c>
      <c r="C1122" s="201">
        <v>50</v>
      </c>
      <c r="D1122" s="201">
        <v>20</v>
      </c>
      <c r="E1122" s="203">
        <v>80</v>
      </c>
      <c r="F1122" s="204">
        <v>80</v>
      </c>
      <c r="G1122" s="201">
        <v>60</v>
      </c>
      <c r="H1122" s="201">
        <v>40</v>
      </c>
      <c r="I1122" s="201">
        <v>40</v>
      </c>
      <c r="J1122" s="201">
        <v>20</v>
      </c>
      <c r="K1122" s="203">
        <v>10</v>
      </c>
      <c r="L1122" s="204">
        <v>10</v>
      </c>
      <c r="M1122" s="203">
        <v>10</v>
      </c>
      <c r="N1122" s="153">
        <v>450</v>
      </c>
    </row>
    <row r="1123" spans="1:14" x14ac:dyDescent="0.3">
      <c r="A1123" s="11" t="s">
        <v>7</v>
      </c>
      <c r="B1123" s="190"/>
      <c r="C1123" s="198"/>
      <c r="D1123" s="198"/>
      <c r="E1123" s="192"/>
      <c r="F1123" s="190"/>
      <c r="G1123" s="198"/>
      <c r="H1123" s="198"/>
      <c r="I1123" s="198"/>
      <c r="J1123" s="198"/>
      <c r="K1123" s="192"/>
      <c r="L1123" s="190"/>
      <c r="M1123" s="192"/>
      <c r="N1123" s="194"/>
    </row>
    <row r="1124" spans="1:14" x14ac:dyDescent="0.3">
      <c r="A1124" s="12" t="s">
        <v>8</v>
      </c>
      <c r="B1124" s="13">
        <v>30</v>
      </c>
      <c r="C1124" s="14">
        <v>30</v>
      </c>
      <c r="D1124" s="14">
        <v>20</v>
      </c>
      <c r="E1124" s="15">
        <v>40</v>
      </c>
      <c r="F1124" s="13">
        <v>20</v>
      </c>
      <c r="G1124" s="14">
        <v>30</v>
      </c>
      <c r="H1124" s="14">
        <v>20</v>
      </c>
      <c r="I1124" s="14">
        <v>20</v>
      </c>
      <c r="J1124" s="14">
        <v>10</v>
      </c>
      <c r="K1124" s="16"/>
      <c r="L1124" s="13">
        <v>10</v>
      </c>
      <c r="M1124" s="15">
        <v>20</v>
      </c>
      <c r="N1124" s="17">
        <v>250</v>
      </c>
    </row>
    <row r="1125" spans="1:14" x14ac:dyDescent="0.3">
      <c r="A1125" s="12" t="s">
        <v>9</v>
      </c>
      <c r="B1125" s="18"/>
      <c r="C1125" s="19"/>
      <c r="D1125" s="19"/>
      <c r="E1125" s="16"/>
      <c r="F1125" s="18"/>
      <c r="G1125" s="19"/>
      <c r="H1125" s="19"/>
      <c r="I1125" s="19"/>
      <c r="J1125" s="19"/>
      <c r="K1125" s="16"/>
      <c r="L1125" s="18"/>
      <c r="M1125" s="16"/>
      <c r="N1125" s="17">
        <v>0</v>
      </c>
    </row>
    <row r="1126" spans="1:14" x14ac:dyDescent="0.3">
      <c r="A1126" s="12" t="s">
        <v>10</v>
      </c>
      <c r="B1126" s="18"/>
      <c r="C1126" s="19"/>
      <c r="D1126" s="19"/>
      <c r="E1126" s="16"/>
      <c r="F1126" s="18"/>
      <c r="G1126" s="19"/>
      <c r="H1126" s="19"/>
      <c r="I1126" s="19"/>
      <c r="J1126" s="19"/>
      <c r="K1126" s="16"/>
      <c r="L1126" s="18"/>
      <c r="M1126" s="16"/>
      <c r="N1126" s="17">
        <v>0</v>
      </c>
    </row>
    <row r="1127" spans="1:14" x14ac:dyDescent="0.3">
      <c r="A1127" s="12" t="s">
        <v>11</v>
      </c>
      <c r="B1127" s="18"/>
      <c r="C1127" s="19"/>
      <c r="D1127" s="19"/>
      <c r="E1127" s="16"/>
      <c r="F1127" s="18"/>
      <c r="G1127" s="19"/>
      <c r="H1127" s="19"/>
      <c r="I1127" s="19"/>
      <c r="J1127" s="19"/>
      <c r="K1127" s="16"/>
      <c r="L1127" s="18"/>
      <c r="M1127" s="16"/>
      <c r="N1127" s="17">
        <v>0</v>
      </c>
    </row>
    <row r="1128" spans="1:14" x14ac:dyDescent="0.3">
      <c r="A1128" s="12" t="s">
        <v>12</v>
      </c>
      <c r="B1128" s="13">
        <v>20</v>
      </c>
      <c r="C1128" s="14">
        <v>30</v>
      </c>
      <c r="D1128" s="14">
        <v>50</v>
      </c>
      <c r="E1128" s="15">
        <v>50</v>
      </c>
      <c r="F1128" s="13">
        <v>40</v>
      </c>
      <c r="G1128" s="14">
        <v>30</v>
      </c>
      <c r="H1128" s="14">
        <v>30</v>
      </c>
      <c r="I1128" s="14">
        <v>20</v>
      </c>
      <c r="J1128" s="14">
        <v>20</v>
      </c>
      <c r="K1128" s="16"/>
      <c r="L1128" s="13">
        <v>10</v>
      </c>
      <c r="M1128" s="15">
        <v>10</v>
      </c>
      <c r="N1128" s="17">
        <v>310</v>
      </c>
    </row>
    <row r="1129" spans="1:14" x14ac:dyDescent="0.3">
      <c r="A1129" s="12" t="s">
        <v>13</v>
      </c>
      <c r="B1129" s="18"/>
      <c r="C1129" s="19"/>
      <c r="D1129" s="19"/>
      <c r="E1129" s="16"/>
      <c r="F1129" s="18"/>
      <c r="G1129" s="19"/>
      <c r="H1129" s="19"/>
      <c r="I1129" s="19"/>
      <c r="J1129" s="19"/>
      <c r="K1129" s="16"/>
      <c r="L1129" s="18"/>
      <c r="M1129" s="16"/>
      <c r="N1129" s="17">
        <v>0</v>
      </c>
    </row>
    <row r="1130" spans="1:14" x14ac:dyDescent="0.3">
      <c r="A1130" s="12" t="s">
        <v>14</v>
      </c>
      <c r="B1130" s="13">
        <v>5</v>
      </c>
      <c r="C1130" s="14">
        <v>10</v>
      </c>
      <c r="D1130" s="14">
        <v>15</v>
      </c>
      <c r="E1130" s="15">
        <v>30</v>
      </c>
      <c r="F1130" s="13">
        <v>20</v>
      </c>
      <c r="G1130" s="14">
        <v>20</v>
      </c>
      <c r="H1130" s="14">
        <v>10</v>
      </c>
      <c r="I1130" s="14">
        <v>5</v>
      </c>
      <c r="J1130" s="19"/>
      <c r="K1130" s="16"/>
      <c r="L1130" s="13">
        <v>10</v>
      </c>
      <c r="M1130" s="15">
        <v>20</v>
      </c>
      <c r="N1130" s="17">
        <v>145</v>
      </c>
    </row>
    <row r="1131" spans="1:14" x14ac:dyDescent="0.3">
      <c r="A1131" s="12" t="s">
        <v>15</v>
      </c>
      <c r="B1131" s="18"/>
      <c r="C1131" s="19"/>
      <c r="D1131" s="14">
        <v>5</v>
      </c>
      <c r="E1131" s="15">
        <v>10</v>
      </c>
      <c r="F1131" s="13">
        <v>20</v>
      </c>
      <c r="G1131" s="14">
        <v>10</v>
      </c>
      <c r="H1131" s="14">
        <v>10</v>
      </c>
      <c r="I1131" s="14">
        <v>5</v>
      </c>
      <c r="J1131" s="19"/>
      <c r="K1131" s="16"/>
      <c r="L1131" s="18"/>
      <c r="M1131" s="16"/>
      <c r="N1131" s="17">
        <v>60</v>
      </c>
    </row>
    <row r="1132" spans="1:14" x14ac:dyDescent="0.3">
      <c r="A1132" s="12" t="s">
        <v>16</v>
      </c>
      <c r="B1132" s="18"/>
      <c r="C1132" s="19"/>
      <c r="D1132" s="19"/>
      <c r="E1132" s="16"/>
      <c r="F1132" s="18"/>
      <c r="G1132" s="19"/>
      <c r="H1132" s="19"/>
      <c r="I1132" s="19"/>
      <c r="J1132" s="19"/>
      <c r="K1132" s="16"/>
      <c r="L1132" s="18"/>
      <c r="M1132" s="16"/>
      <c r="N1132" s="17">
        <v>0</v>
      </c>
    </row>
    <row r="1133" spans="1:14" x14ac:dyDescent="0.3">
      <c r="A1133" s="12" t="s">
        <v>17</v>
      </c>
      <c r="B1133" s="18"/>
      <c r="C1133" s="19"/>
      <c r="D1133" s="19"/>
      <c r="E1133" s="16"/>
      <c r="F1133" s="18"/>
      <c r="G1133" s="19"/>
      <c r="H1133" s="19"/>
      <c r="I1133" s="19"/>
      <c r="J1133" s="19"/>
      <c r="K1133" s="16"/>
      <c r="L1133" s="18"/>
      <c r="M1133" s="16"/>
      <c r="N1133" s="17">
        <v>0</v>
      </c>
    </row>
    <row r="1134" spans="1:14" x14ac:dyDescent="0.3">
      <c r="A1134" s="20" t="s">
        <v>18</v>
      </c>
      <c r="B1134" s="189">
        <v>5</v>
      </c>
      <c r="C1134" s="197">
        <v>10</v>
      </c>
      <c r="D1134" s="197">
        <v>50</v>
      </c>
      <c r="E1134" s="191">
        <v>60</v>
      </c>
      <c r="F1134" s="189">
        <v>50</v>
      </c>
      <c r="G1134" s="197">
        <v>30</v>
      </c>
      <c r="H1134" s="197">
        <v>20</v>
      </c>
      <c r="I1134" s="197">
        <v>20</v>
      </c>
      <c r="J1134" s="199"/>
      <c r="K1134" s="187"/>
      <c r="L1134" s="189">
        <v>5</v>
      </c>
      <c r="M1134" s="191">
        <v>5</v>
      </c>
      <c r="N1134" s="193">
        <v>255</v>
      </c>
    </row>
    <row r="1135" spans="1:14" x14ac:dyDescent="0.3">
      <c r="A1135" s="11" t="s">
        <v>19</v>
      </c>
      <c r="B1135" s="190"/>
      <c r="C1135" s="198"/>
      <c r="D1135" s="198"/>
      <c r="E1135" s="192"/>
      <c r="F1135" s="190"/>
      <c r="G1135" s="198"/>
      <c r="H1135" s="198"/>
      <c r="I1135" s="198"/>
      <c r="J1135" s="200"/>
      <c r="K1135" s="188"/>
      <c r="L1135" s="190"/>
      <c r="M1135" s="192"/>
      <c r="N1135" s="194"/>
    </row>
    <row r="1136" spans="1:14" x14ac:dyDescent="0.3">
      <c r="A1136" s="12" t="s">
        <v>20</v>
      </c>
      <c r="B1136" s="13">
        <v>30</v>
      </c>
      <c r="C1136" s="14">
        <v>50</v>
      </c>
      <c r="D1136" s="14">
        <v>70</v>
      </c>
      <c r="E1136" s="15">
        <v>80</v>
      </c>
      <c r="F1136" s="13">
        <v>110</v>
      </c>
      <c r="G1136" s="14">
        <v>100</v>
      </c>
      <c r="H1136" s="14">
        <v>60</v>
      </c>
      <c r="I1136" s="14">
        <v>30</v>
      </c>
      <c r="J1136" s="14">
        <v>20</v>
      </c>
      <c r="K1136" s="15">
        <v>10</v>
      </c>
      <c r="L1136" s="13">
        <v>5</v>
      </c>
      <c r="M1136" s="15">
        <v>5</v>
      </c>
      <c r="N1136" s="17">
        <v>570</v>
      </c>
    </row>
    <row r="1137" spans="1:14" x14ac:dyDescent="0.3">
      <c r="A1137" s="20" t="s">
        <v>21</v>
      </c>
      <c r="B1137" s="195"/>
      <c r="C1137" s="197">
        <v>10</v>
      </c>
      <c r="D1137" s="197">
        <v>10</v>
      </c>
      <c r="E1137" s="191">
        <v>15</v>
      </c>
      <c r="F1137" s="189">
        <v>20</v>
      </c>
      <c r="G1137" s="197">
        <v>20</v>
      </c>
      <c r="H1137" s="197">
        <v>20</v>
      </c>
      <c r="I1137" s="197">
        <v>10</v>
      </c>
      <c r="J1137" s="197">
        <v>10</v>
      </c>
      <c r="K1137" s="187"/>
      <c r="L1137" s="189">
        <v>5</v>
      </c>
      <c r="M1137" s="191">
        <v>5</v>
      </c>
      <c r="N1137" s="193">
        <v>125</v>
      </c>
    </row>
    <row r="1138" spans="1:14" x14ac:dyDescent="0.3">
      <c r="A1138" s="11" t="s">
        <v>22</v>
      </c>
      <c r="B1138" s="196"/>
      <c r="C1138" s="198"/>
      <c r="D1138" s="198"/>
      <c r="E1138" s="192"/>
      <c r="F1138" s="190"/>
      <c r="G1138" s="198"/>
      <c r="H1138" s="198"/>
      <c r="I1138" s="198"/>
      <c r="J1138" s="198"/>
      <c r="K1138" s="188"/>
      <c r="L1138" s="190"/>
      <c r="M1138" s="192"/>
      <c r="N1138" s="194"/>
    </row>
    <row r="1139" spans="1:14" x14ac:dyDescent="0.3">
      <c r="A1139" s="20" t="s">
        <v>23</v>
      </c>
      <c r="B1139" s="195"/>
      <c r="C1139" s="197">
        <v>10</v>
      </c>
      <c r="D1139" s="197">
        <v>30</v>
      </c>
      <c r="E1139" s="191">
        <v>50</v>
      </c>
      <c r="F1139" s="189">
        <v>30</v>
      </c>
      <c r="G1139" s="197">
        <v>20</v>
      </c>
      <c r="H1139" s="197">
        <v>10</v>
      </c>
      <c r="I1139" s="199"/>
      <c r="J1139" s="199"/>
      <c r="K1139" s="187"/>
      <c r="L1139" s="195"/>
      <c r="M1139" s="187"/>
      <c r="N1139" s="193">
        <v>150</v>
      </c>
    </row>
    <row r="1140" spans="1:14" x14ac:dyDescent="0.3">
      <c r="A1140" s="11" t="s">
        <v>24</v>
      </c>
      <c r="B1140" s="196"/>
      <c r="C1140" s="198"/>
      <c r="D1140" s="198"/>
      <c r="E1140" s="192"/>
      <c r="F1140" s="190"/>
      <c r="G1140" s="198"/>
      <c r="H1140" s="198"/>
      <c r="I1140" s="200"/>
      <c r="J1140" s="200"/>
      <c r="K1140" s="188"/>
      <c r="L1140" s="196"/>
      <c r="M1140" s="188"/>
      <c r="N1140" s="194"/>
    </row>
    <row r="1141" spans="1:14" x14ac:dyDescent="0.3">
      <c r="A1141" s="20" t="s">
        <v>25</v>
      </c>
      <c r="B1141" s="195"/>
      <c r="C1141" s="197">
        <v>5</v>
      </c>
      <c r="D1141" s="197">
        <v>20</v>
      </c>
      <c r="E1141" s="191">
        <v>20</v>
      </c>
      <c r="F1141" s="189">
        <v>10</v>
      </c>
      <c r="G1141" s="197">
        <v>10</v>
      </c>
      <c r="H1141" s="197">
        <v>5</v>
      </c>
      <c r="I1141" s="199"/>
      <c r="J1141" s="199"/>
      <c r="K1141" s="187"/>
      <c r="L1141" s="195"/>
      <c r="M1141" s="187"/>
      <c r="N1141" s="193">
        <v>70</v>
      </c>
    </row>
    <row r="1142" spans="1:14" x14ac:dyDescent="0.3">
      <c r="A1142" s="11" t="s">
        <v>26</v>
      </c>
      <c r="B1142" s="196"/>
      <c r="C1142" s="198"/>
      <c r="D1142" s="198"/>
      <c r="E1142" s="192"/>
      <c r="F1142" s="190"/>
      <c r="G1142" s="198"/>
      <c r="H1142" s="198"/>
      <c r="I1142" s="200"/>
      <c r="J1142" s="200"/>
      <c r="K1142" s="188"/>
      <c r="L1142" s="196"/>
      <c r="M1142" s="188"/>
      <c r="N1142" s="194"/>
    </row>
    <row r="1143" spans="1:14" x14ac:dyDescent="0.3">
      <c r="A1143" s="12" t="s">
        <v>27</v>
      </c>
      <c r="B1143" s="13">
        <v>5</v>
      </c>
      <c r="C1143" s="14">
        <v>5</v>
      </c>
      <c r="D1143" s="14">
        <v>30</v>
      </c>
      <c r="E1143" s="15">
        <v>50</v>
      </c>
      <c r="F1143" s="13">
        <v>20</v>
      </c>
      <c r="G1143" s="14">
        <v>20</v>
      </c>
      <c r="H1143" s="14">
        <v>10</v>
      </c>
      <c r="I1143" s="14">
        <v>5</v>
      </c>
      <c r="J1143" s="19"/>
      <c r="K1143" s="16"/>
      <c r="L1143" s="18"/>
      <c r="M1143" s="16"/>
      <c r="N1143" s="17">
        <v>145</v>
      </c>
    </row>
    <row r="1144" spans="1:14" x14ac:dyDescent="0.3">
      <c r="A1144" s="12" t="s">
        <v>28</v>
      </c>
      <c r="B1144" s="18"/>
      <c r="C1144" s="14">
        <v>5</v>
      </c>
      <c r="D1144" s="14">
        <v>10</v>
      </c>
      <c r="E1144" s="15">
        <v>20</v>
      </c>
      <c r="F1144" s="13">
        <v>10</v>
      </c>
      <c r="G1144" s="14">
        <v>10</v>
      </c>
      <c r="H1144" s="14">
        <v>10</v>
      </c>
      <c r="I1144" s="14">
        <v>10</v>
      </c>
      <c r="J1144" s="19"/>
      <c r="K1144" s="16"/>
      <c r="L1144" s="13">
        <v>5</v>
      </c>
      <c r="M1144" s="15">
        <v>5</v>
      </c>
      <c r="N1144" s="17">
        <v>85</v>
      </c>
    </row>
    <row r="1145" spans="1:14" x14ac:dyDescent="0.3">
      <c r="A1145" s="20" t="s">
        <v>29</v>
      </c>
      <c r="B1145" s="195"/>
      <c r="C1145" s="199"/>
      <c r="D1145" s="199"/>
      <c r="E1145" s="187"/>
      <c r="F1145" s="195"/>
      <c r="G1145" s="207"/>
      <c r="H1145" s="209"/>
      <c r="I1145" s="209"/>
      <c r="J1145" s="209"/>
      <c r="K1145" s="205"/>
      <c r="L1145" s="195"/>
      <c r="M1145" s="187"/>
      <c r="N1145" s="193">
        <v>0</v>
      </c>
    </row>
    <row r="1146" spans="1:14" x14ac:dyDescent="0.3">
      <c r="A1146" s="11" t="s">
        <v>30</v>
      </c>
      <c r="B1146" s="196"/>
      <c r="C1146" s="200"/>
      <c r="D1146" s="200"/>
      <c r="E1146" s="188"/>
      <c r="F1146" s="196"/>
      <c r="G1146" s="208"/>
      <c r="H1146" s="210"/>
      <c r="I1146" s="210"/>
      <c r="J1146" s="210"/>
      <c r="K1146" s="206"/>
      <c r="L1146" s="196"/>
      <c r="M1146" s="188"/>
      <c r="N1146" s="194"/>
    </row>
    <row r="1147" spans="1:14" x14ac:dyDescent="0.3">
      <c r="A1147" s="20" t="s">
        <v>31</v>
      </c>
      <c r="B1147" s="189">
        <v>30</v>
      </c>
      <c r="C1147" s="197">
        <v>70</v>
      </c>
      <c r="D1147" s="197">
        <v>120</v>
      </c>
      <c r="E1147" s="191">
        <v>150</v>
      </c>
      <c r="F1147" s="189">
        <v>60</v>
      </c>
      <c r="G1147" s="197">
        <v>70</v>
      </c>
      <c r="H1147" s="197">
        <v>40</v>
      </c>
      <c r="I1147" s="197">
        <v>40</v>
      </c>
      <c r="J1147" s="197">
        <v>30</v>
      </c>
      <c r="K1147" s="191">
        <v>20</v>
      </c>
      <c r="L1147" s="189">
        <v>10</v>
      </c>
      <c r="M1147" s="191">
        <v>10</v>
      </c>
      <c r="N1147" s="193">
        <v>650</v>
      </c>
    </row>
    <row r="1148" spans="1:14" x14ac:dyDescent="0.3">
      <c r="A1148" s="11" t="s">
        <v>32</v>
      </c>
      <c r="B1148" s="190"/>
      <c r="C1148" s="198"/>
      <c r="D1148" s="198"/>
      <c r="E1148" s="192"/>
      <c r="F1148" s="190"/>
      <c r="G1148" s="198"/>
      <c r="H1148" s="198"/>
      <c r="I1148" s="198"/>
      <c r="J1148" s="198"/>
      <c r="K1148" s="192"/>
      <c r="L1148" s="190"/>
      <c r="M1148" s="192"/>
      <c r="N1148" s="194"/>
    </row>
    <row r="1149" spans="1:14" x14ac:dyDescent="0.3">
      <c r="A1149" s="20" t="s">
        <v>31</v>
      </c>
      <c r="B1149" s="195"/>
      <c r="C1149" s="199"/>
      <c r="D1149" s="199"/>
      <c r="E1149" s="187"/>
      <c r="F1149" s="195"/>
      <c r="G1149" s="199"/>
      <c r="H1149" s="199"/>
      <c r="I1149" s="199"/>
      <c r="J1149" s="199"/>
      <c r="K1149" s="187"/>
      <c r="L1149" s="195"/>
      <c r="M1149" s="187"/>
      <c r="N1149" s="193">
        <v>0</v>
      </c>
    </row>
    <row r="1150" spans="1:14" x14ac:dyDescent="0.3">
      <c r="A1150" s="11" t="s">
        <v>33</v>
      </c>
      <c r="B1150" s="196"/>
      <c r="C1150" s="200"/>
      <c r="D1150" s="200"/>
      <c r="E1150" s="188"/>
      <c r="F1150" s="196"/>
      <c r="G1150" s="200"/>
      <c r="H1150" s="200"/>
      <c r="I1150" s="200"/>
      <c r="J1150" s="200"/>
      <c r="K1150" s="188"/>
      <c r="L1150" s="196"/>
      <c r="M1150" s="188"/>
      <c r="N1150" s="194"/>
    </row>
    <row r="1151" spans="1:14" ht="17.25" thickBot="1" x14ac:dyDescent="0.35">
      <c r="A1151" s="21" t="s">
        <v>34</v>
      </c>
      <c r="B1151" s="22">
        <v>155</v>
      </c>
      <c r="C1151" s="23">
        <v>285</v>
      </c>
      <c r="D1151" s="23">
        <v>450</v>
      </c>
      <c r="E1151" s="24">
        <v>655</v>
      </c>
      <c r="F1151" s="22">
        <v>490</v>
      </c>
      <c r="G1151" s="23">
        <v>430</v>
      </c>
      <c r="H1151" s="23">
        <v>285</v>
      </c>
      <c r="I1151" s="23">
        <v>205</v>
      </c>
      <c r="J1151" s="23">
        <v>110</v>
      </c>
      <c r="K1151" s="24">
        <v>40</v>
      </c>
      <c r="L1151" s="22">
        <v>70</v>
      </c>
      <c r="M1151" s="24">
        <v>90</v>
      </c>
      <c r="N1151" s="25">
        <v>3265</v>
      </c>
    </row>
    <row r="1152" spans="1:14" ht="17.25" thickTop="1" x14ac:dyDescent="0.3"/>
  </sheetData>
  <mergeCells count="3520">
    <mergeCell ref="K1149:K1150"/>
    <mergeCell ref="L1149:L1150"/>
    <mergeCell ref="M1149:M1150"/>
    <mergeCell ref="N1149:N1150"/>
    <mergeCell ref="N1147:N1148"/>
    <mergeCell ref="B1149:B1150"/>
    <mergeCell ref="C1149:C1150"/>
    <mergeCell ref="D1149:D1150"/>
    <mergeCell ref="E1149:E1150"/>
    <mergeCell ref="F1149:F1150"/>
    <mergeCell ref="G1149:G1150"/>
    <mergeCell ref="H1149:H1150"/>
    <mergeCell ref="I1149:I1150"/>
    <mergeCell ref="J1149:J1150"/>
    <mergeCell ref="H1147:H1148"/>
    <mergeCell ref="I1147:I1148"/>
    <mergeCell ref="J1147:J1148"/>
    <mergeCell ref="K1147:K1148"/>
    <mergeCell ref="L1147:L1148"/>
    <mergeCell ref="M1147:M1148"/>
    <mergeCell ref="K1145:K1146"/>
    <mergeCell ref="L1145:L1146"/>
    <mergeCell ref="M1145:M1146"/>
    <mergeCell ref="N1145:N1146"/>
    <mergeCell ref="B1147:B1148"/>
    <mergeCell ref="C1147:C1148"/>
    <mergeCell ref="D1147:D1148"/>
    <mergeCell ref="E1147:E1148"/>
    <mergeCell ref="F1147:F1148"/>
    <mergeCell ref="G1147:G1148"/>
    <mergeCell ref="N1141:N1142"/>
    <mergeCell ref="B1145:B1146"/>
    <mergeCell ref="C1145:C1146"/>
    <mergeCell ref="D1145:D1146"/>
    <mergeCell ref="E1145:E1146"/>
    <mergeCell ref="F1145:F1146"/>
    <mergeCell ref="G1145:G1146"/>
    <mergeCell ref="H1145:H1146"/>
    <mergeCell ref="I1145:I1146"/>
    <mergeCell ref="J1145:J1146"/>
    <mergeCell ref="H1141:H1142"/>
    <mergeCell ref="I1141:I1142"/>
    <mergeCell ref="J1141:J1142"/>
    <mergeCell ref="K1141:K1142"/>
    <mergeCell ref="L1141:L1142"/>
    <mergeCell ref="M1141:M1142"/>
    <mergeCell ref="K1139:K1140"/>
    <mergeCell ref="L1139:L1140"/>
    <mergeCell ref="M1139:M1140"/>
    <mergeCell ref="N1139:N1140"/>
    <mergeCell ref="B1141:B1142"/>
    <mergeCell ref="C1141:C1142"/>
    <mergeCell ref="D1141:D1142"/>
    <mergeCell ref="E1141:E1142"/>
    <mergeCell ref="F1141:F1142"/>
    <mergeCell ref="G1141:G1142"/>
    <mergeCell ref="N1137:N1138"/>
    <mergeCell ref="B1139:B1140"/>
    <mergeCell ref="C1139:C1140"/>
    <mergeCell ref="D1139:D1140"/>
    <mergeCell ref="E1139:E1140"/>
    <mergeCell ref="F1139:F1140"/>
    <mergeCell ref="G1139:G1140"/>
    <mergeCell ref="H1139:H1140"/>
    <mergeCell ref="I1139:I1140"/>
    <mergeCell ref="J1139:J1140"/>
    <mergeCell ref="H1137:H1138"/>
    <mergeCell ref="I1137:I1138"/>
    <mergeCell ref="J1137:J1138"/>
    <mergeCell ref="K1137:K1138"/>
    <mergeCell ref="L1137:L1138"/>
    <mergeCell ref="M1137:M1138"/>
    <mergeCell ref="K1134:K1135"/>
    <mergeCell ref="L1134:L1135"/>
    <mergeCell ref="M1134:M1135"/>
    <mergeCell ref="N1134:N1135"/>
    <mergeCell ref="B1137:B1138"/>
    <mergeCell ref="C1137:C1138"/>
    <mergeCell ref="D1137:D1138"/>
    <mergeCell ref="E1137:E1138"/>
    <mergeCell ref="F1137:F1138"/>
    <mergeCell ref="G1137:G1138"/>
    <mergeCell ref="N1122:N1123"/>
    <mergeCell ref="B1134:B1135"/>
    <mergeCell ref="C1134:C1135"/>
    <mergeCell ref="D1134:D1135"/>
    <mergeCell ref="E1134:E1135"/>
    <mergeCell ref="F1134:F1135"/>
    <mergeCell ref="G1134:G1135"/>
    <mergeCell ref="H1134:H1135"/>
    <mergeCell ref="I1134:I1135"/>
    <mergeCell ref="J1134:J1135"/>
    <mergeCell ref="H1122:H1123"/>
    <mergeCell ref="I1122:I1123"/>
    <mergeCell ref="J1122:J1123"/>
    <mergeCell ref="K1122:K1123"/>
    <mergeCell ref="L1122:L1123"/>
    <mergeCell ref="M1122:M1123"/>
    <mergeCell ref="B1122:B1123"/>
    <mergeCell ref="C1122:C1123"/>
    <mergeCell ref="D1122:D1123"/>
    <mergeCell ref="E1122:E1123"/>
    <mergeCell ref="F1122:F1123"/>
    <mergeCell ref="G1122:G1123"/>
    <mergeCell ref="K1113:K1114"/>
    <mergeCell ref="L1113:L1114"/>
    <mergeCell ref="M1113:M1114"/>
    <mergeCell ref="N1113:N1114"/>
    <mergeCell ref="A1118:A1121"/>
    <mergeCell ref="B1118:E1118"/>
    <mergeCell ref="F1118:K1118"/>
    <mergeCell ref="L1118:M1118"/>
    <mergeCell ref="N1118:N1121"/>
    <mergeCell ref="N1111:N1112"/>
    <mergeCell ref="B1113:B1114"/>
    <mergeCell ref="C1113:C1114"/>
    <mergeCell ref="D1113:D1114"/>
    <mergeCell ref="E1113:E1114"/>
    <mergeCell ref="F1113:F1114"/>
    <mergeCell ref="G1113:G1114"/>
    <mergeCell ref="H1113:H1114"/>
    <mergeCell ref="I1113:I1114"/>
    <mergeCell ref="J1113:J1114"/>
    <mergeCell ref="H1111:H1112"/>
    <mergeCell ref="I1111:I1112"/>
    <mergeCell ref="J1111:J1112"/>
    <mergeCell ref="K1111:K1112"/>
    <mergeCell ref="L1111:L1112"/>
    <mergeCell ref="M1111:M1112"/>
    <mergeCell ref="A1117:M1117"/>
    <mergeCell ref="K1109:K1110"/>
    <mergeCell ref="L1109:L1110"/>
    <mergeCell ref="M1109:M1110"/>
    <mergeCell ref="N1109:N1110"/>
    <mergeCell ref="B1111:B1112"/>
    <mergeCell ref="C1111:C1112"/>
    <mergeCell ref="D1111:D1112"/>
    <mergeCell ref="E1111:E1112"/>
    <mergeCell ref="F1111:F1112"/>
    <mergeCell ref="G1111:G1112"/>
    <mergeCell ref="N1105:N1106"/>
    <mergeCell ref="B1109:B1110"/>
    <mergeCell ref="C1109:C1110"/>
    <mergeCell ref="D1109:D1110"/>
    <mergeCell ref="E1109:E1110"/>
    <mergeCell ref="F1109:F1110"/>
    <mergeCell ref="G1109:G1110"/>
    <mergeCell ref="H1109:H1110"/>
    <mergeCell ref="I1109:I1110"/>
    <mergeCell ref="J1109:J1110"/>
    <mergeCell ref="H1105:H1106"/>
    <mergeCell ref="I1105:I1106"/>
    <mergeCell ref="J1105:J1106"/>
    <mergeCell ref="K1105:K1106"/>
    <mergeCell ref="L1105:L1106"/>
    <mergeCell ref="M1105:M1106"/>
    <mergeCell ref="K1103:K1104"/>
    <mergeCell ref="L1103:L1104"/>
    <mergeCell ref="M1103:M1104"/>
    <mergeCell ref="N1103:N1104"/>
    <mergeCell ref="B1105:B1106"/>
    <mergeCell ref="C1105:C1106"/>
    <mergeCell ref="D1105:D1106"/>
    <mergeCell ref="E1105:E1106"/>
    <mergeCell ref="F1105:F1106"/>
    <mergeCell ref="G1105:G1106"/>
    <mergeCell ref="N1101:N1102"/>
    <mergeCell ref="B1103:B1104"/>
    <mergeCell ref="C1103:C1104"/>
    <mergeCell ref="D1103:D1104"/>
    <mergeCell ref="E1103:E1104"/>
    <mergeCell ref="F1103:F1104"/>
    <mergeCell ref="G1103:G1104"/>
    <mergeCell ref="H1103:H1104"/>
    <mergeCell ref="I1103:I1104"/>
    <mergeCell ref="J1103:J1104"/>
    <mergeCell ref="H1101:H1102"/>
    <mergeCell ref="I1101:I1102"/>
    <mergeCell ref="J1101:J1102"/>
    <mergeCell ref="K1101:K1102"/>
    <mergeCell ref="L1101:L1102"/>
    <mergeCell ref="M1101:M1102"/>
    <mergeCell ref="K1098:K1099"/>
    <mergeCell ref="L1098:L1099"/>
    <mergeCell ref="M1098:M1099"/>
    <mergeCell ref="N1098:N1099"/>
    <mergeCell ref="B1101:B1102"/>
    <mergeCell ref="C1101:C1102"/>
    <mergeCell ref="D1101:D1102"/>
    <mergeCell ref="E1101:E1102"/>
    <mergeCell ref="F1101:F1102"/>
    <mergeCell ref="G1101:G1102"/>
    <mergeCell ref="N1086:N1087"/>
    <mergeCell ref="B1098:B1099"/>
    <mergeCell ref="C1098:C1099"/>
    <mergeCell ref="D1098:D1099"/>
    <mergeCell ref="E1098:E1099"/>
    <mergeCell ref="F1098:F1099"/>
    <mergeCell ref="G1098:G1099"/>
    <mergeCell ref="H1098:H1099"/>
    <mergeCell ref="I1098:I1099"/>
    <mergeCell ref="J1098:J1099"/>
    <mergeCell ref="H1086:H1087"/>
    <mergeCell ref="I1086:I1087"/>
    <mergeCell ref="J1086:J1087"/>
    <mergeCell ref="K1086:K1087"/>
    <mergeCell ref="L1086:L1087"/>
    <mergeCell ref="M1086:M1087"/>
    <mergeCell ref="B1086:B1087"/>
    <mergeCell ref="C1086:C1087"/>
    <mergeCell ref="D1086:D1087"/>
    <mergeCell ref="E1086:E1087"/>
    <mergeCell ref="F1086:F1087"/>
    <mergeCell ref="G1086:G1087"/>
    <mergeCell ref="K1077:K1078"/>
    <mergeCell ref="L1077:L1078"/>
    <mergeCell ref="M1077:M1078"/>
    <mergeCell ref="N1077:N1078"/>
    <mergeCell ref="A1082:A1085"/>
    <mergeCell ref="B1082:E1082"/>
    <mergeCell ref="F1082:K1082"/>
    <mergeCell ref="L1082:M1082"/>
    <mergeCell ref="N1082:N1085"/>
    <mergeCell ref="N1075:N1076"/>
    <mergeCell ref="B1077:B1078"/>
    <mergeCell ref="C1077:C1078"/>
    <mergeCell ref="D1077:D1078"/>
    <mergeCell ref="E1077:E1078"/>
    <mergeCell ref="F1077:F1078"/>
    <mergeCell ref="G1077:G1078"/>
    <mergeCell ref="H1077:H1078"/>
    <mergeCell ref="I1077:I1078"/>
    <mergeCell ref="J1077:J1078"/>
    <mergeCell ref="H1075:H1076"/>
    <mergeCell ref="I1075:I1076"/>
    <mergeCell ref="J1075:J1076"/>
    <mergeCell ref="K1075:K1076"/>
    <mergeCell ref="L1075:L1076"/>
    <mergeCell ref="M1075:M1076"/>
    <mergeCell ref="A1081:M1081"/>
    <mergeCell ref="K1073:K1074"/>
    <mergeCell ref="L1073:L1074"/>
    <mergeCell ref="M1073:M1074"/>
    <mergeCell ref="N1073:N1074"/>
    <mergeCell ref="B1075:B1076"/>
    <mergeCell ref="C1075:C1076"/>
    <mergeCell ref="D1075:D1076"/>
    <mergeCell ref="E1075:E1076"/>
    <mergeCell ref="F1075:F1076"/>
    <mergeCell ref="G1075:G1076"/>
    <mergeCell ref="N1069:N1070"/>
    <mergeCell ref="B1073:B1074"/>
    <mergeCell ref="C1073:C1074"/>
    <mergeCell ref="D1073:D1074"/>
    <mergeCell ref="E1073:E1074"/>
    <mergeCell ref="F1073:F1074"/>
    <mergeCell ref="G1073:G1074"/>
    <mergeCell ref="H1073:H1074"/>
    <mergeCell ref="I1073:I1074"/>
    <mergeCell ref="J1073:J1074"/>
    <mergeCell ref="H1069:H1070"/>
    <mergeCell ref="I1069:I1070"/>
    <mergeCell ref="J1069:J1070"/>
    <mergeCell ref="K1069:K1070"/>
    <mergeCell ref="L1069:L1070"/>
    <mergeCell ref="M1069:M1070"/>
    <mergeCell ref="K1067:K1068"/>
    <mergeCell ref="L1067:L1068"/>
    <mergeCell ref="M1067:M1068"/>
    <mergeCell ref="N1067:N1068"/>
    <mergeCell ref="B1069:B1070"/>
    <mergeCell ref="C1069:C1070"/>
    <mergeCell ref="D1069:D1070"/>
    <mergeCell ref="E1069:E1070"/>
    <mergeCell ref="F1069:F1070"/>
    <mergeCell ref="G1069:G1070"/>
    <mergeCell ref="N1065:N1066"/>
    <mergeCell ref="B1067:B1068"/>
    <mergeCell ref="C1067:C1068"/>
    <mergeCell ref="D1067:D1068"/>
    <mergeCell ref="E1067:E1068"/>
    <mergeCell ref="F1067:F1068"/>
    <mergeCell ref="G1067:G1068"/>
    <mergeCell ref="H1067:H1068"/>
    <mergeCell ref="I1067:I1068"/>
    <mergeCell ref="J1067:J1068"/>
    <mergeCell ref="H1065:H1066"/>
    <mergeCell ref="I1065:I1066"/>
    <mergeCell ref="J1065:J1066"/>
    <mergeCell ref="K1065:K1066"/>
    <mergeCell ref="L1065:L1066"/>
    <mergeCell ref="M1065:M1066"/>
    <mergeCell ref="K1062:K1063"/>
    <mergeCell ref="L1062:L1063"/>
    <mergeCell ref="M1062:M1063"/>
    <mergeCell ref="N1062:N1063"/>
    <mergeCell ref="B1065:B1066"/>
    <mergeCell ref="C1065:C1066"/>
    <mergeCell ref="D1065:D1066"/>
    <mergeCell ref="E1065:E1066"/>
    <mergeCell ref="F1065:F1066"/>
    <mergeCell ref="G1065:G1066"/>
    <mergeCell ref="N1050:N1051"/>
    <mergeCell ref="B1062:B1063"/>
    <mergeCell ref="C1062:C1063"/>
    <mergeCell ref="D1062:D1063"/>
    <mergeCell ref="E1062:E1063"/>
    <mergeCell ref="F1062:F1063"/>
    <mergeCell ref="G1062:G1063"/>
    <mergeCell ref="H1062:H1063"/>
    <mergeCell ref="I1062:I1063"/>
    <mergeCell ref="J1062:J1063"/>
    <mergeCell ref="H1050:H1051"/>
    <mergeCell ref="I1050:I1051"/>
    <mergeCell ref="J1050:J1051"/>
    <mergeCell ref="K1050:K1051"/>
    <mergeCell ref="L1050:L1051"/>
    <mergeCell ref="M1050:M1051"/>
    <mergeCell ref="B1050:B1051"/>
    <mergeCell ref="C1050:C1051"/>
    <mergeCell ref="D1050:D1051"/>
    <mergeCell ref="E1050:E1051"/>
    <mergeCell ref="F1050:F1051"/>
    <mergeCell ref="G1050:G1051"/>
    <mergeCell ref="K1041:K1042"/>
    <mergeCell ref="L1041:L1042"/>
    <mergeCell ref="M1041:M1042"/>
    <mergeCell ref="N1041:N1042"/>
    <mergeCell ref="A1046:A1049"/>
    <mergeCell ref="B1046:E1046"/>
    <mergeCell ref="F1046:K1046"/>
    <mergeCell ref="L1046:M1046"/>
    <mergeCell ref="N1046:N1049"/>
    <mergeCell ref="N1039:N1040"/>
    <mergeCell ref="B1041:B1042"/>
    <mergeCell ref="C1041:C1042"/>
    <mergeCell ref="D1041:D1042"/>
    <mergeCell ref="E1041:E1042"/>
    <mergeCell ref="F1041:F1042"/>
    <mergeCell ref="G1041:G1042"/>
    <mergeCell ref="H1041:H1042"/>
    <mergeCell ref="I1041:I1042"/>
    <mergeCell ref="J1041:J1042"/>
    <mergeCell ref="H1039:H1040"/>
    <mergeCell ref="I1039:I1040"/>
    <mergeCell ref="J1039:J1040"/>
    <mergeCell ref="K1039:K1040"/>
    <mergeCell ref="L1039:L1040"/>
    <mergeCell ref="M1039:M1040"/>
    <mergeCell ref="A1045:M1045"/>
    <mergeCell ref="K1037:K1038"/>
    <mergeCell ref="L1037:L1038"/>
    <mergeCell ref="M1037:M1038"/>
    <mergeCell ref="N1037:N1038"/>
    <mergeCell ref="B1039:B1040"/>
    <mergeCell ref="C1039:C1040"/>
    <mergeCell ref="D1039:D1040"/>
    <mergeCell ref="E1039:E1040"/>
    <mergeCell ref="F1039:F1040"/>
    <mergeCell ref="G1039:G1040"/>
    <mergeCell ref="N1033:N1034"/>
    <mergeCell ref="B1037:B1038"/>
    <mergeCell ref="C1037:C1038"/>
    <mergeCell ref="D1037:D1038"/>
    <mergeCell ref="E1037:E1038"/>
    <mergeCell ref="F1037:F1038"/>
    <mergeCell ref="G1037:G1038"/>
    <mergeCell ref="H1037:H1038"/>
    <mergeCell ref="I1037:I1038"/>
    <mergeCell ref="J1037:J1038"/>
    <mergeCell ref="H1033:H1034"/>
    <mergeCell ref="I1033:I1034"/>
    <mergeCell ref="J1033:J1034"/>
    <mergeCell ref="K1033:K1034"/>
    <mergeCell ref="L1033:L1034"/>
    <mergeCell ref="M1033:M1034"/>
    <mergeCell ref="K1031:K1032"/>
    <mergeCell ref="L1031:L1032"/>
    <mergeCell ref="M1031:M1032"/>
    <mergeCell ref="N1031:N1032"/>
    <mergeCell ref="B1033:B1034"/>
    <mergeCell ref="C1033:C1034"/>
    <mergeCell ref="D1033:D1034"/>
    <mergeCell ref="E1033:E1034"/>
    <mergeCell ref="F1033:F1034"/>
    <mergeCell ref="G1033:G1034"/>
    <mergeCell ref="N1029:N1030"/>
    <mergeCell ref="B1031:B1032"/>
    <mergeCell ref="C1031:C1032"/>
    <mergeCell ref="D1031:D1032"/>
    <mergeCell ref="E1031:E1032"/>
    <mergeCell ref="F1031:F1032"/>
    <mergeCell ref="G1031:G1032"/>
    <mergeCell ref="H1031:H1032"/>
    <mergeCell ref="I1031:I1032"/>
    <mergeCell ref="J1031:J1032"/>
    <mergeCell ref="H1029:H1030"/>
    <mergeCell ref="I1029:I1030"/>
    <mergeCell ref="J1029:J1030"/>
    <mergeCell ref="K1029:K1030"/>
    <mergeCell ref="L1029:L1030"/>
    <mergeCell ref="M1029:M1030"/>
    <mergeCell ref="K1026:K1027"/>
    <mergeCell ref="L1026:L1027"/>
    <mergeCell ref="M1026:M1027"/>
    <mergeCell ref="N1026:N1027"/>
    <mergeCell ref="B1029:B1030"/>
    <mergeCell ref="C1029:C1030"/>
    <mergeCell ref="D1029:D1030"/>
    <mergeCell ref="E1029:E1030"/>
    <mergeCell ref="F1029:F1030"/>
    <mergeCell ref="G1029:G1030"/>
    <mergeCell ref="N1014:N1015"/>
    <mergeCell ref="B1026:B1027"/>
    <mergeCell ref="C1026:C1027"/>
    <mergeCell ref="D1026:D1027"/>
    <mergeCell ref="E1026:E1027"/>
    <mergeCell ref="F1026:F1027"/>
    <mergeCell ref="G1026:G1027"/>
    <mergeCell ref="H1026:H1027"/>
    <mergeCell ref="I1026:I1027"/>
    <mergeCell ref="J1026:J1027"/>
    <mergeCell ref="H1014:H1015"/>
    <mergeCell ref="I1014:I1015"/>
    <mergeCell ref="J1014:J1015"/>
    <mergeCell ref="K1014:K1015"/>
    <mergeCell ref="L1014:L1015"/>
    <mergeCell ref="M1014:M1015"/>
    <mergeCell ref="B1014:B1015"/>
    <mergeCell ref="C1014:C1015"/>
    <mergeCell ref="D1014:D1015"/>
    <mergeCell ref="E1014:E1015"/>
    <mergeCell ref="F1014:F1015"/>
    <mergeCell ref="G1014:G1015"/>
    <mergeCell ref="K1005:K1006"/>
    <mergeCell ref="L1005:L1006"/>
    <mergeCell ref="M1005:M1006"/>
    <mergeCell ref="N1005:N1006"/>
    <mergeCell ref="A1010:A1013"/>
    <mergeCell ref="B1010:E1010"/>
    <mergeCell ref="F1010:K1010"/>
    <mergeCell ref="L1010:M1010"/>
    <mergeCell ref="N1010:N1013"/>
    <mergeCell ref="N1003:N1004"/>
    <mergeCell ref="B1005:B1006"/>
    <mergeCell ref="C1005:C1006"/>
    <mergeCell ref="D1005:D1006"/>
    <mergeCell ref="E1005:E1006"/>
    <mergeCell ref="F1005:F1006"/>
    <mergeCell ref="G1005:G1006"/>
    <mergeCell ref="H1005:H1006"/>
    <mergeCell ref="I1005:I1006"/>
    <mergeCell ref="J1005:J1006"/>
    <mergeCell ref="H1003:H1004"/>
    <mergeCell ref="I1003:I1004"/>
    <mergeCell ref="J1003:J1004"/>
    <mergeCell ref="K1003:K1004"/>
    <mergeCell ref="L1003:L1004"/>
    <mergeCell ref="M1003:M1004"/>
    <mergeCell ref="A1009:M1009"/>
    <mergeCell ref="K1001:K1002"/>
    <mergeCell ref="L1001:L1002"/>
    <mergeCell ref="M1001:M1002"/>
    <mergeCell ref="N1001:N1002"/>
    <mergeCell ref="B1003:B1004"/>
    <mergeCell ref="C1003:C1004"/>
    <mergeCell ref="D1003:D1004"/>
    <mergeCell ref="E1003:E1004"/>
    <mergeCell ref="F1003:F1004"/>
    <mergeCell ref="G1003:G1004"/>
    <mergeCell ref="N997:N998"/>
    <mergeCell ref="B1001:B1002"/>
    <mergeCell ref="C1001:C1002"/>
    <mergeCell ref="D1001:D1002"/>
    <mergeCell ref="E1001:E1002"/>
    <mergeCell ref="F1001:F1002"/>
    <mergeCell ref="G1001:G1002"/>
    <mergeCell ref="H1001:H1002"/>
    <mergeCell ref="I1001:I1002"/>
    <mergeCell ref="J1001:J1002"/>
    <mergeCell ref="H997:H998"/>
    <mergeCell ref="I997:I998"/>
    <mergeCell ref="J997:J998"/>
    <mergeCell ref="K997:K998"/>
    <mergeCell ref="L997:L998"/>
    <mergeCell ref="M997:M998"/>
    <mergeCell ref="K995:K996"/>
    <mergeCell ref="L995:L996"/>
    <mergeCell ref="M995:M996"/>
    <mergeCell ref="N995:N996"/>
    <mergeCell ref="B997:B998"/>
    <mergeCell ref="C997:C998"/>
    <mergeCell ref="D997:D998"/>
    <mergeCell ref="E997:E998"/>
    <mergeCell ref="F997:F998"/>
    <mergeCell ref="G997:G998"/>
    <mergeCell ref="N993:N994"/>
    <mergeCell ref="B995:B996"/>
    <mergeCell ref="C995:C996"/>
    <mergeCell ref="D995:D996"/>
    <mergeCell ref="E995:E996"/>
    <mergeCell ref="F995:F996"/>
    <mergeCell ref="G995:G996"/>
    <mergeCell ref="H995:H996"/>
    <mergeCell ref="I995:I996"/>
    <mergeCell ref="J995:J996"/>
    <mergeCell ref="H993:H994"/>
    <mergeCell ref="I993:I994"/>
    <mergeCell ref="J993:J994"/>
    <mergeCell ref="K993:K994"/>
    <mergeCell ref="L993:L994"/>
    <mergeCell ref="M993:M994"/>
    <mergeCell ref="K990:K991"/>
    <mergeCell ref="L990:L991"/>
    <mergeCell ref="M990:M991"/>
    <mergeCell ref="N990:N991"/>
    <mergeCell ref="B993:B994"/>
    <mergeCell ref="C993:C994"/>
    <mergeCell ref="D993:D994"/>
    <mergeCell ref="E993:E994"/>
    <mergeCell ref="F993:F994"/>
    <mergeCell ref="G993:G994"/>
    <mergeCell ref="N978:N979"/>
    <mergeCell ref="B990:B991"/>
    <mergeCell ref="C990:C991"/>
    <mergeCell ref="D990:D991"/>
    <mergeCell ref="E990:E991"/>
    <mergeCell ref="F990:F991"/>
    <mergeCell ref="G990:G991"/>
    <mergeCell ref="H990:H991"/>
    <mergeCell ref="I990:I991"/>
    <mergeCell ref="J990:J991"/>
    <mergeCell ref="H978:H979"/>
    <mergeCell ref="I978:I979"/>
    <mergeCell ref="J978:J979"/>
    <mergeCell ref="K978:K979"/>
    <mergeCell ref="L978:L979"/>
    <mergeCell ref="M978:M979"/>
    <mergeCell ref="B978:B979"/>
    <mergeCell ref="C978:C979"/>
    <mergeCell ref="D978:D979"/>
    <mergeCell ref="E978:E979"/>
    <mergeCell ref="F978:F979"/>
    <mergeCell ref="G978:G979"/>
    <mergeCell ref="K969:K970"/>
    <mergeCell ref="L969:L970"/>
    <mergeCell ref="M969:M970"/>
    <mergeCell ref="N969:N970"/>
    <mergeCell ref="A974:A977"/>
    <mergeCell ref="B974:E974"/>
    <mergeCell ref="F974:K974"/>
    <mergeCell ref="L974:M974"/>
    <mergeCell ref="N974:N977"/>
    <mergeCell ref="N967:N968"/>
    <mergeCell ref="B969:B970"/>
    <mergeCell ref="C969:C970"/>
    <mergeCell ref="D969:D970"/>
    <mergeCell ref="E969:E970"/>
    <mergeCell ref="F969:F970"/>
    <mergeCell ref="G969:G970"/>
    <mergeCell ref="H969:H970"/>
    <mergeCell ref="I969:I970"/>
    <mergeCell ref="J969:J970"/>
    <mergeCell ref="H967:H968"/>
    <mergeCell ref="I967:I968"/>
    <mergeCell ref="J967:J968"/>
    <mergeCell ref="K967:K968"/>
    <mergeCell ref="L967:L968"/>
    <mergeCell ref="M967:M968"/>
    <mergeCell ref="A973:M973"/>
    <mergeCell ref="K965:K966"/>
    <mergeCell ref="L965:L966"/>
    <mergeCell ref="M965:M966"/>
    <mergeCell ref="N965:N966"/>
    <mergeCell ref="B967:B968"/>
    <mergeCell ref="C967:C968"/>
    <mergeCell ref="D967:D968"/>
    <mergeCell ref="E967:E968"/>
    <mergeCell ref="F967:F968"/>
    <mergeCell ref="G967:G968"/>
    <mergeCell ref="N961:N962"/>
    <mergeCell ref="B965:B966"/>
    <mergeCell ref="C965:C966"/>
    <mergeCell ref="D965:D966"/>
    <mergeCell ref="E965:E966"/>
    <mergeCell ref="F965:F966"/>
    <mergeCell ref="G965:G966"/>
    <mergeCell ref="H965:H966"/>
    <mergeCell ref="I965:I966"/>
    <mergeCell ref="J965:J966"/>
    <mergeCell ref="H961:H962"/>
    <mergeCell ref="I961:I962"/>
    <mergeCell ref="J961:J962"/>
    <mergeCell ref="K961:K962"/>
    <mergeCell ref="L961:L962"/>
    <mergeCell ref="M961:M962"/>
    <mergeCell ref="K959:K960"/>
    <mergeCell ref="L959:L960"/>
    <mergeCell ref="M959:M960"/>
    <mergeCell ref="N959:N960"/>
    <mergeCell ref="B961:B962"/>
    <mergeCell ref="C961:C962"/>
    <mergeCell ref="D961:D962"/>
    <mergeCell ref="E961:E962"/>
    <mergeCell ref="F961:F962"/>
    <mergeCell ref="G961:G962"/>
    <mergeCell ref="N957:N958"/>
    <mergeCell ref="B959:B960"/>
    <mergeCell ref="C959:C960"/>
    <mergeCell ref="D959:D960"/>
    <mergeCell ref="E959:E960"/>
    <mergeCell ref="F959:F960"/>
    <mergeCell ref="G959:G960"/>
    <mergeCell ref="H959:H960"/>
    <mergeCell ref="I959:I960"/>
    <mergeCell ref="J959:J960"/>
    <mergeCell ref="H957:H958"/>
    <mergeCell ref="I957:I958"/>
    <mergeCell ref="J957:J958"/>
    <mergeCell ref="K957:K958"/>
    <mergeCell ref="L957:L958"/>
    <mergeCell ref="M957:M958"/>
    <mergeCell ref="K954:K955"/>
    <mergeCell ref="L954:L955"/>
    <mergeCell ref="M954:M955"/>
    <mergeCell ref="N954:N955"/>
    <mergeCell ref="B957:B958"/>
    <mergeCell ref="C957:C958"/>
    <mergeCell ref="D957:D958"/>
    <mergeCell ref="E957:E958"/>
    <mergeCell ref="F957:F958"/>
    <mergeCell ref="G957:G958"/>
    <mergeCell ref="N942:N943"/>
    <mergeCell ref="B954:B955"/>
    <mergeCell ref="C954:C955"/>
    <mergeCell ref="D954:D955"/>
    <mergeCell ref="E954:E955"/>
    <mergeCell ref="F954:F955"/>
    <mergeCell ref="G954:G955"/>
    <mergeCell ref="H954:H955"/>
    <mergeCell ref="I954:I955"/>
    <mergeCell ref="J954:J955"/>
    <mergeCell ref="H942:H943"/>
    <mergeCell ref="I942:I943"/>
    <mergeCell ref="J942:J943"/>
    <mergeCell ref="K942:K943"/>
    <mergeCell ref="L942:L943"/>
    <mergeCell ref="M942:M943"/>
    <mergeCell ref="B942:B943"/>
    <mergeCell ref="C942:C943"/>
    <mergeCell ref="D942:D943"/>
    <mergeCell ref="E942:E943"/>
    <mergeCell ref="F942:F943"/>
    <mergeCell ref="G942:G943"/>
    <mergeCell ref="K933:K934"/>
    <mergeCell ref="L933:L934"/>
    <mergeCell ref="M933:M934"/>
    <mergeCell ref="N933:N934"/>
    <mergeCell ref="A938:A941"/>
    <mergeCell ref="B938:E938"/>
    <mergeCell ref="F938:K938"/>
    <mergeCell ref="L938:M938"/>
    <mergeCell ref="N938:N941"/>
    <mergeCell ref="N931:N932"/>
    <mergeCell ref="B933:B934"/>
    <mergeCell ref="C933:C934"/>
    <mergeCell ref="D933:D934"/>
    <mergeCell ref="E933:E934"/>
    <mergeCell ref="F933:F934"/>
    <mergeCell ref="G933:G934"/>
    <mergeCell ref="H933:H934"/>
    <mergeCell ref="I933:I934"/>
    <mergeCell ref="J933:J934"/>
    <mergeCell ref="H931:H932"/>
    <mergeCell ref="I931:I932"/>
    <mergeCell ref="J931:J932"/>
    <mergeCell ref="K931:K932"/>
    <mergeCell ref="L931:L932"/>
    <mergeCell ref="M931:M932"/>
    <mergeCell ref="A937:M937"/>
    <mergeCell ref="K929:K930"/>
    <mergeCell ref="L929:L930"/>
    <mergeCell ref="M929:M930"/>
    <mergeCell ref="N929:N930"/>
    <mergeCell ref="B931:B932"/>
    <mergeCell ref="C931:C932"/>
    <mergeCell ref="D931:D932"/>
    <mergeCell ref="E931:E932"/>
    <mergeCell ref="F931:F932"/>
    <mergeCell ref="G931:G932"/>
    <mergeCell ref="N925:N926"/>
    <mergeCell ref="B929:B930"/>
    <mergeCell ref="C929:C930"/>
    <mergeCell ref="D929:D930"/>
    <mergeCell ref="E929:E930"/>
    <mergeCell ref="F929:F930"/>
    <mergeCell ref="G929:G930"/>
    <mergeCell ref="H929:H930"/>
    <mergeCell ref="I929:I930"/>
    <mergeCell ref="J929:J930"/>
    <mergeCell ref="H925:H926"/>
    <mergeCell ref="I925:I926"/>
    <mergeCell ref="J925:J926"/>
    <mergeCell ref="K925:K926"/>
    <mergeCell ref="L925:L926"/>
    <mergeCell ref="M925:M926"/>
    <mergeCell ref="K923:K924"/>
    <mergeCell ref="L923:L924"/>
    <mergeCell ref="M923:M924"/>
    <mergeCell ref="N923:N924"/>
    <mergeCell ref="B925:B926"/>
    <mergeCell ref="C925:C926"/>
    <mergeCell ref="D925:D926"/>
    <mergeCell ref="E925:E926"/>
    <mergeCell ref="F925:F926"/>
    <mergeCell ref="G925:G926"/>
    <mergeCell ref="N921:N922"/>
    <mergeCell ref="B923:B924"/>
    <mergeCell ref="C923:C924"/>
    <mergeCell ref="D923:D924"/>
    <mergeCell ref="E923:E924"/>
    <mergeCell ref="F923:F924"/>
    <mergeCell ref="G923:G924"/>
    <mergeCell ref="H923:H924"/>
    <mergeCell ref="I923:I924"/>
    <mergeCell ref="J923:J924"/>
    <mergeCell ref="H921:H922"/>
    <mergeCell ref="I921:I922"/>
    <mergeCell ref="J921:J922"/>
    <mergeCell ref="K921:K922"/>
    <mergeCell ref="L921:L922"/>
    <mergeCell ref="M921:M922"/>
    <mergeCell ref="K918:K919"/>
    <mergeCell ref="L918:L919"/>
    <mergeCell ref="M918:M919"/>
    <mergeCell ref="N918:N919"/>
    <mergeCell ref="B921:B922"/>
    <mergeCell ref="C921:C922"/>
    <mergeCell ref="D921:D922"/>
    <mergeCell ref="E921:E922"/>
    <mergeCell ref="F921:F922"/>
    <mergeCell ref="G921:G922"/>
    <mergeCell ref="N906:N907"/>
    <mergeCell ref="B918:B919"/>
    <mergeCell ref="C918:C919"/>
    <mergeCell ref="D918:D919"/>
    <mergeCell ref="E918:E919"/>
    <mergeCell ref="F918:F919"/>
    <mergeCell ref="G918:G919"/>
    <mergeCell ref="H918:H919"/>
    <mergeCell ref="I918:I919"/>
    <mergeCell ref="J918:J919"/>
    <mergeCell ref="H906:H907"/>
    <mergeCell ref="I906:I907"/>
    <mergeCell ref="J906:J907"/>
    <mergeCell ref="K906:K907"/>
    <mergeCell ref="L906:L907"/>
    <mergeCell ref="M906:M907"/>
    <mergeCell ref="B906:B907"/>
    <mergeCell ref="C906:C907"/>
    <mergeCell ref="D906:D907"/>
    <mergeCell ref="E906:E907"/>
    <mergeCell ref="F906:F907"/>
    <mergeCell ref="G906:G907"/>
    <mergeCell ref="K897:K898"/>
    <mergeCell ref="L897:L898"/>
    <mergeCell ref="M897:M898"/>
    <mergeCell ref="N897:N898"/>
    <mergeCell ref="A902:A905"/>
    <mergeCell ref="B902:E902"/>
    <mergeCell ref="F902:K902"/>
    <mergeCell ref="L902:M902"/>
    <mergeCell ref="N902:N905"/>
    <mergeCell ref="N895:N896"/>
    <mergeCell ref="B897:B898"/>
    <mergeCell ref="C897:C898"/>
    <mergeCell ref="D897:D898"/>
    <mergeCell ref="E897:E898"/>
    <mergeCell ref="F897:F898"/>
    <mergeCell ref="G897:G898"/>
    <mergeCell ref="H897:H898"/>
    <mergeCell ref="I897:I898"/>
    <mergeCell ref="J897:J898"/>
    <mergeCell ref="H895:H896"/>
    <mergeCell ref="I895:I896"/>
    <mergeCell ref="J895:J896"/>
    <mergeCell ref="K895:K896"/>
    <mergeCell ref="L895:L896"/>
    <mergeCell ref="M895:M896"/>
    <mergeCell ref="A901:M901"/>
    <mergeCell ref="K893:K894"/>
    <mergeCell ref="L893:L894"/>
    <mergeCell ref="M893:M894"/>
    <mergeCell ref="N893:N894"/>
    <mergeCell ref="B895:B896"/>
    <mergeCell ref="C895:C896"/>
    <mergeCell ref="D895:D896"/>
    <mergeCell ref="E895:E896"/>
    <mergeCell ref="F895:F896"/>
    <mergeCell ref="G895:G896"/>
    <mergeCell ref="N889:N890"/>
    <mergeCell ref="B893:B894"/>
    <mergeCell ref="C893:C894"/>
    <mergeCell ref="D893:D894"/>
    <mergeCell ref="E893:E894"/>
    <mergeCell ref="F893:F894"/>
    <mergeCell ref="G893:G894"/>
    <mergeCell ref="H893:H894"/>
    <mergeCell ref="I893:I894"/>
    <mergeCell ref="J893:J894"/>
    <mergeCell ref="H889:H890"/>
    <mergeCell ref="I889:I890"/>
    <mergeCell ref="J889:J890"/>
    <mergeCell ref="K889:K890"/>
    <mergeCell ref="L889:L890"/>
    <mergeCell ref="M889:M890"/>
    <mergeCell ref="K887:K888"/>
    <mergeCell ref="L887:L888"/>
    <mergeCell ref="M887:M888"/>
    <mergeCell ref="N887:N888"/>
    <mergeCell ref="B889:B890"/>
    <mergeCell ref="C889:C890"/>
    <mergeCell ref="D889:D890"/>
    <mergeCell ref="E889:E890"/>
    <mergeCell ref="F889:F890"/>
    <mergeCell ref="G889:G890"/>
    <mergeCell ref="N885:N886"/>
    <mergeCell ref="B887:B888"/>
    <mergeCell ref="C887:C888"/>
    <mergeCell ref="D887:D888"/>
    <mergeCell ref="E887:E888"/>
    <mergeCell ref="F887:F888"/>
    <mergeCell ref="G887:G888"/>
    <mergeCell ref="H887:H888"/>
    <mergeCell ref="I887:I888"/>
    <mergeCell ref="J887:J888"/>
    <mergeCell ref="H885:H886"/>
    <mergeCell ref="I885:I886"/>
    <mergeCell ref="J885:J886"/>
    <mergeCell ref="K885:K886"/>
    <mergeCell ref="L885:L886"/>
    <mergeCell ref="M885:M886"/>
    <mergeCell ref="K882:K883"/>
    <mergeCell ref="L882:L883"/>
    <mergeCell ref="M882:M883"/>
    <mergeCell ref="N882:N883"/>
    <mergeCell ref="B885:B886"/>
    <mergeCell ref="C885:C886"/>
    <mergeCell ref="D885:D886"/>
    <mergeCell ref="E885:E886"/>
    <mergeCell ref="F885:F886"/>
    <mergeCell ref="G885:G886"/>
    <mergeCell ref="N870:N871"/>
    <mergeCell ref="B882:B883"/>
    <mergeCell ref="C882:C883"/>
    <mergeCell ref="D882:D883"/>
    <mergeCell ref="E882:E883"/>
    <mergeCell ref="F882:F883"/>
    <mergeCell ref="G882:G883"/>
    <mergeCell ref="H882:H883"/>
    <mergeCell ref="I882:I883"/>
    <mergeCell ref="J882:J883"/>
    <mergeCell ref="H870:H871"/>
    <mergeCell ref="I870:I871"/>
    <mergeCell ref="J870:J871"/>
    <mergeCell ref="K870:K871"/>
    <mergeCell ref="L870:L871"/>
    <mergeCell ref="M870:M871"/>
    <mergeCell ref="B870:B871"/>
    <mergeCell ref="C870:C871"/>
    <mergeCell ref="D870:D871"/>
    <mergeCell ref="E870:E871"/>
    <mergeCell ref="F870:F871"/>
    <mergeCell ref="G870:G871"/>
    <mergeCell ref="K861:K862"/>
    <mergeCell ref="L861:L862"/>
    <mergeCell ref="M861:M862"/>
    <mergeCell ref="N861:N862"/>
    <mergeCell ref="A866:A869"/>
    <mergeCell ref="B866:E866"/>
    <mergeCell ref="F866:K866"/>
    <mergeCell ref="L866:M866"/>
    <mergeCell ref="N866:N869"/>
    <mergeCell ref="N859:N860"/>
    <mergeCell ref="B861:B862"/>
    <mergeCell ref="C861:C862"/>
    <mergeCell ref="D861:D862"/>
    <mergeCell ref="E861:E862"/>
    <mergeCell ref="F861:F862"/>
    <mergeCell ref="G861:G862"/>
    <mergeCell ref="H861:H862"/>
    <mergeCell ref="I861:I862"/>
    <mergeCell ref="J861:J862"/>
    <mergeCell ref="H859:H860"/>
    <mergeCell ref="I859:I860"/>
    <mergeCell ref="J859:J860"/>
    <mergeCell ref="K859:K860"/>
    <mergeCell ref="L859:L860"/>
    <mergeCell ref="M859:M860"/>
    <mergeCell ref="A865:M865"/>
    <mergeCell ref="K857:K858"/>
    <mergeCell ref="L857:L858"/>
    <mergeCell ref="M857:M858"/>
    <mergeCell ref="N857:N858"/>
    <mergeCell ref="B859:B860"/>
    <mergeCell ref="C859:C860"/>
    <mergeCell ref="D859:D860"/>
    <mergeCell ref="E859:E860"/>
    <mergeCell ref="F859:F860"/>
    <mergeCell ref="G859:G860"/>
    <mergeCell ref="N853:N854"/>
    <mergeCell ref="B857:B858"/>
    <mergeCell ref="C857:C858"/>
    <mergeCell ref="D857:D858"/>
    <mergeCell ref="E857:E858"/>
    <mergeCell ref="F857:F858"/>
    <mergeCell ref="G857:G858"/>
    <mergeCell ref="H857:H858"/>
    <mergeCell ref="I857:I858"/>
    <mergeCell ref="J857:J858"/>
    <mergeCell ref="H853:H854"/>
    <mergeCell ref="I853:I854"/>
    <mergeCell ref="J853:J854"/>
    <mergeCell ref="K853:K854"/>
    <mergeCell ref="L853:L854"/>
    <mergeCell ref="M853:M854"/>
    <mergeCell ref="K851:K852"/>
    <mergeCell ref="L851:L852"/>
    <mergeCell ref="M851:M852"/>
    <mergeCell ref="N851:N852"/>
    <mergeCell ref="B853:B854"/>
    <mergeCell ref="C853:C854"/>
    <mergeCell ref="D853:D854"/>
    <mergeCell ref="E853:E854"/>
    <mergeCell ref="F853:F854"/>
    <mergeCell ref="G853:G854"/>
    <mergeCell ref="N849:N850"/>
    <mergeCell ref="B851:B852"/>
    <mergeCell ref="C851:C852"/>
    <mergeCell ref="D851:D852"/>
    <mergeCell ref="E851:E852"/>
    <mergeCell ref="F851:F852"/>
    <mergeCell ref="G851:G852"/>
    <mergeCell ref="H851:H852"/>
    <mergeCell ref="I851:I852"/>
    <mergeCell ref="J851:J852"/>
    <mergeCell ref="H849:H850"/>
    <mergeCell ref="I849:I850"/>
    <mergeCell ref="J849:J850"/>
    <mergeCell ref="K849:K850"/>
    <mergeCell ref="L849:L850"/>
    <mergeCell ref="M849:M850"/>
    <mergeCell ref="K846:K847"/>
    <mergeCell ref="L846:L847"/>
    <mergeCell ref="M846:M847"/>
    <mergeCell ref="N846:N847"/>
    <mergeCell ref="B849:B850"/>
    <mergeCell ref="C849:C850"/>
    <mergeCell ref="D849:D850"/>
    <mergeCell ref="E849:E850"/>
    <mergeCell ref="F849:F850"/>
    <mergeCell ref="G849:G850"/>
    <mergeCell ref="N834:N835"/>
    <mergeCell ref="B846:B847"/>
    <mergeCell ref="C846:C847"/>
    <mergeCell ref="D846:D847"/>
    <mergeCell ref="E846:E847"/>
    <mergeCell ref="F846:F847"/>
    <mergeCell ref="G846:G847"/>
    <mergeCell ref="H846:H847"/>
    <mergeCell ref="I846:I847"/>
    <mergeCell ref="J846:J847"/>
    <mergeCell ref="H834:H835"/>
    <mergeCell ref="I834:I835"/>
    <mergeCell ref="J834:J835"/>
    <mergeCell ref="K834:K835"/>
    <mergeCell ref="L834:L835"/>
    <mergeCell ref="M834:M835"/>
    <mergeCell ref="B834:B835"/>
    <mergeCell ref="C834:C835"/>
    <mergeCell ref="D834:D835"/>
    <mergeCell ref="E834:E835"/>
    <mergeCell ref="F834:F835"/>
    <mergeCell ref="G834:G835"/>
    <mergeCell ref="K825:K826"/>
    <mergeCell ref="L825:L826"/>
    <mergeCell ref="M825:M826"/>
    <mergeCell ref="N825:N826"/>
    <mergeCell ref="A830:A833"/>
    <mergeCell ref="B830:E830"/>
    <mergeCell ref="F830:K830"/>
    <mergeCell ref="L830:M830"/>
    <mergeCell ref="N830:N833"/>
    <mergeCell ref="N823:N824"/>
    <mergeCell ref="B825:B826"/>
    <mergeCell ref="C825:C826"/>
    <mergeCell ref="D825:D826"/>
    <mergeCell ref="E825:E826"/>
    <mergeCell ref="F825:F826"/>
    <mergeCell ref="G825:G826"/>
    <mergeCell ref="H825:H826"/>
    <mergeCell ref="I825:I826"/>
    <mergeCell ref="J825:J826"/>
    <mergeCell ref="H823:H824"/>
    <mergeCell ref="I823:I824"/>
    <mergeCell ref="J823:J824"/>
    <mergeCell ref="K823:K824"/>
    <mergeCell ref="L823:L824"/>
    <mergeCell ref="M823:M824"/>
    <mergeCell ref="A829:M829"/>
    <mergeCell ref="K821:K822"/>
    <mergeCell ref="L821:L822"/>
    <mergeCell ref="M821:M822"/>
    <mergeCell ref="N821:N822"/>
    <mergeCell ref="B823:B824"/>
    <mergeCell ref="C823:C824"/>
    <mergeCell ref="D823:D824"/>
    <mergeCell ref="E823:E824"/>
    <mergeCell ref="F823:F824"/>
    <mergeCell ref="G823:G824"/>
    <mergeCell ref="N817:N818"/>
    <mergeCell ref="B821:B822"/>
    <mergeCell ref="C821:C822"/>
    <mergeCell ref="D821:D822"/>
    <mergeCell ref="E821:E822"/>
    <mergeCell ref="F821:F822"/>
    <mergeCell ref="G821:G822"/>
    <mergeCell ref="H821:H822"/>
    <mergeCell ref="I821:I822"/>
    <mergeCell ref="J821:J822"/>
    <mergeCell ref="H817:H818"/>
    <mergeCell ref="I817:I818"/>
    <mergeCell ref="J817:J818"/>
    <mergeCell ref="K817:K818"/>
    <mergeCell ref="L817:L818"/>
    <mergeCell ref="M817:M818"/>
    <mergeCell ref="K815:K816"/>
    <mergeCell ref="L815:L816"/>
    <mergeCell ref="M815:M816"/>
    <mergeCell ref="N815:N816"/>
    <mergeCell ref="B817:B818"/>
    <mergeCell ref="C817:C818"/>
    <mergeCell ref="D817:D818"/>
    <mergeCell ref="E817:E818"/>
    <mergeCell ref="F817:F818"/>
    <mergeCell ref="G817:G818"/>
    <mergeCell ref="N813:N814"/>
    <mergeCell ref="B815:B816"/>
    <mergeCell ref="C815:C816"/>
    <mergeCell ref="D815:D816"/>
    <mergeCell ref="E815:E816"/>
    <mergeCell ref="F815:F816"/>
    <mergeCell ref="G815:G816"/>
    <mergeCell ref="H815:H816"/>
    <mergeCell ref="I815:I816"/>
    <mergeCell ref="J815:J816"/>
    <mergeCell ref="H813:H814"/>
    <mergeCell ref="I813:I814"/>
    <mergeCell ref="J813:J814"/>
    <mergeCell ref="K813:K814"/>
    <mergeCell ref="L813:L814"/>
    <mergeCell ref="M813:M814"/>
    <mergeCell ref="K810:K811"/>
    <mergeCell ref="L810:L811"/>
    <mergeCell ref="M810:M811"/>
    <mergeCell ref="N810:N811"/>
    <mergeCell ref="B813:B814"/>
    <mergeCell ref="C813:C814"/>
    <mergeCell ref="D813:D814"/>
    <mergeCell ref="E813:E814"/>
    <mergeCell ref="F813:F814"/>
    <mergeCell ref="G813:G814"/>
    <mergeCell ref="N798:N799"/>
    <mergeCell ref="B810:B811"/>
    <mergeCell ref="C810:C811"/>
    <mergeCell ref="D810:D811"/>
    <mergeCell ref="E810:E811"/>
    <mergeCell ref="F810:F811"/>
    <mergeCell ref="G810:G811"/>
    <mergeCell ref="H810:H811"/>
    <mergeCell ref="I810:I811"/>
    <mergeCell ref="J810:J811"/>
    <mergeCell ref="H798:H799"/>
    <mergeCell ref="I798:I799"/>
    <mergeCell ref="J798:J799"/>
    <mergeCell ref="K798:K799"/>
    <mergeCell ref="L798:L799"/>
    <mergeCell ref="M798:M799"/>
    <mergeCell ref="B798:B799"/>
    <mergeCell ref="C798:C799"/>
    <mergeCell ref="D798:D799"/>
    <mergeCell ref="E798:E799"/>
    <mergeCell ref="F798:F799"/>
    <mergeCell ref="G798:G799"/>
    <mergeCell ref="K789:K790"/>
    <mergeCell ref="L789:L790"/>
    <mergeCell ref="M789:M790"/>
    <mergeCell ref="N789:N790"/>
    <mergeCell ref="A794:A797"/>
    <mergeCell ref="B794:E794"/>
    <mergeCell ref="F794:K794"/>
    <mergeCell ref="L794:M794"/>
    <mergeCell ref="N794:N797"/>
    <mergeCell ref="N787:N788"/>
    <mergeCell ref="B789:B790"/>
    <mergeCell ref="C789:C790"/>
    <mergeCell ref="D789:D790"/>
    <mergeCell ref="E789:E790"/>
    <mergeCell ref="F789:F790"/>
    <mergeCell ref="G789:G790"/>
    <mergeCell ref="H789:H790"/>
    <mergeCell ref="I789:I790"/>
    <mergeCell ref="J789:J790"/>
    <mergeCell ref="H787:H788"/>
    <mergeCell ref="I787:I788"/>
    <mergeCell ref="J787:J788"/>
    <mergeCell ref="K787:K788"/>
    <mergeCell ref="L787:L788"/>
    <mergeCell ref="M787:M788"/>
    <mergeCell ref="A793:M793"/>
    <mergeCell ref="K785:K786"/>
    <mergeCell ref="L785:L786"/>
    <mergeCell ref="M785:M786"/>
    <mergeCell ref="N785:N786"/>
    <mergeCell ref="B787:B788"/>
    <mergeCell ref="C787:C788"/>
    <mergeCell ref="D787:D788"/>
    <mergeCell ref="E787:E788"/>
    <mergeCell ref="F787:F788"/>
    <mergeCell ref="G787:G788"/>
    <mergeCell ref="N781:N782"/>
    <mergeCell ref="B785:B786"/>
    <mergeCell ref="C785:C786"/>
    <mergeCell ref="D785:D786"/>
    <mergeCell ref="E785:E786"/>
    <mergeCell ref="F785:F786"/>
    <mergeCell ref="G785:G786"/>
    <mergeCell ref="H785:H786"/>
    <mergeCell ref="I785:I786"/>
    <mergeCell ref="J785:J786"/>
    <mergeCell ref="H781:H782"/>
    <mergeCell ref="I781:I782"/>
    <mergeCell ref="J781:J782"/>
    <mergeCell ref="K781:K782"/>
    <mergeCell ref="L781:L782"/>
    <mergeCell ref="M781:M782"/>
    <mergeCell ref="K779:K780"/>
    <mergeCell ref="L779:L780"/>
    <mergeCell ref="M779:M780"/>
    <mergeCell ref="N779:N780"/>
    <mergeCell ref="B781:B782"/>
    <mergeCell ref="C781:C782"/>
    <mergeCell ref="D781:D782"/>
    <mergeCell ref="E781:E782"/>
    <mergeCell ref="F781:F782"/>
    <mergeCell ref="G781:G782"/>
    <mergeCell ref="N777:N778"/>
    <mergeCell ref="B779:B780"/>
    <mergeCell ref="C779:C780"/>
    <mergeCell ref="D779:D780"/>
    <mergeCell ref="E779:E780"/>
    <mergeCell ref="F779:F780"/>
    <mergeCell ref="G779:G780"/>
    <mergeCell ref="H779:H780"/>
    <mergeCell ref="I779:I780"/>
    <mergeCell ref="J779:J780"/>
    <mergeCell ref="H777:H778"/>
    <mergeCell ref="I777:I778"/>
    <mergeCell ref="J777:J778"/>
    <mergeCell ref="K777:K778"/>
    <mergeCell ref="L777:L778"/>
    <mergeCell ref="M777:M778"/>
    <mergeCell ref="K774:K775"/>
    <mergeCell ref="L774:L775"/>
    <mergeCell ref="M774:M775"/>
    <mergeCell ref="N774:N775"/>
    <mergeCell ref="B777:B778"/>
    <mergeCell ref="C777:C778"/>
    <mergeCell ref="D777:D778"/>
    <mergeCell ref="E777:E778"/>
    <mergeCell ref="F777:F778"/>
    <mergeCell ref="G777:G778"/>
    <mergeCell ref="N762:N763"/>
    <mergeCell ref="B774:B775"/>
    <mergeCell ref="C774:C775"/>
    <mergeCell ref="D774:D775"/>
    <mergeCell ref="E774:E775"/>
    <mergeCell ref="F774:F775"/>
    <mergeCell ref="G774:G775"/>
    <mergeCell ref="H774:H775"/>
    <mergeCell ref="I774:I775"/>
    <mergeCell ref="J774:J775"/>
    <mergeCell ref="H762:H763"/>
    <mergeCell ref="I762:I763"/>
    <mergeCell ref="J762:J763"/>
    <mergeCell ref="K762:K763"/>
    <mergeCell ref="L762:L763"/>
    <mergeCell ref="M762:M763"/>
    <mergeCell ref="B762:B763"/>
    <mergeCell ref="C762:C763"/>
    <mergeCell ref="D762:D763"/>
    <mergeCell ref="E762:E763"/>
    <mergeCell ref="F762:F763"/>
    <mergeCell ref="G762:G763"/>
    <mergeCell ref="K753:K754"/>
    <mergeCell ref="L753:L754"/>
    <mergeCell ref="M753:M754"/>
    <mergeCell ref="N753:N754"/>
    <mergeCell ref="A758:A761"/>
    <mergeCell ref="B758:E758"/>
    <mergeCell ref="F758:K758"/>
    <mergeCell ref="L758:M758"/>
    <mergeCell ref="N758:N761"/>
    <mergeCell ref="N751:N752"/>
    <mergeCell ref="B753:B754"/>
    <mergeCell ref="C753:C754"/>
    <mergeCell ref="D753:D754"/>
    <mergeCell ref="E753:E754"/>
    <mergeCell ref="F753:F754"/>
    <mergeCell ref="G753:G754"/>
    <mergeCell ref="H753:H754"/>
    <mergeCell ref="I753:I754"/>
    <mergeCell ref="J753:J754"/>
    <mergeCell ref="H751:H752"/>
    <mergeCell ref="I751:I752"/>
    <mergeCell ref="J751:J752"/>
    <mergeCell ref="K751:K752"/>
    <mergeCell ref="L751:L752"/>
    <mergeCell ref="M751:M752"/>
    <mergeCell ref="A757:M757"/>
    <mergeCell ref="K749:K750"/>
    <mergeCell ref="L749:L750"/>
    <mergeCell ref="M749:M750"/>
    <mergeCell ref="N749:N750"/>
    <mergeCell ref="B751:B752"/>
    <mergeCell ref="C751:C752"/>
    <mergeCell ref="D751:D752"/>
    <mergeCell ref="E751:E752"/>
    <mergeCell ref="F751:F752"/>
    <mergeCell ref="G751:G752"/>
    <mergeCell ref="N745:N746"/>
    <mergeCell ref="B749:B750"/>
    <mergeCell ref="C749:C750"/>
    <mergeCell ref="D749:D750"/>
    <mergeCell ref="E749:E750"/>
    <mergeCell ref="F749:F750"/>
    <mergeCell ref="G749:G750"/>
    <mergeCell ref="H749:H750"/>
    <mergeCell ref="I749:I750"/>
    <mergeCell ref="J749:J750"/>
    <mergeCell ref="H745:H746"/>
    <mergeCell ref="I745:I746"/>
    <mergeCell ref="J745:J746"/>
    <mergeCell ref="K745:K746"/>
    <mergeCell ref="L745:L746"/>
    <mergeCell ref="M745:M746"/>
    <mergeCell ref="K743:K744"/>
    <mergeCell ref="L743:L744"/>
    <mergeCell ref="M743:M744"/>
    <mergeCell ref="N743:N744"/>
    <mergeCell ref="B745:B746"/>
    <mergeCell ref="C745:C746"/>
    <mergeCell ref="D745:D746"/>
    <mergeCell ref="E745:E746"/>
    <mergeCell ref="F745:F746"/>
    <mergeCell ref="G745:G746"/>
    <mergeCell ref="N741:N742"/>
    <mergeCell ref="B743:B744"/>
    <mergeCell ref="C743:C744"/>
    <mergeCell ref="D743:D744"/>
    <mergeCell ref="E743:E744"/>
    <mergeCell ref="F743:F744"/>
    <mergeCell ref="G743:G744"/>
    <mergeCell ref="H743:H744"/>
    <mergeCell ref="I743:I744"/>
    <mergeCell ref="J743:J744"/>
    <mergeCell ref="H741:H742"/>
    <mergeCell ref="I741:I742"/>
    <mergeCell ref="J741:J742"/>
    <mergeCell ref="K741:K742"/>
    <mergeCell ref="L741:L742"/>
    <mergeCell ref="M741:M742"/>
    <mergeCell ref="K738:K739"/>
    <mergeCell ref="L738:L739"/>
    <mergeCell ref="M738:M739"/>
    <mergeCell ref="N738:N739"/>
    <mergeCell ref="B741:B742"/>
    <mergeCell ref="C741:C742"/>
    <mergeCell ref="D741:D742"/>
    <mergeCell ref="E741:E742"/>
    <mergeCell ref="F741:F742"/>
    <mergeCell ref="G741:G742"/>
    <mergeCell ref="N726:N727"/>
    <mergeCell ref="B738:B739"/>
    <mergeCell ref="C738:C739"/>
    <mergeCell ref="D738:D739"/>
    <mergeCell ref="E738:E739"/>
    <mergeCell ref="F738:F739"/>
    <mergeCell ref="G738:G739"/>
    <mergeCell ref="H738:H739"/>
    <mergeCell ref="I738:I739"/>
    <mergeCell ref="J738:J739"/>
    <mergeCell ref="H726:H727"/>
    <mergeCell ref="I726:I727"/>
    <mergeCell ref="J726:J727"/>
    <mergeCell ref="K726:K727"/>
    <mergeCell ref="L726:L727"/>
    <mergeCell ref="M726:M727"/>
    <mergeCell ref="B726:B727"/>
    <mergeCell ref="C726:C727"/>
    <mergeCell ref="D726:D727"/>
    <mergeCell ref="E726:E727"/>
    <mergeCell ref="F726:F727"/>
    <mergeCell ref="G726:G727"/>
    <mergeCell ref="K717:K718"/>
    <mergeCell ref="L717:L718"/>
    <mergeCell ref="M717:M718"/>
    <mergeCell ref="N717:N718"/>
    <mergeCell ref="A722:A725"/>
    <mergeCell ref="B722:E722"/>
    <mergeCell ref="F722:K722"/>
    <mergeCell ref="L722:M722"/>
    <mergeCell ref="N722:N725"/>
    <mergeCell ref="N715:N716"/>
    <mergeCell ref="B717:B718"/>
    <mergeCell ref="C717:C718"/>
    <mergeCell ref="D717:D718"/>
    <mergeCell ref="E717:E718"/>
    <mergeCell ref="F717:F718"/>
    <mergeCell ref="G717:G718"/>
    <mergeCell ref="H717:H718"/>
    <mergeCell ref="I717:I718"/>
    <mergeCell ref="J717:J718"/>
    <mergeCell ref="H715:H716"/>
    <mergeCell ref="I715:I716"/>
    <mergeCell ref="J715:J716"/>
    <mergeCell ref="K715:K716"/>
    <mergeCell ref="L715:L716"/>
    <mergeCell ref="M715:M716"/>
    <mergeCell ref="A721:M721"/>
    <mergeCell ref="K713:K714"/>
    <mergeCell ref="L713:L714"/>
    <mergeCell ref="M713:M714"/>
    <mergeCell ref="N713:N714"/>
    <mergeCell ref="B715:B716"/>
    <mergeCell ref="C715:C716"/>
    <mergeCell ref="D715:D716"/>
    <mergeCell ref="E715:E716"/>
    <mergeCell ref="F715:F716"/>
    <mergeCell ref="G715:G716"/>
    <mergeCell ref="N709:N710"/>
    <mergeCell ref="B713:B714"/>
    <mergeCell ref="C713:C714"/>
    <mergeCell ref="D713:D714"/>
    <mergeCell ref="E713:E714"/>
    <mergeCell ref="F713:F714"/>
    <mergeCell ref="G713:G714"/>
    <mergeCell ref="H713:H714"/>
    <mergeCell ref="I713:I714"/>
    <mergeCell ref="J713:J714"/>
    <mergeCell ref="H709:H710"/>
    <mergeCell ref="I709:I710"/>
    <mergeCell ref="J709:J710"/>
    <mergeCell ref="K709:K710"/>
    <mergeCell ref="L709:L710"/>
    <mergeCell ref="M709:M710"/>
    <mergeCell ref="K707:K708"/>
    <mergeCell ref="L707:L708"/>
    <mergeCell ref="M707:M708"/>
    <mergeCell ref="N707:N708"/>
    <mergeCell ref="B709:B710"/>
    <mergeCell ref="C709:C710"/>
    <mergeCell ref="D709:D710"/>
    <mergeCell ref="E709:E710"/>
    <mergeCell ref="F709:F710"/>
    <mergeCell ref="G709:G710"/>
    <mergeCell ref="N705:N706"/>
    <mergeCell ref="B707:B708"/>
    <mergeCell ref="C707:C708"/>
    <mergeCell ref="D707:D708"/>
    <mergeCell ref="E707:E708"/>
    <mergeCell ref="F707:F708"/>
    <mergeCell ref="G707:G708"/>
    <mergeCell ref="H707:H708"/>
    <mergeCell ref="I707:I708"/>
    <mergeCell ref="J707:J708"/>
    <mergeCell ref="H705:H706"/>
    <mergeCell ref="I705:I706"/>
    <mergeCell ref="J705:J706"/>
    <mergeCell ref="K705:K706"/>
    <mergeCell ref="L705:L706"/>
    <mergeCell ref="M705:M706"/>
    <mergeCell ref="K702:K703"/>
    <mergeCell ref="L702:L703"/>
    <mergeCell ref="M702:M703"/>
    <mergeCell ref="N702:N703"/>
    <mergeCell ref="B705:B706"/>
    <mergeCell ref="C705:C706"/>
    <mergeCell ref="D705:D706"/>
    <mergeCell ref="E705:E706"/>
    <mergeCell ref="F705:F706"/>
    <mergeCell ref="G705:G706"/>
    <mergeCell ref="N690:N691"/>
    <mergeCell ref="B702:B703"/>
    <mergeCell ref="C702:C703"/>
    <mergeCell ref="D702:D703"/>
    <mergeCell ref="E702:E703"/>
    <mergeCell ref="F702:F703"/>
    <mergeCell ref="G702:G703"/>
    <mergeCell ref="H702:H703"/>
    <mergeCell ref="I702:I703"/>
    <mergeCell ref="J702:J703"/>
    <mergeCell ref="H690:H691"/>
    <mergeCell ref="I690:I691"/>
    <mergeCell ref="J690:J691"/>
    <mergeCell ref="K690:K691"/>
    <mergeCell ref="L690:L691"/>
    <mergeCell ref="M690:M691"/>
    <mergeCell ref="B690:B691"/>
    <mergeCell ref="C690:C691"/>
    <mergeCell ref="D690:D691"/>
    <mergeCell ref="E690:E691"/>
    <mergeCell ref="F690:F691"/>
    <mergeCell ref="G690:G691"/>
    <mergeCell ref="K681:K682"/>
    <mergeCell ref="L681:L682"/>
    <mergeCell ref="M681:M682"/>
    <mergeCell ref="N681:N682"/>
    <mergeCell ref="A686:A689"/>
    <mergeCell ref="B686:E686"/>
    <mergeCell ref="F686:K686"/>
    <mergeCell ref="L686:M686"/>
    <mergeCell ref="N686:N689"/>
    <mergeCell ref="N679:N680"/>
    <mergeCell ref="B681:B682"/>
    <mergeCell ref="C681:C682"/>
    <mergeCell ref="D681:D682"/>
    <mergeCell ref="E681:E682"/>
    <mergeCell ref="F681:F682"/>
    <mergeCell ref="G681:G682"/>
    <mergeCell ref="H681:H682"/>
    <mergeCell ref="I681:I682"/>
    <mergeCell ref="J681:J682"/>
    <mergeCell ref="H679:H680"/>
    <mergeCell ref="I679:I680"/>
    <mergeCell ref="J679:J680"/>
    <mergeCell ref="K679:K680"/>
    <mergeCell ref="L679:L680"/>
    <mergeCell ref="M679:M680"/>
    <mergeCell ref="A685:M685"/>
    <mergeCell ref="K677:K678"/>
    <mergeCell ref="L677:L678"/>
    <mergeCell ref="M677:M678"/>
    <mergeCell ref="N677:N678"/>
    <mergeCell ref="B679:B680"/>
    <mergeCell ref="C679:C680"/>
    <mergeCell ref="D679:D680"/>
    <mergeCell ref="E679:E680"/>
    <mergeCell ref="F679:F680"/>
    <mergeCell ref="G679:G680"/>
    <mergeCell ref="N673:N674"/>
    <mergeCell ref="B677:B678"/>
    <mergeCell ref="C677:C678"/>
    <mergeCell ref="D677:D678"/>
    <mergeCell ref="E677:E678"/>
    <mergeCell ref="F677:F678"/>
    <mergeCell ref="G677:G678"/>
    <mergeCell ref="H677:H678"/>
    <mergeCell ref="I677:I678"/>
    <mergeCell ref="J677:J678"/>
    <mergeCell ref="H673:H674"/>
    <mergeCell ref="I673:I674"/>
    <mergeCell ref="J673:J674"/>
    <mergeCell ref="K673:K674"/>
    <mergeCell ref="L673:L674"/>
    <mergeCell ref="M673:M674"/>
    <mergeCell ref="K671:K672"/>
    <mergeCell ref="L671:L672"/>
    <mergeCell ref="M671:M672"/>
    <mergeCell ref="N671:N672"/>
    <mergeCell ref="B673:B674"/>
    <mergeCell ref="C673:C674"/>
    <mergeCell ref="D673:D674"/>
    <mergeCell ref="E673:E674"/>
    <mergeCell ref="F673:F674"/>
    <mergeCell ref="G673:G674"/>
    <mergeCell ref="N669:N670"/>
    <mergeCell ref="B671:B672"/>
    <mergeCell ref="C671:C672"/>
    <mergeCell ref="D671:D672"/>
    <mergeCell ref="E671:E672"/>
    <mergeCell ref="F671:F672"/>
    <mergeCell ref="G671:G672"/>
    <mergeCell ref="H671:H672"/>
    <mergeCell ref="I671:I672"/>
    <mergeCell ref="J671:J672"/>
    <mergeCell ref="H669:H670"/>
    <mergeCell ref="I669:I670"/>
    <mergeCell ref="J669:J670"/>
    <mergeCell ref="K669:K670"/>
    <mergeCell ref="L669:L670"/>
    <mergeCell ref="M669:M670"/>
    <mergeCell ref="K666:K667"/>
    <mergeCell ref="L666:L667"/>
    <mergeCell ref="M666:M667"/>
    <mergeCell ref="N666:N667"/>
    <mergeCell ref="B669:B670"/>
    <mergeCell ref="C669:C670"/>
    <mergeCell ref="D669:D670"/>
    <mergeCell ref="E669:E670"/>
    <mergeCell ref="F669:F670"/>
    <mergeCell ref="G669:G670"/>
    <mergeCell ref="N654:N655"/>
    <mergeCell ref="B666:B667"/>
    <mergeCell ref="C666:C667"/>
    <mergeCell ref="D666:D667"/>
    <mergeCell ref="E666:E667"/>
    <mergeCell ref="F666:F667"/>
    <mergeCell ref="G666:G667"/>
    <mergeCell ref="H666:H667"/>
    <mergeCell ref="I666:I667"/>
    <mergeCell ref="J666:J667"/>
    <mergeCell ref="H654:H655"/>
    <mergeCell ref="I654:I655"/>
    <mergeCell ref="J654:J655"/>
    <mergeCell ref="K654:K655"/>
    <mergeCell ref="L654:L655"/>
    <mergeCell ref="M654:M655"/>
    <mergeCell ref="B654:B655"/>
    <mergeCell ref="C654:C655"/>
    <mergeCell ref="D654:D655"/>
    <mergeCell ref="E654:E655"/>
    <mergeCell ref="F654:F655"/>
    <mergeCell ref="G654:G655"/>
    <mergeCell ref="K645:K646"/>
    <mergeCell ref="L645:L646"/>
    <mergeCell ref="M645:M646"/>
    <mergeCell ref="N645:N646"/>
    <mergeCell ref="A650:A653"/>
    <mergeCell ref="B650:E650"/>
    <mergeCell ref="F650:K650"/>
    <mergeCell ref="L650:M650"/>
    <mergeCell ref="N650:N653"/>
    <mergeCell ref="N643:N644"/>
    <mergeCell ref="B645:B646"/>
    <mergeCell ref="C645:C646"/>
    <mergeCell ref="D645:D646"/>
    <mergeCell ref="E645:E646"/>
    <mergeCell ref="F645:F646"/>
    <mergeCell ref="G645:G646"/>
    <mergeCell ref="H645:H646"/>
    <mergeCell ref="I645:I646"/>
    <mergeCell ref="J645:J646"/>
    <mergeCell ref="H643:H644"/>
    <mergeCell ref="I643:I644"/>
    <mergeCell ref="J643:J644"/>
    <mergeCell ref="K643:K644"/>
    <mergeCell ref="L643:L644"/>
    <mergeCell ref="M643:M644"/>
    <mergeCell ref="A649:M649"/>
    <mergeCell ref="K641:K642"/>
    <mergeCell ref="L641:L642"/>
    <mergeCell ref="M641:M642"/>
    <mergeCell ref="N641:N642"/>
    <mergeCell ref="B643:B644"/>
    <mergeCell ref="C643:C644"/>
    <mergeCell ref="D643:D644"/>
    <mergeCell ref="E643:E644"/>
    <mergeCell ref="F643:F644"/>
    <mergeCell ref="G643:G644"/>
    <mergeCell ref="N637:N638"/>
    <mergeCell ref="B641:B642"/>
    <mergeCell ref="C641:C642"/>
    <mergeCell ref="D641:D642"/>
    <mergeCell ref="E641:E642"/>
    <mergeCell ref="F641:F642"/>
    <mergeCell ref="G641:G642"/>
    <mergeCell ref="H641:H642"/>
    <mergeCell ref="I641:I642"/>
    <mergeCell ref="J641:J642"/>
    <mergeCell ref="H637:H638"/>
    <mergeCell ref="I637:I638"/>
    <mergeCell ref="J637:J638"/>
    <mergeCell ref="K637:K638"/>
    <mergeCell ref="L637:L638"/>
    <mergeCell ref="M637:M638"/>
    <mergeCell ref="K635:K636"/>
    <mergeCell ref="L635:L636"/>
    <mergeCell ref="M635:M636"/>
    <mergeCell ref="N635:N636"/>
    <mergeCell ref="B637:B638"/>
    <mergeCell ref="C637:C638"/>
    <mergeCell ref="D637:D638"/>
    <mergeCell ref="E637:E638"/>
    <mergeCell ref="F637:F638"/>
    <mergeCell ref="G637:G638"/>
    <mergeCell ref="N633:N634"/>
    <mergeCell ref="B635:B636"/>
    <mergeCell ref="C635:C636"/>
    <mergeCell ref="D635:D636"/>
    <mergeCell ref="E635:E636"/>
    <mergeCell ref="F635:F636"/>
    <mergeCell ref="G635:G636"/>
    <mergeCell ref="H635:H636"/>
    <mergeCell ref="I635:I636"/>
    <mergeCell ref="J635:J636"/>
    <mergeCell ref="H633:H634"/>
    <mergeCell ref="I633:I634"/>
    <mergeCell ref="J633:J634"/>
    <mergeCell ref="K633:K634"/>
    <mergeCell ref="L633:L634"/>
    <mergeCell ref="M633:M634"/>
    <mergeCell ref="K630:K631"/>
    <mergeCell ref="L630:L631"/>
    <mergeCell ref="M630:M631"/>
    <mergeCell ref="N630:N631"/>
    <mergeCell ref="B633:B634"/>
    <mergeCell ref="C633:C634"/>
    <mergeCell ref="D633:D634"/>
    <mergeCell ref="E633:E634"/>
    <mergeCell ref="F633:F634"/>
    <mergeCell ref="G633:G634"/>
    <mergeCell ref="N618:N619"/>
    <mergeCell ref="B630:B631"/>
    <mergeCell ref="C630:C631"/>
    <mergeCell ref="D630:D631"/>
    <mergeCell ref="E630:E631"/>
    <mergeCell ref="F630:F631"/>
    <mergeCell ref="G630:G631"/>
    <mergeCell ref="H630:H631"/>
    <mergeCell ref="I630:I631"/>
    <mergeCell ref="J630:J631"/>
    <mergeCell ref="H618:H619"/>
    <mergeCell ref="I618:I619"/>
    <mergeCell ref="J618:J619"/>
    <mergeCell ref="K618:K619"/>
    <mergeCell ref="L618:L619"/>
    <mergeCell ref="M618:M619"/>
    <mergeCell ref="B618:B619"/>
    <mergeCell ref="C618:C619"/>
    <mergeCell ref="D618:D619"/>
    <mergeCell ref="E618:E619"/>
    <mergeCell ref="F618:F619"/>
    <mergeCell ref="G618:G619"/>
    <mergeCell ref="K609:K610"/>
    <mergeCell ref="L609:L610"/>
    <mergeCell ref="M609:M610"/>
    <mergeCell ref="N609:N610"/>
    <mergeCell ref="A614:A617"/>
    <mergeCell ref="B614:E614"/>
    <mergeCell ref="F614:K614"/>
    <mergeCell ref="L614:M614"/>
    <mergeCell ref="N614:N617"/>
    <mergeCell ref="N607:N608"/>
    <mergeCell ref="B609:B610"/>
    <mergeCell ref="C609:C610"/>
    <mergeCell ref="D609:D610"/>
    <mergeCell ref="E609:E610"/>
    <mergeCell ref="F609:F610"/>
    <mergeCell ref="G609:G610"/>
    <mergeCell ref="H609:H610"/>
    <mergeCell ref="I609:I610"/>
    <mergeCell ref="J609:J610"/>
    <mergeCell ref="H607:H608"/>
    <mergeCell ref="I607:I608"/>
    <mergeCell ref="J607:J608"/>
    <mergeCell ref="K607:K608"/>
    <mergeCell ref="L607:L608"/>
    <mergeCell ref="M607:M608"/>
    <mergeCell ref="A613:M613"/>
    <mergeCell ref="K605:K606"/>
    <mergeCell ref="L605:L606"/>
    <mergeCell ref="M605:M606"/>
    <mergeCell ref="N605:N606"/>
    <mergeCell ref="B607:B608"/>
    <mergeCell ref="C607:C608"/>
    <mergeCell ref="D607:D608"/>
    <mergeCell ref="E607:E608"/>
    <mergeCell ref="F607:F608"/>
    <mergeCell ref="G607:G608"/>
    <mergeCell ref="N601:N602"/>
    <mergeCell ref="B605:B606"/>
    <mergeCell ref="C605:C606"/>
    <mergeCell ref="D605:D606"/>
    <mergeCell ref="E605:E606"/>
    <mergeCell ref="F605:F606"/>
    <mergeCell ref="G605:G606"/>
    <mergeCell ref="H605:H606"/>
    <mergeCell ref="I605:I606"/>
    <mergeCell ref="J605:J606"/>
    <mergeCell ref="H601:H602"/>
    <mergeCell ref="I601:I602"/>
    <mergeCell ref="J601:J602"/>
    <mergeCell ref="K601:K602"/>
    <mergeCell ref="L601:L602"/>
    <mergeCell ref="M601:M602"/>
    <mergeCell ref="K599:K600"/>
    <mergeCell ref="L599:L600"/>
    <mergeCell ref="M599:M600"/>
    <mergeCell ref="N599:N600"/>
    <mergeCell ref="B601:B602"/>
    <mergeCell ref="C601:C602"/>
    <mergeCell ref="D601:D602"/>
    <mergeCell ref="E601:E602"/>
    <mergeCell ref="F601:F602"/>
    <mergeCell ref="G601:G602"/>
    <mergeCell ref="N597:N598"/>
    <mergeCell ref="B599:B600"/>
    <mergeCell ref="C599:C600"/>
    <mergeCell ref="D599:D600"/>
    <mergeCell ref="E599:E600"/>
    <mergeCell ref="F599:F600"/>
    <mergeCell ref="G599:G600"/>
    <mergeCell ref="H599:H600"/>
    <mergeCell ref="I599:I600"/>
    <mergeCell ref="J599:J600"/>
    <mergeCell ref="H597:H598"/>
    <mergeCell ref="I597:I598"/>
    <mergeCell ref="J597:J598"/>
    <mergeCell ref="K597:K598"/>
    <mergeCell ref="L597:L598"/>
    <mergeCell ref="M597:M598"/>
    <mergeCell ref="K594:K595"/>
    <mergeCell ref="L594:L595"/>
    <mergeCell ref="M594:M595"/>
    <mergeCell ref="N594:N595"/>
    <mergeCell ref="B597:B598"/>
    <mergeCell ref="C597:C598"/>
    <mergeCell ref="D597:D598"/>
    <mergeCell ref="E597:E598"/>
    <mergeCell ref="F597:F598"/>
    <mergeCell ref="G597:G598"/>
    <mergeCell ref="N582:N583"/>
    <mergeCell ref="B594:B595"/>
    <mergeCell ref="C594:C595"/>
    <mergeCell ref="D594:D595"/>
    <mergeCell ref="E594:E595"/>
    <mergeCell ref="F594:F595"/>
    <mergeCell ref="G594:G595"/>
    <mergeCell ref="H594:H595"/>
    <mergeCell ref="I594:I595"/>
    <mergeCell ref="J594:J595"/>
    <mergeCell ref="H582:H583"/>
    <mergeCell ref="I582:I583"/>
    <mergeCell ref="J582:J583"/>
    <mergeCell ref="K582:K583"/>
    <mergeCell ref="L582:L583"/>
    <mergeCell ref="M582:M583"/>
    <mergeCell ref="B582:B583"/>
    <mergeCell ref="C582:C583"/>
    <mergeCell ref="D582:D583"/>
    <mergeCell ref="E582:E583"/>
    <mergeCell ref="F582:F583"/>
    <mergeCell ref="G582:G583"/>
    <mergeCell ref="K573:K574"/>
    <mergeCell ref="L573:L574"/>
    <mergeCell ref="M573:M574"/>
    <mergeCell ref="N573:N574"/>
    <mergeCell ref="A578:A581"/>
    <mergeCell ref="B578:E578"/>
    <mergeCell ref="F578:K578"/>
    <mergeCell ref="L578:M578"/>
    <mergeCell ref="N578:N581"/>
    <mergeCell ref="N571:N572"/>
    <mergeCell ref="B573:B574"/>
    <mergeCell ref="C573:C574"/>
    <mergeCell ref="D573:D574"/>
    <mergeCell ref="E573:E574"/>
    <mergeCell ref="F573:F574"/>
    <mergeCell ref="G573:G574"/>
    <mergeCell ref="H573:H574"/>
    <mergeCell ref="I573:I574"/>
    <mergeCell ref="J573:J574"/>
    <mergeCell ref="H571:H572"/>
    <mergeCell ref="I571:I572"/>
    <mergeCell ref="J571:J572"/>
    <mergeCell ref="K571:K572"/>
    <mergeCell ref="L571:L572"/>
    <mergeCell ref="M571:M572"/>
    <mergeCell ref="A577:M577"/>
    <mergeCell ref="K569:K570"/>
    <mergeCell ref="L569:L570"/>
    <mergeCell ref="M569:M570"/>
    <mergeCell ref="N569:N570"/>
    <mergeCell ref="B571:B572"/>
    <mergeCell ref="C571:C572"/>
    <mergeCell ref="D571:D572"/>
    <mergeCell ref="E571:E572"/>
    <mergeCell ref="F571:F572"/>
    <mergeCell ref="G571:G572"/>
    <mergeCell ref="N565:N566"/>
    <mergeCell ref="B569:B570"/>
    <mergeCell ref="C569:C570"/>
    <mergeCell ref="D569:D570"/>
    <mergeCell ref="E569:E570"/>
    <mergeCell ref="F569:F570"/>
    <mergeCell ref="G569:G570"/>
    <mergeCell ref="H569:H570"/>
    <mergeCell ref="I569:I570"/>
    <mergeCell ref="J569:J570"/>
    <mergeCell ref="H565:H566"/>
    <mergeCell ref="I565:I566"/>
    <mergeCell ref="J565:J566"/>
    <mergeCell ref="K565:K566"/>
    <mergeCell ref="L565:L566"/>
    <mergeCell ref="M565:M566"/>
    <mergeCell ref="K563:K564"/>
    <mergeCell ref="L563:L564"/>
    <mergeCell ref="M563:M564"/>
    <mergeCell ref="N563:N564"/>
    <mergeCell ref="B565:B566"/>
    <mergeCell ref="C565:C566"/>
    <mergeCell ref="D565:D566"/>
    <mergeCell ref="E565:E566"/>
    <mergeCell ref="F565:F566"/>
    <mergeCell ref="G565:G566"/>
    <mergeCell ref="N561:N562"/>
    <mergeCell ref="B563:B564"/>
    <mergeCell ref="C563:C564"/>
    <mergeCell ref="D563:D564"/>
    <mergeCell ref="E563:E564"/>
    <mergeCell ref="F563:F564"/>
    <mergeCell ref="G563:G564"/>
    <mergeCell ref="H563:H564"/>
    <mergeCell ref="I563:I564"/>
    <mergeCell ref="J563:J564"/>
    <mergeCell ref="H561:H562"/>
    <mergeCell ref="I561:I562"/>
    <mergeCell ref="J561:J562"/>
    <mergeCell ref="K561:K562"/>
    <mergeCell ref="L561:L562"/>
    <mergeCell ref="M561:M562"/>
    <mergeCell ref="K558:K559"/>
    <mergeCell ref="L558:L559"/>
    <mergeCell ref="M558:M559"/>
    <mergeCell ref="N558:N559"/>
    <mergeCell ref="B561:B562"/>
    <mergeCell ref="C561:C562"/>
    <mergeCell ref="D561:D562"/>
    <mergeCell ref="E561:E562"/>
    <mergeCell ref="F561:F562"/>
    <mergeCell ref="G561:G562"/>
    <mergeCell ref="N546:N547"/>
    <mergeCell ref="B558:B559"/>
    <mergeCell ref="C558:C559"/>
    <mergeCell ref="D558:D559"/>
    <mergeCell ref="E558:E559"/>
    <mergeCell ref="F558:F559"/>
    <mergeCell ref="G558:G559"/>
    <mergeCell ref="H558:H559"/>
    <mergeCell ref="I558:I559"/>
    <mergeCell ref="J558:J559"/>
    <mergeCell ref="H546:H547"/>
    <mergeCell ref="I546:I547"/>
    <mergeCell ref="J546:J547"/>
    <mergeCell ref="K546:K547"/>
    <mergeCell ref="L546:L547"/>
    <mergeCell ref="M546:M547"/>
    <mergeCell ref="B546:B547"/>
    <mergeCell ref="C546:C547"/>
    <mergeCell ref="D546:D547"/>
    <mergeCell ref="E546:E547"/>
    <mergeCell ref="F546:F547"/>
    <mergeCell ref="G546:G547"/>
    <mergeCell ref="K537:K538"/>
    <mergeCell ref="L537:L538"/>
    <mergeCell ref="M537:M538"/>
    <mergeCell ref="N537:N538"/>
    <mergeCell ref="A542:A545"/>
    <mergeCell ref="B542:E542"/>
    <mergeCell ref="F542:K542"/>
    <mergeCell ref="L542:M542"/>
    <mergeCell ref="N542:N545"/>
    <mergeCell ref="N535:N536"/>
    <mergeCell ref="B537:B538"/>
    <mergeCell ref="C537:C538"/>
    <mergeCell ref="D537:D538"/>
    <mergeCell ref="E537:E538"/>
    <mergeCell ref="F537:F538"/>
    <mergeCell ref="G537:G538"/>
    <mergeCell ref="H537:H538"/>
    <mergeCell ref="I537:I538"/>
    <mergeCell ref="J537:J538"/>
    <mergeCell ref="H535:H536"/>
    <mergeCell ref="I535:I536"/>
    <mergeCell ref="J535:J536"/>
    <mergeCell ref="K535:K536"/>
    <mergeCell ref="L535:L536"/>
    <mergeCell ref="M535:M536"/>
    <mergeCell ref="A541:M541"/>
    <mergeCell ref="K533:K534"/>
    <mergeCell ref="L533:L534"/>
    <mergeCell ref="M533:M534"/>
    <mergeCell ref="N533:N534"/>
    <mergeCell ref="B535:B536"/>
    <mergeCell ref="C535:C536"/>
    <mergeCell ref="D535:D536"/>
    <mergeCell ref="E535:E536"/>
    <mergeCell ref="F535:F536"/>
    <mergeCell ref="G535:G536"/>
    <mergeCell ref="N529:N530"/>
    <mergeCell ref="B533:B534"/>
    <mergeCell ref="C533:C534"/>
    <mergeCell ref="D533:D534"/>
    <mergeCell ref="E533:E534"/>
    <mergeCell ref="F533:F534"/>
    <mergeCell ref="G533:G534"/>
    <mergeCell ref="H533:H534"/>
    <mergeCell ref="I533:I534"/>
    <mergeCell ref="J533:J534"/>
    <mergeCell ref="H529:H530"/>
    <mergeCell ref="I529:I530"/>
    <mergeCell ref="J529:J530"/>
    <mergeCell ref="K529:K530"/>
    <mergeCell ref="L529:L530"/>
    <mergeCell ref="M529:M530"/>
    <mergeCell ref="K527:K528"/>
    <mergeCell ref="L527:L528"/>
    <mergeCell ref="M527:M528"/>
    <mergeCell ref="N527:N528"/>
    <mergeCell ref="B529:B530"/>
    <mergeCell ref="C529:C530"/>
    <mergeCell ref="D529:D530"/>
    <mergeCell ref="E529:E530"/>
    <mergeCell ref="F529:F530"/>
    <mergeCell ref="G529:G530"/>
    <mergeCell ref="N525:N526"/>
    <mergeCell ref="B527:B528"/>
    <mergeCell ref="C527:C528"/>
    <mergeCell ref="D527:D528"/>
    <mergeCell ref="E527:E528"/>
    <mergeCell ref="F527:F528"/>
    <mergeCell ref="G527:G528"/>
    <mergeCell ref="H527:H528"/>
    <mergeCell ref="I527:I528"/>
    <mergeCell ref="J527:J528"/>
    <mergeCell ref="H525:H526"/>
    <mergeCell ref="I525:I526"/>
    <mergeCell ref="J525:J526"/>
    <mergeCell ref="K525:K526"/>
    <mergeCell ref="L525:L526"/>
    <mergeCell ref="M525:M526"/>
    <mergeCell ref="K522:K523"/>
    <mergeCell ref="L522:L523"/>
    <mergeCell ref="M522:M523"/>
    <mergeCell ref="N522:N523"/>
    <mergeCell ref="B525:B526"/>
    <mergeCell ref="C525:C526"/>
    <mergeCell ref="D525:D526"/>
    <mergeCell ref="E525:E526"/>
    <mergeCell ref="F525:F526"/>
    <mergeCell ref="G525:G526"/>
    <mergeCell ref="N510:N511"/>
    <mergeCell ref="B522:B523"/>
    <mergeCell ref="C522:C523"/>
    <mergeCell ref="D522:D523"/>
    <mergeCell ref="E522:E523"/>
    <mergeCell ref="F522:F523"/>
    <mergeCell ref="G522:G523"/>
    <mergeCell ref="H522:H523"/>
    <mergeCell ref="I522:I523"/>
    <mergeCell ref="J522:J523"/>
    <mergeCell ref="H510:H511"/>
    <mergeCell ref="I510:I511"/>
    <mergeCell ref="J510:J511"/>
    <mergeCell ref="K510:K511"/>
    <mergeCell ref="L510:L511"/>
    <mergeCell ref="M510:M511"/>
    <mergeCell ref="B510:B511"/>
    <mergeCell ref="C510:C511"/>
    <mergeCell ref="D510:D511"/>
    <mergeCell ref="E510:E511"/>
    <mergeCell ref="F510:F511"/>
    <mergeCell ref="G510:G511"/>
    <mergeCell ref="K501:K502"/>
    <mergeCell ref="L501:L502"/>
    <mergeCell ref="M501:M502"/>
    <mergeCell ref="N501:N502"/>
    <mergeCell ref="A506:A509"/>
    <mergeCell ref="B506:E506"/>
    <mergeCell ref="F506:K506"/>
    <mergeCell ref="L506:M506"/>
    <mergeCell ref="N506:N509"/>
    <mergeCell ref="N499:N500"/>
    <mergeCell ref="B501:B502"/>
    <mergeCell ref="C501:C502"/>
    <mergeCell ref="D501:D502"/>
    <mergeCell ref="E501:E502"/>
    <mergeCell ref="F501:F502"/>
    <mergeCell ref="G501:G502"/>
    <mergeCell ref="H501:H502"/>
    <mergeCell ref="I501:I502"/>
    <mergeCell ref="J501:J502"/>
    <mergeCell ref="H499:H500"/>
    <mergeCell ref="I499:I500"/>
    <mergeCell ref="J499:J500"/>
    <mergeCell ref="K499:K500"/>
    <mergeCell ref="L499:L500"/>
    <mergeCell ref="M499:M500"/>
    <mergeCell ref="A505:M505"/>
    <mergeCell ref="K497:K498"/>
    <mergeCell ref="L497:L498"/>
    <mergeCell ref="M497:M498"/>
    <mergeCell ref="N497:N498"/>
    <mergeCell ref="B499:B500"/>
    <mergeCell ref="C499:C500"/>
    <mergeCell ref="D499:D500"/>
    <mergeCell ref="E499:E500"/>
    <mergeCell ref="F499:F500"/>
    <mergeCell ref="G499:G500"/>
    <mergeCell ref="N493:N494"/>
    <mergeCell ref="B497:B498"/>
    <mergeCell ref="C497:C498"/>
    <mergeCell ref="D497:D498"/>
    <mergeCell ref="E497:E498"/>
    <mergeCell ref="F497:F498"/>
    <mergeCell ref="G497:G498"/>
    <mergeCell ref="H497:H498"/>
    <mergeCell ref="I497:I498"/>
    <mergeCell ref="J497:J498"/>
    <mergeCell ref="H493:H494"/>
    <mergeCell ref="I493:I494"/>
    <mergeCell ref="J493:J494"/>
    <mergeCell ref="K493:K494"/>
    <mergeCell ref="L493:L494"/>
    <mergeCell ref="M493:M494"/>
    <mergeCell ref="K491:K492"/>
    <mergeCell ref="L491:L492"/>
    <mergeCell ref="M491:M492"/>
    <mergeCell ref="N491:N492"/>
    <mergeCell ref="B493:B494"/>
    <mergeCell ref="C493:C494"/>
    <mergeCell ref="D493:D494"/>
    <mergeCell ref="E493:E494"/>
    <mergeCell ref="F493:F494"/>
    <mergeCell ref="G493:G494"/>
    <mergeCell ref="N489:N490"/>
    <mergeCell ref="B491:B492"/>
    <mergeCell ref="C491:C492"/>
    <mergeCell ref="D491:D492"/>
    <mergeCell ref="E491:E492"/>
    <mergeCell ref="F491:F492"/>
    <mergeCell ref="G491:G492"/>
    <mergeCell ref="H491:H492"/>
    <mergeCell ref="I491:I492"/>
    <mergeCell ref="J491:J492"/>
    <mergeCell ref="H489:H490"/>
    <mergeCell ref="I489:I490"/>
    <mergeCell ref="J489:J490"/>
    <mergeCell ref="K489:K490"/>
    <mergeCell ref="L489:L490"/>
    <mergeCell ref="M489:M490"/>
    <mergeCell ref="K486:K487"/>
    <mergeCell ref="L486:L487"/>
    <mergeCell ref="M486:M487"/>
    <mergeCell ref="N486:N487"/>
    <mergeCell ref="B489:B490"/>
    <mergeCell ref="C489:C490"/>
    <mergeCell ref="D489:D490"/>
    <mergeCell ref="E489:E490"/>
    <mergeCell ref="F489:F490"/>
    <mergeCell ref="G489:G490"/>
    <mergeCell ref="N474:N475"/>
    <mergeCell ref="B486:B487"/>
    <mergeCell ref="C486:C487"/>
    <mergeCell ref="D486:D487"/>
    <mergeCell ref="E486:E487"/>
    <mergeCell ref="F486:F487"/>
    <mergeCell ref="G486:G487"/>
    <mergeCell ref="H486:H487"/>
    <mergeCell ref="I486:I487"/>
    <mergeCell ref="J486:J487"/>
    <mergeCell ref="H474:H475"/>
    <mergeCell ref="I474:I475"/>
    <mergeCell ref="J474:J475"/>
    <mergeCell ref="K474:K475"/>
    <mergeCell ref="L474:L475"/>
    <mergeCell ref="M474:M475"/>
    <mergeCell ref="B474:B475"/>
    <mergeCell ref="C474:C475"/>
    <mergeCell ref="D474:D475"/>
    <mergeCell ref="E474:E475"/>
    <mergeCell ref="F474:F475"/>
    <mergeCell ref="G474:G475"/>
    <mergeCell ref="K465:K466"/>
    <mergeCell ref="L465:L466"/>
    <mergeCell ref="M465:M466"/>
    <mergeCell ref="N465:N466"/>
    <mergeCell ref="A470:A473"/>
    <mergeCell ref="B470:E470"/>
    <mergeCell ref="F470:K470"/>
    <mergeCell ref="L470:M470"/>
    <mergeCell ref="N470:N473"/>
    <mergeCell ref="N463:N464"/>
    <mergeCell ref="B465:B466"/>
    <mergeCell ref="C465:C466"/>
    <mergeCell ref="D465:D466"/>
    <mergeCell ref="E465:E466"/>
    <mergeCell ref="F465:F466"/>
    <mergeCell ref="G465:G466"/>
    <mergeCell ref="H465:H466"/>
    <mergeCell ref="I465:I466"/>
    <mergeCell ref="J465:J466"/>
    <mergeCell ref="H463:H464"/>
    <mergeCell ref="I463:I464"/>
    <mergeCell ref="J463:J464"/>
    <mergeCell ref="K463:K464"/>
    <mergeCell ref="L463:L464"/>
    <mergeCell ref="M463:M464"/>
    <mergeCell ref="K461:K462"/>
    <mergeCell ref="L461:L462"/>
    <mergeCell ref="M461:M462"/>
    <mergeCell ref="N461:N462"/>
    <mergeCell ref="B463:B464"/>
    <mergeCell ref="C463:C464"/>
    <mergeCell ref="D463:D464"/>
    <mergeCell ref="E463:E464"/>
    <mergeCell ref="F463:F464"/>
    <mergeCell ref="G463:G464"/>
    <mergeCell ref="N457:N458"/>
    <mergeCell ref="B461:B462"/>
    <mergeCell ref="C461:C462"/>
    <mergeCell ref="D461:D462"/>
    <mergeCell ref="E461:E462"/>
    <mergeCell ref="F461:F462"/>
    <mergeCell ref="G461:G462"/>
    <mergeCell ref="H461:H462"/>
    <mergeCell ref="I461:I462"/>
    <mergeCell ref="J461:J462"/>
    <mergeCell ref="H457:H458"/>
    <mergeCell ref="I457:I458"/>
    <mergeCell ref="J457:J458"/>
    <mergeCell ref="K457:K458"/>
    <mergeCell ref="L457:L458"/>
    <mergeCell ref="M457:M458"/>
    <mergeCell ref="K455:K456"/>
    <mergeCell ref="L455:L456"/>
    <mergeCell ref="M455:M456"/>
    <mergeCell ref="N455:N456"/>
    <mergeCell ref="B457:B458"/>
    <mergeCell ref="C457:C458"/>
    <mergeCell ref="D457:D458"/>
    <mergeCell ref="E457:E458"/>
    <mergeCell ref="F457:F458"/>
    <mergeCell ref="G457:G458"/>
    <mergeCell ref="N453:N454"/>
    <mergeCell ref="B455:B456"/>
    <mergeCell ref="C455:C456"/>
    <mergeCell ref="D455:D456"/>
    <mergeCell ref="E455:E456"/>
    <mergeCell ref="F455:F456"/>
    <mergeCell ref="G455:G456"/>
    <mergeCell ref="H455:H456"/>
    <mergeCell ref="I455:I456"/>
    <mergeCell ref="J455:J456"/>
    <mergeCell ref="H453:H454"/>
    <mergeCell ref="I453:I454"/>
    <mergeCell ref="J453:J454"/>
    <mergeCell ref="K453:K454"/>
    <mergeCell ref="L453:L454"/>
    <mergeCell ref="M453:M454"/>
    <mergeCell ref="K450:K451"/>
    <mergeCell ref="L450:L451"/>
    <mergeCell ref="M450:M451"/>
    <mergeCell ref="N450:N451"/>
    <mergeCell ref="B453:B454"/>
    <mergeCell ref="C453:C454"/>
    <mergeCell ref="D453:D454"/>
    <mergeCell ref="E453:E454"/>
    <mergeCell ref="F453:F454"/>
    <mergeCell ref="G453:G454"/>
    <mergeCell ref="N438:N439"/>
    <mergeCell ref="B450:B451"/>
    <mergeCell ref="C450:C451"/>
    <mergeCell ref="D450:D451"/>
    <mergeCell ref="E450:E451"/>
    <mergeCell ref="F450:F451"/>
    <mergeCell ref="G450:G451"/>
    <mergeCell ref="H450:H451"/>
    <mergeCell ref="I450:I451"/>
    <mergeCell ref="J450:J451"/>
    <mergeCell ref="H438:H439"/>
    <mergeCell ref="I438:I439"/>
    <mergeCell ref="J438:J439"/>
    <mergeCell ref="K438:K439"/>
    <mergeCell ref="L438:L439"/>
    <mergeCell ref="M438:M439"/>
    <mergeCell ref="B438:B439"/>
    <mergeCell ref="C438:C439"/>
    <mergeCell ref="D438:D439"/>
    <mergeCell ref="E438:E439"/>
    <mergeCell ref="F438:F439"/>
    <mergeCell ref="G438:G439"/>
    <mergeCell ref="K429:K430"/>
    <mergeCell ref="L429:L430"/>
    <mergeCell ref="M429:M430"/>
    <mergeCell ref="N429:N430"/>
    <mergeCell ref="A434:A437"/>
    <mergeCell ref="B434:E434"/>
    <mergeCell ref="F434:K434"/>
    <mergeCell ref="L434:M434"/>
    <mergeCell ref="N434:N437"/>
    <mergeCell ref="N427:N428"/>
    <mergeCell ref="B429:B430"/>
    <mergeCell ref="C429:C430"/>
    <mergeCell ref="D429:D430"/>
    <mergeCell ref="E429:E430"/>
    <mergeCell ref="F429:F430"/>
    <mergeCell ref="G429:G430"/>
    <mergeCell ref="H429:H430"/>
    <mergeCell ref="I429:I430"/>
    <mergeCell ref="J429:J430"/>
    <mergeCell ref="H427:H428"/>
    <mergeCell ref="I427:I428"/>
    <mergeCell ref="J427:J428"/>
    <mergeCell ref="K427:K428"/>
    <mergeCell ref="L427:L428"/>
    <mergeCell ref="M427:M428"/>
    <mergeCell ref="K425:K426"/>
    <mergeCell ref="L425:L426"/>
    <mergeCell ref="M425:M426"/>
    <mergeCell ref="N425:N426"/>
    <mergeCell ref="B427:B428"/>
    <mergeCell ref="C427:C428"/>
    <mergeCell ref="D427:D428"/>
    <mergeCell ref="E427:E428"/>
    <mergeCell ref="F427:F428"/>
    <mergeCell ref="G427:G428"/>
    <mergeCell ref="N421:N422"/>
    <mergeCell ref="B425:B426"/>
    <mergeCell ref="C425:C426"/>
    <mergeCell ref="D425:D426"/>
    <mergeCell ref="E425:E426"/>
    <mergeCell ref="F425:F426"/>
    <mergeCell ref="G425:G426"/>
    <mergeCell ref="H425:H426"/>
    <mergeCell ref="I425:I426"/>
    <mergeCell ref="J425:J426"/>
    <mergeCell ref="H421:H422"/>
    <mergeCell ref="I421:I422"/>
    <mergeCell ref="J421:J422"/>
    <mergeCell ref="K421:K422"/>
    <mergeCell ref="L421:L422"/>
    <mergeCell ref="M421:M422"/>
    <mergeCell ref="K419:K420"/>
    <mergeCell ref="L419:L420"/>
    <mergeCell ref="M419:M420"/>
    <mergeCell ref="N419:N420"/>
    <mergeCell ref="B421:B422"/>
    <mergeCell ref="C421:C422"/>
    <mergeCell ref="D421:D422"/>
    <mergeCell ref="E421:E422"/>
    <mergeCell ref="F421:F422"/>
    <mergeCell ref="G421:G422"/>
    <mergeCell ref="N417:N418"/>
    <mergeCell ref="B419:B420"/>
    <mergeCell ref="C419:C420"/>
    <mergeCell ref="D419:D420"/>
    <mergeCell ref="E419:E420"/>
    <mergeCell ref="F419:F420"/>
    <mergeCell ref="G419:G420"/>
    <mergeCell ref="H419:H420"/>
    <mergeCell ref="I419:I420"/>
    <mergeCell ref="J419:J420"/>
    <mergeCell ref="H417:H418"/>
    <mergeCell ref="I417:I418"/>
    <mergeCell ref="J417:J418"/>
    <mergeCell ref="K417:K418"/>
    <mergeCell ref="L417:L418"/>
    <mergeCell ref="M417:M418"/>
    <mergeCell ref="K414:K415"/>
    <mergeCell ref="L414:L415"/>
    <mergeCell ref="M414:M415"/>
    <mergeCell ref="N414:N415"/>
    <mergeCell ref="B417:B418"/>
    <mergeCell ref="C417:C418"/>
    <mergeCell ref="D417:D418"/>
    <mergeCell ref="E417:E418"/>
    <mergeCell ref="F417:F418"/>
    <mergeCell ref="G417:G418"/>
    <mergeCell ref="N402:N403"/>
    <mergeCell ref="B414:B415"/>
    <mergeCell ref="C414:C415"/>
    <mergeCell ref="D414:D415"/>
    <mergeCell ref="E414:E415"/>
    <mergeCell ref="F414:F415"/>
    <mergeCell ref="G414:G415"/>
    <mergeCell ref="H414:H415"/>
    <mergeCell ref="I414:I415"/>
    <mergeCell ref="J414:J415"/>
    <mergeCell ref="H402:H403"/>
    <mergeCell ref="I402:I403"/>
    <mergeCell ref="J402:J403"/>
    <mergeCell ref="K402:K403"/>
    <mergeCell ref="L402:L403"/>
    <mergeCell ref="M402:M403"/>
    <mergeCell ref="B402:B403"/>
    <mergeCell ref="C402:C403"/>
    <mergeCell ref="D402:D403"/>
    <mergeCell ref="E402:E403"/>
    <mergeCell ref="F402:F403"/>
    <mergeCell ref="G402:G403"/>
    <mergeCell ref="K393:K394"/>
    <mergeCell ref="L393:L394"/>
    <mergeCell ref="M393:M394"/>
    <mergeCell ref="N393:N394"/>
    <mergeCell ref="A398:A401"/>
    <mergeCell ref="B398:E398"/>
    <mergeCell ref="F398:K398"/>
    <mergeCell ref="L398:M398"/>
    <mergeCell ref="N398:N401"/>
    <mergeCell ref="N391:N392"/>
    <mergeCell ref="B393:B394"/>
    <mergeCell ref="C393:C394"/>
    <mergeCell ref="D393:D394"/>
    <mergeCell ref="E393:E394"/>
    <mergeCell ref="F393:F394"/>
    <mergeCell ref="G393:G394"/>
    <mergeCell ref="H393:H394"/>
    <mergeCell ref="I393:I394"/>
    <mergeCell ref="J393:J394"/>
    <mergeCell ref="H391:H392"/>
    <mergeCell ref="I391:I392"/>
    <mergeCell ref="J391:J392"/>
    <mergeCell ref="K391:K392"/>
    <mergeCell ref="L391:L392"/>
    <mergeCell ref="M391:M392"/>
    <mergeCell ref="K389:K390"/>
    <mergeCell ref="L389:L390"/>
    <mergeCell ref="M389:M390"/>
    <mergeCell ref="N389:N390"/>
    <mergeCell ref="B391:B392"/>
    <mergeCell ref="C391:C392"/>
    <mergeCell ref="D391:D392"/>
    <mergeCell ref="E391:E392"/>
    <mergeCell ref="F391:F392"/>
    <mergeCell ref="G391:G392"/>
    <mergeCell ref="N385:N386"/>
    <mergeCell ref="B389:B390"/>
    <mergeCell ref="C389:C390"/>
    <mergeCell ref="D389:D390"/>
    <mergeCell ref="E389:E390"/>
    <mergeCell ref="F389:F390"/>
    <mergeCell ref="G389:G390"/>
    <mergeCell ref="H389:H390"/>
    <mergeCell ref="I389:I390"/>
    <mergeCell ref="J389:J390"/>
    <mergeCell ref="H385:H386"/>
    <mergeCell ref="I385:I386"/>
    <mergeCell ref="J385:J386"/>
    <mergeCell ref="K385:K386"/>
    <mergeCell ref="L385:L386"/>
    <mergeCell ref="M385:M386"/>
    <mergeCell ref="K383:K384"/>
    <mergeCell ref="L383:L384"/>
    <mergeCell ref="M383:M384"/>
    <mergeCell ref="N383:N384"/>
    <mergeCell ref="B385:B386"/>
    <mergeCell ref="C385:C386"/>
    <mergeCell ref="D385:D386"/>
    <mergeCell ref="E385:E386"/>
    <mergeCell ref="F385:F386"/>
    <mergeCell ref="G385:G386"/>
    <mergeCell ref="N381:N382"/>
    <mergeCell ref="B383:B384"/>
    <mergeCell ref="C383:C384"/>
    <mergeCell ref="D383:D384"/>
    <mergeCell ref="E383:E384"/>
    <mergeCell ref="F383:F384"/>
    <mergeCell ref="G383:G384"/>
    <mergeCell ref="H383:H384"/>
    <mergeCell ref="I383:I384"/>
    <mergeCell ref="J383:J384"/>
    <mergeCell ref="H381:H382"/>
    <mergeCell ref="I381:I382"/>
    <mergeCell ref="J381:J382"/>
    <mergeCell ref="K381:K382"/>
    <mergeCell ref="L381:L382"/>
    <mergeCell ref="M381:M382"/>
    <mergeCell ref="K378:K379"/>
    <mergeCell ref="L378:L379"/>
    <mergeCell ref="M378:M379"/>
    <mergeCell ref="N378:N379"/>
    <mergeCell ref="B381:B382"/>
    <mergeCell ref="C381:C382"/>
    <mergeCell ref="D381:D382"/>
    <mergeCell ref="E381:E382"/>
    <mergeCell ref="F381:F382"/>
    <mergeCell ref="G381:G382"/>
    <mergeCell ref="N366:N367"/>
    <mergeCell ref="B378:B379"/>
    <mergeCell ref="C378:C379"/>
    <mergeCell ref="D378:D379"/>
    <mergeCell ref="E378:E379"/>
    <mergeCell ref="F378:F379"/>
    <mergeCell ref="G378:G379"/>
    <mergeCell ref="H378:H379"/>
    <mergeCell ref="I378:I379"/>
    <mergeCell ref="J378:J379"/>
    <mergeCell ref="H366:H367"/>
    <mergeCell ref="I366:I367"/>
    <mergeCell ref="J366:J367"/>
    <mergeCell ref="K366:K367"/>
    <mergeCell ref="L366:L367"/>
    <mergeCell ref="M366:M367"/>
    <mergeCell ref="B366:B367"/>
    <mergeCell ref="C366:C367"/>
    <mergeCell ref="D366:D367"/>
    <mergeCell ref="E366:E367"/>
    <mergeCell ref="F366:F367"/>
    <mergeCell ref="G366:G367"/>
    <mergeCell ref="K357:K358"/>
    <mergeCell ref="L357:L358"/>
    <mergeCell ref="M357:M358"/>
    <mergeCell ref="N357:N358"/>
    <mergeCell ref="A362:A365"/>
    <mergeCell ref="B362:E362"/>
    <mergeCell ref="F362:K362"/>
    <mergeCell ref="L362:M362"/>
    <mergeCell ref="N362:N365"/>
    <mergeCell ref="N355:N356"/>
    <mergeCell ref="B357:B358"/>
    <mergeCell ref="C357:C358"/>
    <mergeCell ref="D357:D358"/>
    <mergeCell ref="E357:E358"/>
    <mergeCell ref="F357:F358"/>
    <mergeCell ref="G357:G358"/>
    <mergeCell ref="H357:H358"/>
    <mergeCell ref="I357:I358"/>
    <mergeCell ref="J357:J358"/>
    <mergeCell ref="H355:H356"/>
    <mergeCell ref="I355:I356"/>
    <mergeCell ref="J355:J356"/>
    <mergeCell ref="K355:K356"/>
    <mergeCell ref="L355:L356"/>
    <mergeCell ref="M355:M356"/>
    <mergeCell ref="K353:K354"/>
    <mergeCell ref="L353:L354"/>
    <mergeCell ref="M353:M354"/>
    <mergeCell ref="N353:N354"/>
    <mergeCell ref="B355:B356"/>
    <mergeCell ref="C355:C356"/>
    <mergeCell ref="D355:D356"/>
    <mergeCell ref="E355:E356"/>
    <mergeCell ref="F355:F356"/>
    <mergeCell ref="G355:G356"/>
    <mergeCell ref="N349:N350"/>
    <mergeCell ref="B353:B354"/>
    <mergeCell ref="C353:C354"/>
    <mergeCell ref="D353:D354"/>
    <mergeCell ref="E353:E354"/>
    <mergeCell ref="F353:F354"/>
    <mergeCell ref="G353:G354"/>
    <mergeCell ref="H353:H354"/>
    <mergeCell ref="I353:I354"/>
    <mergeCell ref="J353:J354"/>
    <mergeCell ref="H349:H350"/>
    <mergeCell ref="I349:I350"/>
    <mergeCell ref="J349:J350"/>
    <mergeCell ref="K349:K350"/>
    <mergeCell ref="L349:L350"/>
    <mergeCell ref="M349:M350"/>
    <mergeCell ref="K347:K348"/>
    <mergeCell ref="L347:L348"/>
    <mergeCell ref="M347:M348"/>
    <mergeCell ref="N347:N348"/>
    <mergeCell ref="B349:B350"/>
    <mergeCell ref="C349:C350"/>
    <mergeCell ref="D349:D350"/>
    <mergeCell ref="E349:E350"/>
    <mergeCell ref="F349:F350"/>
    <mergeCell ref="G349:G350"/>
    <mergeCell ref="N345:N346"/>
    <mergeCell ref="B347:B348"/>
    <mergeCell ref="C347:C348"/>
    <mergeCell ref="D347:D348"/>
    <mergeCell ref="E347:E348"/>
    <mergeCell ref="F347:F348"/>
    <mergeCell ref="G347:G348"/>
    <mergeCell ref="H347:H348"/>
    <mergeCell ref="I347:I348"/>
    <mergeCell ref="J347:J348"/>
    <mergeCell ref="H345:H346"/>
    <mergeCell ref="I345:I346"/>
    <mergeCell ref="J345:J346"/>
    <mergeCell ref="K345:K346"/>
    <mergeCell ref="L345:L346"/>
    <mergeCell ref="M345:M346"/>
    <mergeCell ref="K342:K343"/>
    <mergeCell ref="L342:L343"/>
    <mergeCell ref="M342:M343"/>
    <mergeCell ref="N342:N343"/>
    <mergeCell ref="B345:B346"/>
    <mergeCell ref="C345:C346"/>
    <mergeCell ref="D345:D346"/>
    <mergeCell ref="E345:E346"/>
    <mergeCell ref="F345:F346"/>
    <mergeCell ref="G345:G346"/>
    <mergeCell ref="N330:N331"/>
    <mergeCell ref="B342:B343"/>
    <mergeCell ref="C342:C343"/>
    <mergeCell ref="D342:D343"/>
    <mergeCell ref="E342:E343"/>
    <mergeCell ref="F342:F343"/>
    <mergeCell ref="G342:G343"/>
    <mergeCell ref="H342:H343"/>
    <mergeCell ref="I342:I343"/>
    <mergeCell ref="J342:J343"/>
    <mergeCell ref="H330:H331"/>
    <mergeCell ref="I330:I331"/>
    <mergeCell ref="J330:J331"/>
    <mergeCell ref="K330:K331"/>
    <mergeCell ref="L330:L331"/>
    <mergeCell ref="M330:M331"/>
    <mergeCell ref="B330:B331"/>
    <mergeCell ref="C330:C331"/>
    <mergeCell ref="D330:D331"/>
    <mergeCell ref="E330:E331"/>
    <mergeCell ref="F330:F331"/>
    <mergeCell ref="G330:G331"/>
    <mergeCell ref="K321:K322"/>
    <mergeCell ref="L321:L322"/>
    <mergeCell ref="M321:M322"/>
    <mergeCell ref="N321:N322"/>
    <mergeCell ref="A326:A329"/>
    <mergeCell ref="B326:E326"/>
    <mergeCell ref="F326:K326"/>
    <mergeCell ref="L326:M326"/>
    <mergeCell ref="N326:N329"/>
    <mergeCell ref="N319:N320"/>
    <mergeCell ref="B321:B322"/>
    <mergeCell ref="C321:C322"/>
    <mergeCell ref="D321:D322"/>
    <mergeCell ref="E321:E322"/>
    <mergeCell ref="F321:F322"/>
    <mergeCell ref="G321:G322"/>
    <mergeCell ref="H321:H322"/>
    <mergeCell ref="I321:I322"/>
    <mergeCell ref="J321:J322"/>
    <mergeCell ref="H319:H320"/>
    <mergeCell ref="I319:I320"/>
    <mergeCell ref="J319:J320"/>
    <mergeCell ref="K319:K320"/>
    <mergeCell ref="L319:L320"/>
    <mergeCell ref="M319:M320"/>
    <mergeCell ref="K317:K318"/>
    <mergeCell ref="L317:L318"/>
    <mergeCell ref="M317:M318"/>
    <mergeCell ref="N317:N318"/>
    <mergeCell ref="B319:B320"/>
    <mergeCell ref="C319:C320"/>
    <mergeCell ref="D319:D320"/>
    <mergeCell ref="E319:E320"/>
    <mergeCell ref="F319:F320"/>
    <mergeCell ref="G319:G320"/>
    <mergeCell ref="N313:N314"/>
    <mergeCell ref="B317:B318"/>
    <mergeCell ref="C317:C318"/>
    <mergeCell ref="D317:D318"/>
    <mergeCell ref="E317:E318"/>
    <mergeCell ref="F317:F318"/>
    <mergeCell ref="G317:G318"/>
    <mergeCell ref="H317:H318"/>
    <mergeCell ref="I317:I318"/>
    <mergeCell ref="J317:J318"/>
    <mergeCell ref="H313:H314"/>
    <mergeCell ref="I313:I314"/>
    <mergeCell ref="J313:J314"/>
    <mergeCell ref="K313:K314"/>
    <mergeCell ref="L313:L314"/>
    <mergeCell ref="M313:M314"/>
    <mergeCell ref="K311:K312"/>
    <mergeCell ref="L311:L312"/>
    <mergeCell ref="M311:M312"/>
    <mergeCell ref="N311:N312"/>
    <mergeCell ref="B313:B314"/>
    <mergeCell ref="C313:C314"/>
    <mergeCell ref="D313:D314"/>
    <mergeCell ref="E313:E314"/>
    <mergeCell ref="F313:F314"/>
    <mergeCell ref="G313:G314"/>
    <mergeCell ref="N309:N310"/>
    <mergeCell ref="B311:B312"/>
    <mergeCell ref="C311:C312"/>
    <mergeCell ref="D311:D312"/>
    <mergeCell ref="E311:E312"/>
    <mergeCell ref="F311:F312"/>
    <mergeCell ref="G311:G312"/>
    <mergeCell ref="H311:H312"/>
    <mergeCell ref="I311:I312"/>
    <mergeCell ref="J311:J312"/>
    <mergeCell ref="H309:H310"/>
    <mergeCell ref="I309:I310"/>
    <mergeCell ref="J309:J310"/>
    <mergeCell ref="K309:K310"/>
    <mergeCell ref="L309:L310"/>
    <mergeCell ref="M309:M310"/>
    <mergeCell ref="K306:K307"/>
    <mergeCell ref="L306:L307"/>
    <mergeCell ref="M306:M307"/>
    <mergeCell ref="N306:N307"/>
    <mergeCell ref="B309:B310"/>
    <mergeCell ref="C309:C310"/>
    <mergeCell ref="D309:D310"/>
    <mergeCell ref="E309:E310"/>
    <mergeCell ref="F309:F310"/>
    <mergeCell ref="G309:G310"/>
    <mergeCell ref="N294:N295"/>
    <mergeCell ref="B306:B307"/>
    <mergeCell ref="C306:C307"/>
    <mergeCell ref="D306:D307"/>
    <mergeCell ref="E306:E307"/>
    <mergeCell ref="F306:F307"/>
    <mergeCell ref="G306:G307"/>
    <mergeCell ref="H306:H307"/>
    <mergeCell ref="I306:I307"/>
    <mergeCell ref="J306:J307"/>
    <mergeCell ref="H294:H295"/>
    <mergeCell ref="I294:I295"/>
    <mergeCell ref="J294:J295"/>
    <mergeCell ref="K294:K295"/>
    <mergeCell ref="L294:L295"/>
    <mergeCell ref="M294:M295"/>
    <mergeCell ref="B294:B295"/>
    <mergeCell ref="C294:C295"/>
    <mergeCell ref="D294:D295"/>
    <mergeCell ref="E294:E295"/>
    <mergeCell ref="F294:F295"/>
    <mergeCell ref="G294:G295"/>
    <mergeCell ref="K285:K286"/>
    <mergeCell ref="L285:L286"/>
    <mergeCell ref="M285:M286"/>
    <mergeCell ref="N285:N286"/>
    <mergeCell ref="A290:A293"/>
    <mergeCell ref="B290:E290"/>
    <mergeCell ref="F290:K290"/>
    <mergeCell ref="L290:M290"/>
    <mergeCell ref="N290:N293"/>
    <mergeCell ref="N283:N284"/>
    <mergeCell ref="B285:B286"/>
    <mergeCell ref="C285:C286"/>
    <mergeCell ref="D285:D286"/>
    <mergeCell ref="E285:E286"/>
    <mergeCell ref="F285:F286"/>
    <mergeCell ref="G285:G286"/>
    <mergeCell ref="H285:H286"/>
    <mergeCell ref="I285:I286"/>
    <mergeCell ref="J285:J286"/>
    <mergeCell ref="H283:H284"/>
    <mergeCell ref="I283:I284"/>
    <mergeCell ref="J283:J284"/>
    <mergeCell ref="K283:K284"/>
    <mergeCell ref="L283:L284"/>
    <mergeCell ref="M283:M284"/>
    <mergeCell ref="K281:K282"/>
    <mergeCell ref="L281:L282"/>
    <mergeCell ref="M281:M282"/>
    <mergeCell ref="N281:N282"/>
    <mergeCell ref="B283:B284"/>
    <mergeCell ref="C283:C284"/>
    <mergeCell ref="D283:D284"/>
    <mergeCell ref="E283:E284"/>
    <mergeCell ref="F283:F284"/>
    <mergeCell ref="G283:G284"/>
    <mergeCell ref="N277:N278"/>
    <mergeCell ref="B281:B282"/>
    <mergeCell ref="C281:C282"/>
    <mergeCell ref="D281:D282"/>
    <mergeCell ref="E281:E282"/>
    <mergeCell ref="F281:F282"/>
    <mergeCell ref="G281:G282"/>
    <mergeCell ref="H281:H282"/>
    <mergeCell ref="I281:I282"/>
    <mergeCell ref="J281:J282"/>
    <mergeCell ref="H277:H278"/>
    <mergeCell ref="I277:I278"/>
    <mergeCell ref="J277:J278"/>
    <mergeCell ref="K277:K278"/>
    <mergeCell ref="L277:L278"/>
    <mergeCell ref="M277:M278"/>
    <mergeCell ref="K275:K276"/>
    <mergeCell ref="L275:L276"/>
    <mergeCell ref="M275:M276"/>
    <mergeCell ref="N275:N276"/>
    <mergeCell ref="B277:B278"/>
    <mergeCell ref="C277:C278"/>
    <mergeCell ref="D277:D278"/>
    <mergeCell ref="E277:E278"/>
    <mergeCell ref="F277:F278"/>
    <mergeCell ref="G277:G278"/>
    <mergeCell ref="N273:N274"/>
    <mergeCell ref="B275:B276"/>
    <mergeCell ref="C275:C276"/>
    <mergeCell ref="D275:D276"/>
    <mergeCell ref="E275:E276"/>
    <mergeCell ref="F275:F276"/>
    <mergeCell ref="G275:G276"/>
    <mergeCell ref="H275:H276"/>
    <mergeCell ref="I275:I276"/>
    <mergeCell ref="J275:J276"/>
    <mergeCell ref="H273:H274"/>
    <mergeCell ref="I273:I274"/>
    <mergeCell ref="J273:J274"/>
    <mergeCell ref="K273:K274"/>
    <mergeCell ref="L273:L274"/>
    <mergeCell ref="M273:M274"/>
    <mergeCell ref="K270:K271"/>
    <mergeCell ref="L270:L271"/>
    <mergeCell ref="M270:M271"/>
    <mergeCell ref="N270:N271"/>
    <mergeCell ref="B273:B274"/>
    <mergeCell ref="C273:C274"/>
    <mergeCell ref="D273:D274"/>
    <mergeCell ref="E273:E274"/>
    <mergeCell ref="F273:F274"/>
    <mergeCell ref="G273:G274"/>
    <mergeCell ref="N258:N259"/>
    <mergeCell ref="B270:B271"/>
    <mergeCell ref="C270:C271"/>
    <mergeCell ref="D270:D271"/>
    <mergeCell ref="E270:E271"/>
    <mergeCell ref="F270:F271"/>
    <mergeCell ref="G270:G271"/>
    <mergeCell ref="H270:H271"/>
    <mergeCell ref="I270:I271"/>
    <mergeCell ref="J270:J271"/>
    <mergeCell ref="H258:H259"/>
    <mergeCell ref="I258:I259"/>
    <mergeCell ref="J258:J259"/>
    <mergeCell ref="K258:K259"/>
    <mergeCell ref="L258:L259"/>
    <mergeCell ref="M258:M259"/>
    <mergeCell ref="B258:B259"/>
    <mergeCell ref="C258:C259"/>
    <mergeCell ref="D258:D259"/>
    <mergeCell ref="E258:E259"/>
    <mergeCell ref="F258:F259"/>
    <mergeCell ref="G258:G259"/>
    <mergeCell ref="K249:K250"/>
    <mergeCell ref="L249:L250"/>
    <mergeCell ref="M249:M250"/>
    <mergeCell ref="N249:N250"/>
    <mergeCell ref="A254:A257"/>
    <mergeCell ref="B254:E254"/>
    <mergeCell ref="F254:K254"/>
    <mergeCell ref="L254:M254"/>
    <mergeCell ref="N254:N257"/>
    <mergeCell ref="N247:N248"/>
    <mergeCell ref="B249:B250"/>
    <mergeCell ref="C249:C250"/>
    <mergeCell ref="D249:D250"/>
    <mergeCell ref="E249:E250"/>
    <mergeCell ref="F249:F250"/>
    <mergeCell ref="G249:G250"/>
    <mergeCell ref="H249:H250"/>
    <mergeCell ref="I249:I250"/>
    <mergeCell ref="J249:J250"/>
    <mergeCell ref="H247:H248"/>
    <mergeCell ref="I247:I248"/>
    <mergeCell ref="J247:J248"/>
    <mergeCell ref="K247:K248"/>
    <mergeCell ref="L247:L248"/>
    <mergeCell ref="M247:M248"/>
    <mergeCell ref="K245:K246"/>
    <mergeCell ref="L245:L246"/>
    <mergeCell ref="M245:M246"/>
    <mergeCell ref="N245:N246"/>
    <mergeCell ref="B247:B248"/>
    <mergeCell ref="C247:C248"/>
    <mergeCell ref="D247:D248"/>
    <mergeCell ref="E247:E248"/>
    <mergeCell ref="F247:F248"/>
    <mergeCell ref="G247:G248"/>
    <mergeCell ref="N241:N242"/>
    <mergeCell ref="B245:B246"/>
    <mergeCell ref="C245:C246"/>
    <mergeCell ref="D245:D246"/>
    <mergeCell ref="E245:E246"/>
    <mergeCell ref="F245:F246"/>
    <mergeCell ref="G245:G246"/>
    <mergeCell ref="H245:H246"/>
    <mergeCell ref="I245:I246"/>
    <mergeCell ref="J245:J246"/>
    <mergeCell ref="H241:H242"/>
    <mergeCell ref="I241:I242"/>
    <mergeCell ref="J241:J242"/>
    <mergeCell ref="K241:K242"/>
    <mergeCell ref="L241:L242"/>
    <mergeCell ref="M241:M242"/>
    <mergeCell ref="K239:K240"/>
    <mergeCell ref="L239:L240"/>
    <mergeCell ref="M239:M240"/>
    <mergeCell ref="N239:N240"/>
    <mergeCell ref="B241:B242"/>
    <mergeCell ref="C241:C242"/>
    <mergeCell ref="D241:D242"/>
    <mergeCell ref="E241:E242"/>
    <mergeCell ref="F241:F242"/>
    <mergeCell ref="G241:G242"/>
    <mergeCell ref="N237:N238"/>
    <mergeCell ref="B239:B240"/>
    <mergeCell ref="C239:C240"/>
    <mergeCell ref="D239:D240"/>
    <mergeCell ref="E239:E240"/>
    <mergeCell ref="F239:F240"/>
    <mergeCell ref="G239:G240"/>
    <mergeCell ref="H239:H240"/>
    <mergeCell ref="I239:I240"/>
    <mergeCell ref="J239:J240"/>
    <mergeCell ref="H237:H238"/>
    <mergeCell ref="I237:I238"/>
    <mergeCell ref="J237:J238"/>
    <mergeCell ref="K237:K238"/>
    <mergeCell ref="L237:L238"/>
    <mergeCell ref="M237:M238"/>
    <mergeCell ref="K234:K235"/>
    <mergeCell ref="L234:L235"/>
    <mergeCell ref="M234:M235"/>
    <mergeCell ref="N234:N235"/>
    <mergeCell ref="B237:B238"/>
    <mergeCell ref="C237:C238"/>
    <mergeCell ref="D237:D238"/>
    <mergeCell ref="E237:E238"/>
    <mergeCell ref="F237:F238"/>
    <mergeCell ref="G237:G238"/>
    <mergeCell ref="N222:N223"/>
    <mergeCell ref="B234:B235"/>
    <mergeCell ref="C234:C235"/>
    <mergeCell ref="D234:D235"/>
    <mergeCell ref="E234:E235"/>
    <mergeCell ref="F234:F235"/>
    <mergeCell ref="G234:G235"/>
    <mergeCell ref="H234:H235"/>
    <mergeCell ref="I234:I235"/>
    <mergeCell ref="J234:J235"/>
    <mergeCell ref="H222:H223"/>
    <mergeCell ref="I222:I223"/>
    <mergeCell ref="J222:J223"/>
    <mergeCell ref="K222:K223"/>
    <mergeCell ref="L222:L223"/>
    <mergeCell ref="M222:M223"/>
    <mergeCell ref="B222:B223"/>
    <mergeCell ref="C222:C223"/>
    <mergeCell ref="D222:D223"/>
    <mergeCell ref="E222:E223"/>
    <mergeCell ref="F222:F223"/>
    <mergeCell ref="G222:G223"/>
    <mergeCell ref="K213:K214"/>
    <mergeCell ref="L213:L214"/>
    <mergeCell ref="M213:M214"/>
    <mergeCell ref="N213:N214"/>
    <mergeCell ref="A218:A221"/>
    <mergeCell ref="B218:E218"/>
    <mergeCell ref="F218:K218"/>
    <mergeCell ref="L218:M218"/>
    <mergeCell ref="N218:N221"/>
    <mergeCell ref="N211:N212"/>
    <mergeCell ref="B213:B214"/>
    <mergeCell ref="C213:C214"/>
    <mergeCell ref="D213:D214"/>
    <mergeCell ref="E213:E214"/>
    <mergeCell ref="F213:F214"/>
    <mergeCell ref="G213:G214"/>
    <mergeCell ref="H213:H214"/>
    <mergeCell ref="I213:I214"/>
    <mergeCell ref="J213:J214"/>
    <mergeCell ref="H211:H212"/>
    <mergeCell ref="I211:I212"/>
    <mergeCell ref="J211:J212"/>
    <mergeCell ref="K211:K212"/>
    <mergeCell ref="L211:L212"/>
    <mergeCell ref="M211:M212"/>
    <mergeCell ref="K209:K210"/>
    <mergeCell ref="L209:L210"/>
    <mergeCell ref="M209:M210"/>
    <mergeCell ref="N209:N210"/>
    <mergeCell ref="B211:B212"/>
    <mergeCell ref="C211:C212"/>
    <mergeCell ref="D211:D212"/>
    <mergeCell ref="E211:E212"/>
    <mergeCell ref="F211:F212"/>
    <mergeCell ref="G211:G212"/>
    <mergeCell ref="N205:N206"/>
    <mergeCell ref="B209:B210"/>
    <mergeCell ref="C209:C210"/>
    <mergeCell ref="D209:D210"/>
    <mergeCell ref="E209:E210"/>
    <mergeCell ref="F209:F210"/>
    <mergeCell ref="G209:G210"/>
    <mergeCell ref="H209:H210"/>
    <mergeCell ref="I209:I210"/>
    <mergeCell ref="J209:J210"/>
    <mergeCell ref="H205:H206"/>
    <mergeCell ref="I205:I206"/>
    <mergeCell ref="J205:J206"/>
    <mergeCell ref="K205:K206"/>
    <mergeCell ref="L205:L206"/>
    <mergeCell ref="M205:M206"/>
    <mergeCell ref="K203:K204"/>
    <mergeCell ref="L203:L204"/>
    <mergeCell ref="M203:M204"/>
    <mergeCell ref="N203:N204"/>
    <mergeCell ref="B205:B206"/>
    <mergeCell ref="C205:C206"/>
    <mergeCell ref="D205:D206"/>
    <mergeCell ref="E205:E206"/>
    <mergeCell ref="F205:F206"/>
    <mergeCell ref="G205:G206"/>
    <mergeCell ref="N201:N202"/>
    <mergeCell ref="B203:B204"/>
    <mergeCell ref="C203:C204"/>
    <mergeCell ref="D203:D204"/>
    <mergeCell ref="E203:E204"/>
    <mergeCell ref="F203:F204"/>
    <mergeCell ref="G203:G204"/>
    <mergeCell ref="H203:H204"/>
    <mergeCell ref="I203:I204"/>
    <mergeCell ref="J203:J204"/>
    <mergeCell ref="H201:H202"/>
    <mergeCell ref="I201:I202"/>
    <mergeCell ref="J201:J202"/>
    <mergeCell ref="K201:K202"/>
    <mergeCell ref="L201:L202"/>
    <mergeCell ref="M201:M202"/>
    <mergeCell ref="K198:K199"/>
    <mergeCell ref="L198:L199"/>
    <mergeCell ref="M198:M199"/>
    <mergeCell ref="N198:N199"/>
    <mergeCell ref="B201:B202"/>
    <mergeCell ref="C201:C202"/>
    <mergeCell ref="D201:D202"/>
    <mergeCell ref="E201:E202"/>
    <mergeCell ref="F201:F202"/>
    <mergeCell ref="G201:G202"/>
    <mergeCell ref="N186:N187"/>
    <mergeCell ref="B198:B199"/>
    <mergeCell ref="C198:C199"/>
    <mergeCell ref="D198:D199"/>
    <mergeCell ref="E198:E199"/>
    <mergeCell ref="F198:F199"/>
    <mergeCell ref="G198:G199"/>
    <mergeCell ref="H198:H199"/>
    <mergeCell ref="I198:I199"/>
    <mergeCell ref="J198:J199"/>
    <mergeCell ref="H186:H187"/>
    <mergeCell ref="I186:I187"/>
    <mergeCell ref="J186:J187"/>
    <mergeCell ref="K186:K187"/>
    <mergeCell ref="L186:L187"/>
    <mergeCell ref="M186:M187"/>
    <mergeCell ref="B186:B187"/>
    <mergeCell ref="C186:C187"/>
    <mergeCell ref="D186:D187"/>
    <mergeCell ref="E186:E187"/>
    <mergeCell ref="F186:F187"/>
    <mergeCell ref="G186:G187"/>
    <mergeCell ref="K177:K178"/>
    <mergeCell ref="L177:L178"/>
    <mergeCell ref="M177:M178"/>
    <mergeCell ref="N177:N178"/>
    <mergeCell ref="A182:A185"/>
    <mergeCell ref="B182:E182"/>
    <mergeCell ref="F182:K182"/>
    <mergeCell ref="L182:M182"/>
    <mergeCell ref="N182:N185"/>
    <mergeCell ref="N175:N176"/>
    <mergeCell ref="B177:B178"/>
    <mergeCell ref="C177:C178"/>
    <mergeCell ref="D177:D178"/>
    <mergeCell ref="E177:E178"/>
    <mergeCell ref="F177:F178"/>
    <mergeCell ref="G177:G178"/>
    <mergeCell ref="H177:H178"/>
    <mergeCell ref="I177:I178"/>
    <mergeCell ref="J177:J178"/>
    <mergeCell ref="H175:H176"/>
    <mergeCell ref="I175:I176"/>
    <mergeCell ref="J175:J176"/>
    <mergeCell ref="K175:K176"/>
    <mergeCell ref="L175:L176"/>
    <mergeCell ref="M175:M176"/>
    <mergeCell ref="K173:K174"/>
    <mergeCell ref="L173:L174"/>
    <mergeCell ref="M173:M174"/>
    <mergeCell ref="N173:N174"/>
    <mergeCell ref="B175:B176"/>
    <mergeCell ref="C175:C176"/>
    <mergeCell ref="D175:D176"/>
    <mergeCell ref="E175:E176"/>
    <mergeCell ref="F175:F176"/>
    <mergeCell ref="G175:G176"/>
    <mergeCell ref="N169:N170"/>
    <mergeCell ref="B173:B174"/>
    <mergeCell ref="C173:C174"/>
    <mergeCell ref="D173:D174"/>
    <mergeCell ref="E173:E174"/>
    <mergeCell ref="F173:F174"/>
    <mergeCell ref="G173:G174"/>
    <mergeCell ref="H173:H174"/>
    <mergeCell ref="I173:I174"/>
    <mergeCell ref="J173:J174"/>
    <mergeCell ref="H169:H170"/>
    <mergeCell ref="I169:I170"/>
    <mergeCell ref="J169:J170"/>
    <mergeCell ref="K169:K170"/>
    <mergeCell ref="L169:L170"/>
    <mergeCell ref="M169:M170"/>
    <mergeCell ref="K167:K168"/>
    <mergeCell ref="L167:L168"/>
    <mergeCell ref="M167:M168"/>
    <mergeCell ref="N167:N168"/>
    <mergeCell ref="B169:B170"/>
    <mergeCell ref="C169:C170"/>
    <mergeCell ref="D169:D170"/>
    <mergeCell ref="E169:E170"/>
    <mergeCell ref="F169:F170"/>
    <mergeCell ref="G169:G170"/>
    <mergeCell ref="N165:N166"/>
    <mergeCell ref="B167:B168"/>
    <mergeCell ref="C167:C168"/>
    <mergeCell ref="D167:D168"/>
    <mergeCell ref="E167:E168"/>
    <mergeCell ref="F167:F168"/>
    <mergeCell ref="G167:G168"/>
    <mergeCell ref="H167:H168"/>
    <mergeCell ref="I167:I168"/>
    <mergeCell ref="J167:J168"/>
    <mergeCell ref="H165:H166"/>
    <mergeCell ref="I165:I166"/>
    <mergeCell ref="J165:J166"/>
    <mergeCell ref="K165:K166"/>
    <mergeCell ref="L165:L166"/>
    <mergeCell ref="M165:M166"/>
    <mergeCell ref="K162:K163"/>
    <mergeCell ref="L162:L163"/>
    <mergeCell ref="M162:M163"/>
    <mergeCell ref="N162:N163"/>
    <mergeCell ref="B165:B166"/>
    <mergeCell ref="C165:C166"/>
    <mergeCell ref="D165:D166"/>
    <mergeCell ref="E165:E166"/>
    <mergeCell ref="F165:F166"/>
    <mergeCell ref="G165:G166"/>
    <mergeCell ref="N150:N151"/>
    <mergeCell ref="B162:B163"/>
    <mergeCell ref="C162:C163"/>
    <mergeCell ref="D162:D163"/>
    <mergeCell ref="E162:E163"/>
    <mergeCell ref="F162:F163"/>
    <mergeCell ref="G162:G163"/>
    <mergeCell ref="H162:H163"/>
    <mergeCell ref="I162:I163"/>
    <mergeCell ref="J162:J163"/>
    <mergeCell ref="H150:H151"/>
    <mergeCell ref="I150:I151"/>
    <mergeCell ref="J150:J151"/>
    <mergeCell ref="K150:K151"/>
    <mergeCell ref="L150:L151"/>
    <mergeCell ref="M150:M151"/>
    <mergeCell ref="B150:B151"/>
    <mergeCell ref="C150:C151"/>
    <mergeCell ref="D150:D151"/>
    <mergeCell ref="E150:E151"/>
    <mergeCell ref="F150:F151"/>
    <mergeCell ref="G150:G151"/>
    <mergeCell ref="K141:K142"/>
    <mergeCell ref="L141:L142"/>
    <mergeCell ref="M141:M142"/>
    <mergeCell ref="N141:N142"/>
    <mergeCell ref="A146:A149"/>
    <mergeCell ref="B146:E146"/>
    <mergeCell ref="F146:K146"/>
    <mergeCell ref="L146:M146"/>
    <mergeCell ref="N146:N149"/>
    <mergeCell ref="N139:N140"/>
    <mergeCell ref="B141:B142"/>
    <mergeCell ref="C141:C142"/>
    <mergeCell ref="D141:D142"/>
    <mergeCell ref="E141:E142"/>
    <mergeCell ref="F141:F142"/>
    <mergeCell ref="G141:G142"/>
    <mergeCell ref="H141:H142"/>
    <mergeCell ref="I141:I142"/>
    <mergeCell ref="J141:J142"/>
    <mergeCell ref="H139:H140"/>
    <mergeCell ref="I139:I140"/>
    <mergeCell ref="J139:J140"/>
    <mergeCell ref="K139:K140"/>
    <mergeCell ref="L139:L140"/>
    <mergeCell ref="M139:M140"/>
    <mergeCell ref="K137:K138"/>
    <mergeCell ref="L137:L138"/>
    <mergeCell ref="M137:M138"/>
    <mergeCell ref="N137:N138"/>
    <mergeCell ref="B139:B140"/>
    <mergeCell ref="C139:C140"/>
    <mergeCell ref="D139:D140"/>
    <mergeCell ref="E139:E140"/>
    <mergeCell ref="F139:F140"/>
    <mergeCell ref="G139:G140"/>
    <mergeCell ref="N133:N134"/>
    <mergeCell ref="B137:B138"/>
    <mergeCell ref="C137:C138"/>
    <mergeCell ref="D137:D138"/>
    <mergeCell ref="E137:E138"/>
    <mergeCell ref="F137:F138"/>
    <mergeCell ref="G137:G138"/>
    <mergeCell ref="H137:H138"/>
    <mergeCell ref="I137:I138"/>
    <mergeCell ref="J137:J138"/>
    <mergeCell ref="H133:H134"/>
    <mergeCell ref="I133:I134"/>
    <mergeCell ref="J133:J134"/>
    <mergeCell ref="K133:K134"/>
    <mergeCell ref="L133:L134"/>
    <mergeCell ref="M133:M134"/>
    <mergeCell ref="K131:K132"/>
    <mergeCell ref="L131:L132"/>
    <mergeCell ref="M131:M132"/>
    <mergeCell ref="N131:N132"/>
    <mergeCell ref="B133:B134"/>
    <mergeCell ref="C133:C134"/>
    <mergeCell ref="D133:D134"/>
    <mergeCell ref="E133:E134"/>
    <mergeCell ref="F133:F134"/>
    <mergeCell ref="G133:G134"/>
    <mergeCell ref="N129:N130"/>
    <mergeCell ref="B131:B132"/>
    <mergeCell ref="C131:C132"/>
    <mergeCell ref="D131:D132"/>
    <mergeCell ref="E131:E132"/>
    <mergeCell ref="F131:F132"/>
    <mergeCell ref="G131:G132"/>
    <mergeCell ref="H131:H132"/>
    <mergeCell ref="I131:I132"/>
    <mergeCell ref="J131:J132"/>
    <mergeCell ref="H129:H130"/>
    <mergeCell ref="I129:I130"/>
    <mergeCell ref="J129:J130"/>
    <mergeCell ref="K129:K130"/>
    <mergeCell ref="L129:L130"/>
    <mergeCell ref="M129:M130"/>
    <mergeCell ref="K126:K127"/>
    <mergeCell ref="L126:L127"/>
    <mergeCell ref="M126:M127"/>
    <mergeCell ref="N126:N127"/>
    <mergeCell ref="B129:B130"/>
    <mergeCell ref="C129:C130"/>
    <mergeCell ref="D129:D130"/>
    <mergeCell ref="E129:E130"/>
    <mergeCell ref="F129:F130"/>
    <mergeCell ref="G129:G130"/>
    <mergeCell ref="N114:N115"/>
    <mergeCell ref="B126:B127"/>
    <mergeCell ref="C126:C127"/>
    <mergeCell ref="D126:D127"/>
    <mergeCell ref="E126:E127"/>
    <mergeCell ref="F126:F127"/>
    <mergeCell ref="G126:G127"/>
    <mergeCell ref="H126:H127"/>
    <mergeCell ref="I126:I127"/>
    <mergeCell ref="J126:J127"/>
    <mergeCell ref="H114:H115"/>
    <mergeCell ref="I114:I115"/>
    <mergeCell ref="J114:J115"/>
    <mergeCell ref="K114:K115"/>
    <mergeCell ref="L114:L115"/>
    <mergeCell ref="M114:M115"/>
    <mergeCell ref="B114:B115"/>
    <mergeCell ref="C114:C115"/>
    <mergeCell ref="D114:D115"/>
    <mergeCell ref="E114:E115"/>
    <mergeCell ref="F114:F115"/>
    <mergeCell ref="G114:G115"/>
    <mergeCell ref="K105:K106"/>
    <mergeCell ref="L105:L106"/>
    <mergeCell ref="M105:M106"/>
    <mergeCell ref="N105:N106"/>
    <mergeCell ref="A110:A113"/>
    <mergeCell ref="B110:E110"/>
    <mergeCell ref="F110:K110"/>
    <mergeCell ref="L110:M110"/>
    <mergeCell ref="N110:N113"/>
    <mergeCell ref="N103:N104"/>
    <mergeCell ref="B105:B106"/>
    <mergeCell ref="C105:C106"/>
    <mergeCell ref="D105:D106"/>
    <mergeCell ref="E105:E106"/>
    <mergeCell ref="F105:F106"/>
    <mergeCell ref="G105:G106"/>
    <mergeCell ref="H105:H106"/>
    <mergeCell ref="I105:I106"/>
    <mergeCell ref="J105:J106"/>
    <mergeCell ref="H103:H104"/>
    <mergeCell ref="I103:I104"/>
    <mergeCell ref="J103:J104"/>
    <mergeCell ref="K103:K104"/>
    <mergeCell ref="L103:L104"/>
    <mergeCell ref="M103:M104"/>
    <mergeCell ref="K101:K102"/>
    <mergeCell ref="L101:L102"/>
    <mergeCell ref="M101:M102"/>
    <mergeCell ref="N101:N102"/>
    <mergeCell ref="B103:B104"/>
    <mergeCell ref="C103:C104"/>
    <mergeCell ref="D103:D104"/>
    <mergeCell ref="E103:E104"/>
    <mergeCell ref="F103:F104"/>
    <mergeCell ref="G103:G104"/>
    <mergeCell ref="N97:N98"/>
    <mergeCell ref="B101:B102"/>
    <mergeCell ref="C101:C102"/>
    <mergeCell ref="D101:D102"/>
    <mergeCell ref="E101:E102"/>
    <mergeCell ref="F101:F102"/>
    <mergeCell ref="G101:G102"/>
    <mergeCell ref="H101:H102"/>
    <mergeCell ref="I101:I102"/>
    <mergeCell ref="J101:J102"/>
    <mergeCell ref="H97:H98"/>
    <mergeCell ref="I97:I98"/>
    <mergeCell ref="J97:J98"/>
    <mergeCell ref="K97:K98"/>
    <mergeCell ref="L97:L98"/>
    <mergeCell ref="M97:M98"/>
    <mergeCell ref="K95:K96"/>
    <mergeCell ref="L95:L96"/>
    <mergeCell ref="M95:M96"/>
    <mergeCell ref="N95:N96"/>
    <mergeCell ref="B97:B98"/>
    <mergeCell ref="C97:C98"/>
    <mergeCell ref="D97:D98"/>
    <mergeCell ref="E97:E98"/>
    <mergeCell ref="F97:F98"/>
    <mergeCell ref="G97:G98"/>
    <mergeCell ref="N93:N94"/>
    <mergeCell ref="B95:B96"/>
    <mergeCell ref="C95:C96"/>
    <mergeCell ref="D95:D96"/>
    <mergeCell ref="E95:E96"/>
    <mergeCell ref="F95:F96"/>
    <mergeCell ref="G95:G96"/>
    <mergeCell ref="H95:H96"/>
    <mergeCell ref="I95:I96"/>
    <mergeCell ref="J95:J96"/>
    <mergeCell ref="H93:H94"/>
    <mergeCell ref="I93:I94"/>
    <mergeCell ref="J93:J94"/>
    <mergeCell ref="K93:K94"/>
    <mergeCell ref="L93:L94"/>
    <mergeCell ref="M93:M94"/>
    <mergeCell ref="K90:K91"/>
    <mergeCell ref="L90:L91"/>
    <mergeCell ref="M90:M91"/>
    <mergeCell ref="N90:N91"/>
    <mergeCell ref="B93:B94"/>
    <mergeCell ref="C93:C94"/>
    <mergeCell ref="D93:D94"/>
    <mergeCell ref="E93:E94"/>
    <mergeCell ref="F93:F94"/>
    <mergeCell ref="G93:G94"/>
    <mergeCell ref="N78:N79"/>
    <mergeCell ref="B90:B91"/>
    <mergeCell ref="C90:C91"/>
    <mergeCell ref="D90:D91"/>
    <mergeCell ref="E90:E91"/>
    <mergeCell ref="F90:F91"/>
    <mergeCell ref="G90:G91"/>
    <mergeCell ref="H90:H91"/>
    <mergeCell ref="I90:I91"/>
    <mergeCell ref="J90:J91"/>
    <mergeCell ref="H78:H79"/>
    <mergeCell ref="I78:I79"/>
    <mergeCell ref="J78:J79"/>
    <mergeCell ref="K78:K79"/>
    <mergeCell ref="L78:L79"/>
    <mergeCell ref="M78:M79"/>
    <mergeCell ref="B78:B79"/>
    <mergeCell ref="C78:C79"/>
    <mergeCell ref="D78:D79"/>
    <mergeCell ref="E78:E79"/>
    <mergeCell ref="F78:F79"/>
    <mergeCell ref="G78:G79"/>
    <mergeCell ref="K69:K70"/>
    <mergeCell ref="L69:L70"/>
    <mergeCell ref="M69:M70"/>
    <mergeCell ref="N69:N70"/>
    <mergeCell ref="A74:A77"/>
    <mergeCell ref="B74:E74"/>
    <mergeCell ref="F74:K74"/>
    <mergeCell ref="L74:M74"/>
    <mergeCell ref="N74:N77"/>
    <mergeCell ref="N67:N68"/>
    <mergeCell ref="B69:B70"/>
    <mergeCell ref="C69:C70"/>
    <mergeCell ref="D69:D70"/>
    <mergeCell ref="E69:E70"/>
    <mergeCell ref="F69:F70"/>
    <mergeCell ref="G69:G70"/>
    <mergeCell ref="H69:H70"/>
    <mergeCell ref="I69:I70"/>
    <mergeCell ref="J69:J70"/>
    <mergeCell ref="H67:H68"/>
    <mergeCell ref="I67:I68"/>
    <mergeCell ref="J67:J68"/>
    <mergeCell ref="K67:K68"/>
    <mergeCell ref="L67:L68"/>
    <mergeCell ref="M67:M68"/>
    <mergeCell ref="K65:K66"/>
    <mergeCell ref="L65:L66"/>
    <mergeCell ref="M65:M66"/>
    <mergeCell ref="N65:N66"/>
    <mergeCell ref="B67:B68"/>
    <mergeCell ref="C67:C68"/>
    <mergeCell ref="D67:D68"/>
    <mergeCell ref="E67:E68"/>
    <mergeCell ref="F67:F68"/>
    <mergeCell ref="G67:G68"/>
    <mergeCell ref="N61:N62"/>
    <mergeCell ref="B65:B66"/>
    <mergeCell ref="C65:C66"/>
    <mergeCell ref="D65:D66"/>
    <mergeCell ref="E65:E66"/>
    <mergeCell ref="F65:F66"/>
    <mergeCell ref="G65:G66"/>
    <mergeCell ref="H65:H66"/>
    <mergeCell ref="I65:I66"/>
    <mergeCell ref="J65:J66"/>
    <mergeCell ref="H61:H62"/>
    <mergeCell ref="I61:I62"/>
    <mergeCell ref="J61:J62"/>
    <mergeCell ref="K61:K62"/>
    <mergeCell ref="L61:L62"/>
    <mergeCell ref="M61:M62"/>
    <mergeCell ref="C42:C43"/>
    <mergeCell ref="D42:D43"/>
    <mergeCell ref="E42:E43"/>
    <mergeCell ref="F42:F43"/>
    <mergeCell ref="G42:G43"/>
    <mergeCell ref="K59:K60"/>
    <mergeCell ref="L59:L60"/>
    <mergeCell ref="M59:M60"/>
    <mergeCell ref="N59:N60"/>
    <mergeCell ref="B61:B62"/>
    <mergeCell ref="C61:C62"/>
    <mergeCell ref="D61:D62"/>
    <mergeCell ref="E61:E62"/>
    <mergeCell ref="F61:F62"/>
    <mergeCell ref="G61:G62"/>
    <mergeCell ref="N57:N58"/>
    <mergeCell ref="B59:B60"/>
    <mergeCell ref="C59:C60"/>
    <mergeCell ref="D59:D60"/>
    <mergeCell ref="E59:E60"/>
    <mergeCell ref="F59:F60"/>
    <mergeCell ref="G59:G60"/>
    <mergeCell ref="H59:H60"/>
    <mergeCell ref="I59:I60"/>
    <mergeCell ref="J59:J60"/>
    <mergeCell ref="H57:H58"/>
    <mergeCell ref="I57:I58"/>
    <mergeCell ref="J57:J58"/>
    <mergeCell ref="K57:K58"/>
    <mergeCell ref="L57:L58"/>
    <mergeCell ref="M57:M58"/>
    <mergeCell ref="A38:A41"/>
    <mergeCell ref="B38:E38"/>
    <mergeCell ref="F38:K38"/>
    <mergeCell ref="L38:M38"/>
    <mergeCell ref="N38:N41"/>
    <mergeCell ref="K54:K55"/>
    <mergeCell ref="L54:L55"/>
    <mergeCell ref="M54:M55"/>
    <mergeCell ref="N54:N55"/>
    <mergeCell ref="B57:B58"/>
    <mergeCell ref="C57:C58"/>
    <mergeCell ref="D57:D58"/>
    <mergeCell ref="E57:E58"/>
    <mergeCell ref="F57:F58"/>
    <mergeCell ref="G57:G58"/>
    <mergeCell ref="N42:N43"/>
    <mergeCell ref="B54:B55"/>
    <mergeCell ref="C54:C55"/>
    <mergeCell ref="D54:D55"/>
    <mergeCell ref="E54:E55"/>
    <mergeCell ref="F54:F55"/>
    <mergeCell ref="G54:G55"/>
    <mergeCell ref="H54:H55"/>
    <mergeCell ref="I54:I55"/>
    <mergeCell ref="J54:J55"/>
    <mergeCell ref="H42:H43"/>
    <mergeCell ref="I42:I43"/>
    <mergeCell ref="J42:J43"/>
    <mergeCell ref="K42:K43"/>
    <mergeCell ref="L42:L43"/>
    <mergeCell ref="M42:M43"/>
    <mergeCell ref="B42:B43"/>
    <mergeCell ref="G25:G26"/>
    <mergeCell ref="H25:H26"/>
    <mergeCell ref="I25:I26"/>
    <mergeCell ref="J25:J26"/>
    <mergeCell ref="K25:K26"/>
    <mergeCell ref="L25:L26"/>
    <mergeCell ref="M25:M26"/>
    <mergeCell ref="N25:N26"/>
    <mergeCell ref="I18:I19"/>
    <mergeCell ref="J18:J19"/>
    <mergeCell ref="K18:K19"/>
    <mergeCell ref="L18:L19"/>
    <mergeCell ref="M18:M19"/>
    <mergeCell ref="N18:N19"/>
    <mergeCell ref="B21:B22"/>
    <mergeCell ref="C21:C22"/>
    <mergeCell ref="D21:D22"/>
    <mergeCell ref="E21:E22"/>
    <mergeCell ref="F21:F22"/>
    <mergeCell ref="G21:G22"/>
    <mergeCell ref="H21:H22"/>
    <mergeCell ref="I21:I22"/>
    <mergeCell ref="J21:J22"/>
    <mergeCell ref="K21:K22"/>
    <mergeCell ref="L21:L22"/>
    <mergeCell ref="M21:M22"/>
    <mergeCell ref="N21:N22"/>
    <mergeCell ref="N29:N30"/>
    <mergeCell ref="B31:B32"/>
    <mergeCell ref="C31:C32"/>
    <mergeCell ref="D31:D32"/>
    <mergeCell ref="E31:E32"/>
    <mergeCell ref="F31:F32"/>
    <mergeCell ref="G31:G32"/>
    <mergeCell ref="H31:H32"/>
    <mergeCell ref="I31:I32"/>
    <mergeCell ref="J31:J32"/>
    <mergeCell ref="K31:K32"/>
    <mergeCell ref="L31:L32"/>
    <mergeCell ref="M31:M32"/>
    <mergeCell ref="N31:N32"/>
    <mergeCell ref="B23:B24"/>
    <mergeCell ref="C23:C24"/>
    <mergeCell ref="D23:D24"/>
    <mergeCell ref="E23:E24"/>
    <mergeCell ref="F23:F24"/>
    <mergeCell ref="G23:G24"/>
    <mergeCell ref="H23:H24"/>
    <mergeCell ref="I23:I24"/>
    <mergeCell ref="J23:J24"/>
    <mergeCell ref="K23:K24"/>
    <mergeCell ref="L23:L24"/>
    <mergeCell ref="M23:M24"/>
    <mergeCell ref="N23:N24"/>
    <mergeCell ref="B25:B26"/>
    <mergeCell ref="C25:C26"/>
    <mergeCell ref="D25:D26"/>
    <mergeCell ref="E25:E26"/>
    <mergeCell ref="F25:F26"/>
    <mergeCell ref="B33:B34"/>
    <mergeCell ref="C33:C34"/>
    <mergeCell ref="D33:D34"/>
    <mergeCell ref="E33:E34"/>
    <mergeCell ref="F33:F34"/>
    <mergeCell ref="G33:G34"/>
    <mergeCell ref="H33:H34"/>
    <mergeCell ref="I33:I34"/>
    <mergeCell ref="J33:J34"/>
    <mergeCell ref="K33:K34"/>
    <mergeCell ref="L33:L34"/>
    <mergeCell ref="M33:M34"/>
    <mergeCell ref="N33:N34"/>
    <mergeCell ref="H18:H19"/>
    <mergeCell ref="G18:G19"/>
    <mergeCell ref="F18:F19"/>
    <mergeCell ref="E18:E19"/>
    <mergeCell ref="D18:D19"/>
    <mergeCell ref="C18:C19"/>
    <mergeCell ref="B18:B19"/>
    <mergeCell ref="B29:B30"/>
    <mergeCell ref="C29:C30"/>
    <mergeCell ref="D29:D30"/>
    <mergeCell ref="E29:E30"/>
    <mergeCell ref="F29:F30"/>
    <mergeCell ref="G29:G30"/>
    <mergeCell ref="H29:H30"/>
    <mergeCell ref="I29:I30"/>
    <mergeCell ref="J29:J30"/>
    <mergeCell ref="K29:K30"/>
    <mergeCell ref="L29:L30"/>
    <mergeCell ref="M29:M30"/>
    <mergeCell ref="A2:A5"/>
    <mergeCell ref="A1:M1"/>
    <mergeCell ref="A37:M37"/>
    <mergeCell ref="A73:M73"/>
    <mergeCell ref="A109:M109"/>
    <mergeCell ref="A145:M145"/>
    <mergeCell ref="A181:M181"/>
    <mergeCell ref="A217:M217"/>
    <mergeCell ref="A253:M253"/>
    <mergeCell ref="A289:M289"/>
    <mergeCell ref="A325:M325"/>
    <mergeCell ref="A361:M361"/>
    <mergeCell ref="A397:M397"/>
    <mergeCell ref="A433:M433"/>
    <mergeCell ref="A469:M469"/>
    <mergeCell ref="N6:N7"/>
    <mergeCell ref="M6:M7"/>
    <mergeCell ref="L6:L7"/>
    <mergeCell ref="K6:K7"/>
    <mergeCell ref="J6:J7"/>
    <mergeCell ref="I6:I7"/>
    <mergeCell ref="H6:H7"/>
    <mergeCell ref="G6:G7"/>
    <mergeCell ref="F6:F7"/>
    <mergeCell ref="E6:E7"/>
    <mergeCell ref="D6:D7"/>
    <mergeCell ref="C6:C7"/>
    <mergeCell ref="B6:B7"/>
    <mergeCell ref="N2:N5"/>
    <mergeCell ref="L2:M2"/>
    <mergeCell ref="F2:K2"/>
    <mergeCell ref="B2:E2"/>
  </mergeCells>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'2023'!$R$2:$R$9</xm:f>
          </x14:formula1>
          <xm:sqref>N37 N73 N109 N145 N181 N217 N253 N289 N325 N361 N397 N433 N469 N505 N541 N577 N613 N649 N685 N721 N757 N793 N829 N865 N901 N937 N973 N1009 N1045 N1081 N1117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2"/>
  <sheetViews>
    <sheetView topLeftCell="A926" workbookViewId="0">
      <selection activeCell="C1062" sqref="C1062:C1063"/>
    </sheetView>
  </sheetViews>
  <sheetFormatPr defaultRowHeight="16.5" x14ac:dyDescent="0.3"/>
  <sheetData>
    <row r="1" spans="1:14" ht="21.75" thickTop="1" thickBot="1" x14ac:dyDescent="0.35">
      <c r="A1" s="106" t="s">
        <v>92</v>
      </c>
      <c r="B1" s="225"/>
      <c r="C1" s="225"/>
      <c r="D1" s="225"/>
      <c r="E1" s="225"/>
      <c r="F1" s="225"/>
      <c r="G1" s="225"/>
      <c r="H1" s="225"/>
      <c r="I1" s="225"/>
      <c r="J1" s="225"/>
      <c r="K1" s="225"/>
      <c r="L1" s="107"/>
      <c r="M1" s="107"/>
      <c r="N1" s="108"/>
    </row>
    <row r="2" spans="1:14" ht="18" thickTop="1" thickBot="1" x14ac:dyDescent="0.35">
      <c r="A2" s="104" t="s">
        <v>0</v>
      </c>
      <c r="B2" s="150" t="s">
        <v>1</v>
      </c>
      <c r="C2" s="151"/>
      <c r="D2" s="151"/>
      <c r="E2" s="152"/>
      <c r="F2" s="150" t="s">
        <v>2</v>
      </c>
      <c r="G2" s="151"/>
      <c r="H2" s="151"/>
      <c r="I2" s="151"/>
      <c r="J2" s="151"/>
      <c r="K2" s="152"/>
      <c r="L2" s="130" t="s">
        <v>3</v>
      </c>
      <c r="M2" s="131"/>
      <c r="N2" s="128" t="s">
        <v>4</v>
      </c>
    </row>
    <row r="3" spans="1:14" ht="17.25" thickTop="1" x14ac:dyDescent="0.3">
      <c r="A3" s="104"/>
      <c r="B3" s="1">
        <v>0.375</v>
      </c>
      <c r="C3" s="4">
        <v>0.45833333333333331</v>
      </c>
      <c r="D3" s="4">
        <v>0.5</v>
      </c>
      <c r="E3" s="7">
        <v>0.58333333333333337</v>
      </c>
      <c r="F3" s="1">
        <v>0.66666666666666663</v>
      </c>
      <c r="G3" s="4">
        <v>0.79166666666666663</v>
      </c>
      <c r="H3" s="4">
        <v>0.83333333333333337</v>
      </c>
      <c r="I3" s="4">
        <v>0.91666666666666663</v>
      </c>
      <c r="J3" s="4">
        <v>0.95833333333333337</v>
      </c>
      <c r="K3" s="7">
        <v>8.3333333333333329E-2</v>
      </c>
      <c r="L3" s="43">
        <v>0.20833333333333334</v>
      </c>
      <c r="M3" s="7">
        <v>0.29166666666666669</v>
      </c>
      <c r="N3" s="128"/>
    </row>
    <row r="4" spans="1:14" x14ac:dyDescent="0.3">
      <c r="A4" s="104"/>
      <c r="B4" s="2" t="s">
        <v>5</v>
      </c>
      <c r="C4" s="5" t="s">
        <v>5</v>
      </c>
      <c r="D4" s="5" t="s">
        <v>5</v>
      </c>
      <c r="E4" s="8" t="s">
        <v>5</v>
      </c>
      <c r="F4" s="2" t="s">
        <v>5</v>
      </c>
      <c r="G4" s="5" t="s">
        <v>5</v>
      </c>
      <c r="H4" s="5" t="s">
        <v>5</v>
      </c>
      <c r="I4" s="5" t="s">
        <v>5</v>
      </c>
      <c r="J4" s="5" t="s">
        <v>5</v>
      </c>
      <c r="K4" s="8" t="s">
        <v>5</v>
      </c>
      <c r="L4" s="44" t="s">
        <v>5</v>
      </c>
      <c r="M4" s="8" t="s">
        <v>5</v>
      </c>
      <c r="N4" s="128"/>
    </row>
    <row r="5" spans="1:14" ht="17.25" thickBot="1" x14ac:dyDescent="0.35">
      <c r="A5" s="105"/>
      <c r="B5" s="40">
        <v>0.45833333333333331</v>
      </c>
      <c r="C5" s="41">
        <v>0.5</v>
      </c>
      <c r="D5" s="41">
        <v>0.58333333333333337</v>
      </c>
      <c r="E5" s="42">
        <v>0.66666666666666663</v>
      </c>
      <c r="F5" s="40">
        <v>0.79166666666666663</v>
      </c>
      <c r="G5" s="41">
        <v>0.83333333333333337</v>
      </c>
      <c r="H5" s="41">
        <v>0.91666666666666663</v>
      </c>
      <c r="I5" s="41">
        <v>0.95833333333333337</v>
      </c>
      <c r="J5" s="41">
        <v>8.3333333333333329E-2</v>
      </c>
      <c r="K5" s="42">
        <v>0.20833333333333334</v>
      </c>
      <c r="L5" s="45">
        <v>0.29166666666666669</v>
      </c>
      <c r="M5" s="42">
        <v>0.375</v>
      </c>
      <c r="N5" s="129"/>
    </row>
    <row r="6" spans="1:14" x14ac:dyDescent="0.3">
      <c r="A6" s="46" t="s">
        <v>6</v>
      </c>
      <c r="B6" s="126">
        <f>B42+B78+B114+B150+B186+B222+B258+B294+B330+B366+B402+B438+B474+B510+B546+B582+B618+B654+B690+B726+B762+B798+B834+B870+B906+B942+B978+B1014+B1050+B1086+B1122</f>
        <v>3480</v>
      </c>
      <c r="C6" s="125">
        <f t="shared" ref="C6:M6" si="0">C42+C78+C114+C150+C186+C222+C258+C294+C330+C366+C402+C438+C474+C510+C546+C582+C618+C654+C690+C726+C762+C798+C834+C870+C906+C942+C978+C1014+C1050+C1086+C1122</f>
        <v>5090</v>
      </c>
      <c r="D6" s="125">
        <f t="shared" si="0"/>
        <v>6620</v>
      </c>
      <c r="E6" s="124">
        <f t="shared" si="0"/>
        <v>8920</v>
      </c>
      <c r="F6" s="122">
        <f t="shared" si="0"/>
        <v>7940</v>
      </c>
      <c r="G6" s="120">
        <f t="shared" si="0"/>
        <v>7040</v>
      </c>
      <c r="H6" s="120">
        <f t="shared" si="0"/>
        <v>5900</v>
      </c>
      <c r="I6" s="120">
        <f t="shared" si="0"/>
        <v>4250</v>
      </c>
      <c r="J6" s="120">
        <f t="shared" si="0"/>
        <v>2690</v>
      </c>
      <c r="K6" s="118">
        <f t="shared" si="0"/>
        <v>1790</v>
      </c>
      <c r="L6" s="116">
        <f t="shared" si="0"/>
        <v>1370</v>
      </c>
      <c r="M6" s="114">
        <f t="shared" si="0"/>
        <v>1830</v>
      </c>
      <c r="N6" s="112">
        <f>SUM(B6:M6)</f>
        <v>56920</v>
      </c>
    </row>
    <row r="7" spans="1:14" x14ac:dyDescent="0.3">
      <c r="A7" s="47" t="s">
        <v>7</v>
      </c>
      <c r="B7" s="127"/>
      <c r="C7" s="121"/>
      <c r="D7" s="121"/>
      <c r="E7" s="119"/>
      <c r="F7" s="123"/>
      <c r="G7" s="121"/>
      <c r="H7" s="121"/>
      <c r="I7" s="121"/>
      <c r="J7" s="121"/>
      <c r="K7" s="119"/>
      <c r="L7" s="117"/>
      <c r="M7" s="115"/>
      <c r="N7" s="113"/>
    </row>
    <row r="8" spans="1:14" x14ac:dyDescent="0.3">
      <c r="A8" s="48" t="s">
        <v>8</v>
      </c>
      <c r="B8" s="52">
        <f>B44+B80+B116+B152+B188+B224+B260+B296+B332+B368+B404+B440+B476+B512+B548+B584+B620+B656+B692+B728+B764+B800+B836+B872+B908+B944+B980+B1016+B1052+B1088+B1124</f>
        <v>800</v>
      </c>
      <c r="C8" s="53">
        <f t="shared" ref="C8:M8" si="1">C44+C80+C116+C152+C188+C224+C260+C296+C332+C368+C404+C440+C476+C512+C548+C584+C620+C656+C692+C728+C764+C800+C836+C872+C908+C944+C980+C1016+C1052+C1088+C1124</f>
        <v>1100</v>
      </c>
      <c r="D8" s="53">
        <f t="shared" si="1"/>
        <v>1585</v>
      </c>
      <c r="E8" s="54">
        <f t="shared" si="1"/>
        <v>1950</v>
      </c>
      <c r="F8" s="55">
        <f t="shared" si="1"/>
        <v>1780</v>
      </c>
      <c r="G8" s="53">
        <f t="shared" si="1"/>
        <v>1610</v>
      </c>
      <c r="H8" s="53">
        <f t="shared" si="1"/>
        <v>1120</v>
      </c>
      <c r="I8" s="53">
        <f t="shared" si="1"/>
        <v>765</v>
      </c>
      <c r="J8" s="53">
        <f t="shared" si="1"/>
        <v>415</v>
      </c>
      <c r="K8" s="54">
        <f t="shared" si="1"/>
        <v>230</v>
      </c>
      <c r="L8" s="56">
        <f t="shared" si="1"/>
        <v>380</v>
      </c>
      <c r="M8" s="57">
        <f t="shared" si="1"/>
        <v>750</v>
      </c>
      <c r="N8" s="58">
        <f>SUM(B8:M8)</f>
        <v>12485</v>
      </c>
    </row>
    <row r="9" spans="1:14" x14ac:dyDescent="0.3">
      <c r="A9" s="48" t="s">
        <v>9</v>
      </c>
      <c r="B9" s="52">
        <f t="shared" ref="B9:M18" si="2">B45+B81+B117+B153+B189+B225+B261+B297+B333+B369+B405+B441+B477+B513+B549+B585+B621+B657+B693+B729+B765+B801+B837+B873+B909+B945+B981+B1017+B1053+B1089+B1125</f>
        <v>0</v>
      </c>
      <c r="C9" s="53">
        <f t="shared" si="2"/>
        <v>0</v>
      </c>
      <c r="D9" s="53">
        <f t="shared" si="2"/>
        <v>0</v>
      </c>
      <c r="E9" s="54">
        <f t="shared" si="2"/>
        <v>0</v>
      </c>
      <c r="F9" s="55">
        <f t="shared" si="2"/>
        <v>0</v>
      </c>
      <c r="G9" s="53">
        <f t="shared" si="2"/>
        <v>0</v>
      </c>
      <c r="H9" s="53">
        <f t="shared" si="2"/>
        <v>0</v>
      </c>
      <c r="I9" s="53">
        <f t="shared" si="2"/>
        <v>0</v>
      </c>
      <c r="J9" s="53">
        <f t="shared" si="2"/>
        <v>0</v>
      </c>
      <c r="K9" s="54">
        <f t="shared" si="2"/>
        <v>0</v>
      </c>
      <c r="L9" s="56">
        <f t="shared" si="2"/>
        <v>0</v>
      </c>
      <c r="M9" s="57">
        <f t="shared" si="2"/>
        <v>0</v>
      </c>
      <c r="N9" s="58">
        <f t="shared" ref="N9:N17" si="3">SUM(B9:M9)</f>
        <v>0</v>
      </c>
    </row>
    <row r="10" spans="1:14" x14ac:dyDescent="0.3">
      <c r="A10" s="48" t="s">
        <v>10</v>
      </c>
      <c r="B10" s="52">
        <f t="shared" si="2"/>
        <v>0</v>
      </c>
      <c r="C10" s="53">
        <f t="shared" si="2"/>
        <v>0</v>
      </c>
      <c r="D10" s="53">
        <f t="shared" si="2"/>
        <v>0</v>
      </c>
      <c r="E10" s="54">
        <f t="shared" si="2"/>
        <v>0</v>
      </c>
      <c r="F10" s="55">
        <f t="shared" si="2"/>
        <v>0</v>
      </c>
      <c r="G10" s="53">
        <f t="shared" si="2"/>
        <v>0</v>
      </c>
      <c r="H10" s="53">
        <f t="shared" si="2"/>
        <v>0</v>
      </c>
      <c r="I10" s="53">
        <f t="shared" si="2"/>
        <v>0</v>
      </c>
      <c r="J10" s="53">
        <f t="shared" si="2"/>
        <v>0</v>
      </c>
      <c r="K10" s="54">
        <f t="shared" si="2"/>
        <v>0</v>
      </c>
      <c r="L10" s="56">
        <f t="shared" si="2"/>
        <v>0</v>
      </c>
      <c r="M10" s="57">
        <f t="shared" si="2"/>
        <v>0</v>
      </c>
      <c r="N10" s="58">
        <f t="shared" si="3"/>
        <v>0</v>
      </c>
    </row>
    <row r="11" spans="1:14" x14ac:dyDescent="0.3">
      <c r="A11" s="48" t="s">
        <v>11</v>
      </c>
      <c r="B11" s="52">
        <f t="shared" si="2"/>
        <v>0</v>
      </c>
      <c r="C11" s="53">
        <f t="shared" si="2"/>
        <v>0</v>
      </c>
      <c r="D11" s="53">
        <f t="shared" si="2"/>
        <v>0</v>
      </c>
      <c r="E11" s="54">
        <f t="shared" si="2"/>
        <v>0</v>
      </c>
      <c r="F11" s="55">
        <f t="shared" si="2"/>
        <v>0</v>
      </c>
      <c r="G11" s="53">
        <f t="shared" si="2"/>
        <v>0</v>
      </c>
      <c r="H11" s="53">
        <f t="shared" si="2"/>
        <v>0</v>
      </c>
      <c r="I11" s="53">
        <f t="shared" si="2"/>
        <v>0</v>
      </c>
      <c r="J11" s="53">
        <f t="shared" si="2"/>
        <v>0</v>
      </c>
      <c r="K11" s="54">
        <f t="shared" si="2"/>
        <v>0</v>
      </c>
      <c r="L11" s="56">
        <f t="shared" si="2"/>
        <v>0</v>
      </c>
      <c r="M11" s="57">
        <f t="shared" si="2"/>
        <v>0</v>
      </c>
      <c r="N11" s="58">
        <f t="shared" si="3"/>
        <v>0</v>
      </c>
    </row>
    <row r="12" spans="1:14" x14ac:dyDescent="0.3">
      <c r="A12" s="48" t="s">
        <v>12</v>
      </c>
      <c r="B12" s="52">
        <f t="shared" si="2"/>
        <v>915</v>
      </c>
      <c r="C12" s="53">
        <f t="shared" si="2"/>
        <v>1535</v>
      </c>
      <c r="D12" s="53">
        <f t="shared" si="2"/>
        <v>2595</v>
      </c>
      <c r="E12" s="54">
        <f t="shared" si="2"/>
        <v>3545</v>
      </c>
      <c r="F12" s="55">
        <f t="shared" si="2"/>
        <v>3930</v>
      </c>
      <c r="G12" s="53">
        <f t="shared" si="2"/>
        <v>3200</v>
      </c>
      <c r="H12" s="53">
        <f t="shared" si="2"/>
        <v>2385</v>
      </c>
      <c r="I12" s="53">
        <f t="shared" si="2"/>
        <v>1485</v>
      </c>
      <c r="J12" s="53">
        <f t="shared" si="2"/>
        <v>835</v>
      </c>
      <c r="K12" s="54">
        <f t="shared" si="2"/>
        <v>690</v>
      </c>
      <c r="L12" s="56">
        <f t="shared" si="2"/>
        <v>620</v>
      </c>
      <c r="M12" s="57">
        <f t="shared" si="2"/>
        <v>1020</v>
      </c>
      <c r="N12" s="58">
        <f t="shared" si="3"/>
        <v>22755</v>
      </c>
    </row>
    <row r="13" spans="1:14" x14ac:dyDescent="0.3">
      <c r="A13" s="48" t="s">
        <v>13</v>
      </c>
      <c r="B13" s="52">
        <f t="shared" si="2"/>
        <v>0</v>
      </c>
      <c r="C13" s="53">
        <f t="shared" si="2"/>
        <v>0</v>
      </c>
      <c r="D13" s="53">
        <f t="shared" si="2"/>
        <v>0</v>
      </c>
      <c r="E13" s="54">
        <f t="shared" si="2"/>
        <v>0</v>
      </c>
      <c r="F13" s="55">
        <f t="shared" si="2"/>
        <v>0</v>
      </c>
      <c r="G13" s="53">
        <f t="shared" si="2"/>
        <v>0</v>
      </c>
      <c r="H13" s="53">
        <f t="shared" si="2"/>
        <v>0</v>
      </c>
      <c r="I13" s="53">
        <f t="shared" si="2"/>
        <v>0</v>
      </c>
      <c r="J13" s="53">
        <f t="shared" si="2"/>
        <v>0</v>
      </c>
      <c r="K13" s="54">
        <f t="shared" si="2"/>
        <v>0</v>
      </c>
      <c r="L13" s="56">
        <f t="shared" si="2"/>
        <v>0</v>
      </c>
      <c r="M13" s="57">
        <f t="shared" si="2"/>
        <v>0</v>
      </c>
      <c r="N13" s="58">
        <f t="shared" si="3"/>
        <v>0</v>
      </c>
    </row>
    <row r="14" spans="1:14" x14ac:dyDescent="0.3">
      <c r="A14" s="48" t="s">
        <v>14</v>
      </c>
      <c r="B14" s="52">
        <f t="shared" si="2"/>
        <v>2975</v>
      </c>
      <c r="C14" s="53">
        <f t="shared" si="2"/>
        <v>4240</v>
      </c>
      <c r="D14" s="53">
        <f t="shared" si="2"/>
        <v>3605</v>
      </c>
      <c r="E14" s="54">
        <f t="shared" si="2"/>
        <v>2310</v>
      </c>
      <c r="F14" s="55">
        <f t="shared" si="2"/>
        <v>1990</v>
      </c>
      <c r="G14" s="53">
        <f t="shared" si="2"/>
        <v>1820</v>
      </c>
      <c r="H14" s="53">
        <f t="shared" si="2"/>
        <v>1360</v>
      </c>
      <c r="I14" s="53">
        <f t="shared" si="2"/>
        <v>840</v>
      </c>
      <c r="J14" s="53">
        <f t="shared" si="2"/>
        <v>590</v>
      </c>
      <c r="K14" s="54">
        <f t="shared" si="2"/>
        <v>435</v>
      </c>
      <c r="L14" s="56">
        <f t="shared" si="2"/>
        <v>530</v>
      </c>
      <c r="M14" s="57">
        <f t="shared" si="2"/>
        <v>745</v>
      </c>
      <c r="N14" s="58">
        <f t="shared" si="3"/>
        <v>21440</v>
      </c>
    </row>
    <row r="15" spans="1:14" x14ac:dyDescent="0.3">
      <c r="A15" s="48" t="s">
        <v>15</v>
      </c>
      <c r="B15" s="52">
        <f t="shared" si="2"/>
        <v>290</v>
      </c>
      <c r="C15" s="53">
        <f t="shared" si="2"/>
        <v>550</v>
      </c>
      <c r="D15" s="53">
        <f t="shared" si="2"/>
        <v>840</v>
      </c>
      <c r="E15" s="54">
        <f t="shared" si="2"/>
        <v>935</v>
      </c>
      <c r="F15" s="55">
        <f t="shared" si="2"/>
        <v>940</v>
      </c>
      <c r="G15" s="53">
        <f t="shared" si="2"/>
        <v>830</v>
      </c>
      <c r="H15" s="53">
        <f t="shared" si="2"/>
        <v>600</v>
      </c>
      <c r="I15" s="53">
        <f t="shared" si="2"/>
        <v>385</v>
      </c>
      <c r="J15" s="53">
        <f t="shared" si="2"/>
        <v>230</v>
      </c>
      <c r="K15" s="54">
        <f t="shared" si="2"/>
        <v>140</v>
      </c>
      <c r="L15" s="56">
        <f t="shared" si="2"/>
        <v>150</v>
      </c>
      <c r="M15" s="57">
        <f t="shared" si="2"/>
        <v>315</v>
      </c>
      <c r="N15" s="58">
        <f t="shared" si="3"/>
        <v>6205</v>
      </c>
    </row>
    <row r="16" spans="1:14" x14ac:dyDescent="0.3">
      <c r="A16" s="48" t="s">
        <v>16</v>
      </c>
      <c r="B16" s="52">
        <f t="shared" si="2"/>
        <v>0</v>
      </c>
      <c r="C16" s="53">
        <f t="shared" si="2"/>
        <v>0</v>
      </c>
      <c r="D16" s="53">
        <f t="shared" si="2"/>
        <v>0</v>
      </c>
      <c r="E16" s="54">
        <f t="shared" si="2"/>
        <v>0</v>
      </c>
      <c r="F16" s="55">
        <f t="shared" si="2"/>
        <v>0</v>
      </c>
      <c r="G16" s="53">
        <f t="shared" si="2"/>
        <v>0</v>
      </c>
      <c r="H16" s="53">
        <f t="shared" si="2"/>
        <v>0</v>
      </c>
      <c r="I16" s="53">
        <f t="shared" si="2"/>
        <v>0</v>
      </c>
      <c r="J16" s="53">
        <f t="shared" si="2"/>
        <v>0</v>
      </c>
      <c r="K16" s="54">
        <f t="shared" si="2"/>
        <v>0</v>
      </c>
      <c r="L16" s="56">
        <f t="shared" si="2"/>
        <v>0</v>
      </c>
      <c r="M16" s="57">
        <f t="shared" si="2"/>
        <v>0</v>
      </c>
      <c r="N16" s="58">
        <f t="shared" si="3"/>
        <v>0</v>
      </c>
    </row>
    <row r="17" spans="1:14" x14ac:dyDescent="0.3">
      <c r="A17" s="48" t="s">
        <v>17</v>
      </c>
      <c r="B17" s="52">
        <f t="shared" si="2"/>
        <v>0</v>
      </c>
      <c r="C17" s="53">
        <f t="shared" si="2"/>
        <v>0</v>
      </c>
      <c r="D17" s="53">
        <f t="shared" si="2"/>
        <v>0</v>
      </c>
      <c r="E17" s="54">
        <f t="shared" si="2"/>
        <v>0</v>
      </c>
      <c r="F17" s="55">
        <f t="shared" si="2"/>
        <v>0</v>
      </c>
      <c r="G17" s="53">
        <f t="shared" si="2"/>
        <v>0</v>
      </c>
      <c r="H17" s="53">
        <f t="shared" si="2"/>
        <v>0</v>
      </c>
      <c r="I17" s="53">
        <f t="shared" si="2"/>
        <v>0</v>
      </c>
      <c r="J17" s="53">
        <f t="shared" si="2"/>
        <v>0</v>
      </c>
      <c r="K17" s="54">
        <f t="shared" si="2"/>
        <v>0</v>
      </c>
      <c r="L17" s="56">
        <f t="shared" si="2"/>
        <v>0</v>
      </c>
      <c r="M17" s="57">
        <f t="shared" si="2"/>
        <v>0</v>
      </c>
      <c r="N17" s="58">
        <f t="shared" si="3"/>
        <v>0</v>
      </c>
    </row>
    <row r="18" spans="1:14" x14ac:dyDescent="0.3">
      <c r="A18" s="49" t="s">
        <v>18</v>
      </c>
      <c r="B18" s="143">
        <f>B54+B90+B126+B162+B198+B234+B270+B306+B342+B378+B414+B450+B486+B522+B558+B594+B630+B666+B702+B738+B774+B810+B846+B882+B918+B954+B990+B1026+B1062+B1098+B1134</f>
        <v>590</v>
      </c>
      <c r="C18" s="121">
        <f t="shared" si="2"/>
        <v>905</v>
      </c>
      <c r="D18" s="121">
        <f t="shared" si="2"/>
        <v>1595</v>
      </c>
      <c r="E18" s="119">
        <f t="shared" si="2"/>
        <v>2060</v>
      </c>
      <c r="F18" s="123">
        <f t="shared" si="2"/>
        <v>2040</v>
      </c>
      <c r="G18" s="121">
        <f t="shared" si="2"/>
        <v>2100</v>
      </c>
      <c r="H18" s="121">
        <f t="shared" si="2"/>
        <v>1620</v>
      </c>
      <c r="I18" s="121">
        <f t="shared" si="2"/>
        <v>1080</v>
      </c>
      <c r="J18" s="121">
        <f t="shared" si="2"/>
        <v>645</v>
      </c>
      <c r="K18" s="119">
        <f t="shared" si="2"/>
        <v>285</v>
      </c>
      <c r="L18" s="117">
        <f t="shared" si="2"/>
        <v>310</v>
      </c>
      <c r="M18" s="146">
        <f t="shared" si="2"/>
        <v>485</v>
      </c>
      <c r="N18" s="141">
        <f>SUM(B18:M18)</f>
        <v>13715</v>
      </c>
    </row>
    <row r="19" spans="1:14" x14ac:dyDescent="0.3">
      <c r="A19" s="47" t="s">
        <v>19</v>
      </c>
      <c r="B19" s="127"/>
      <c r="C19" s="121"/>
      <c r="D19" s="121"/>
      <c r="E19" s="119"/>
      <c r="F19" s="123"/>
      <c r="G19" s="121"/>
      <c r="H19" s="121"/>
      <c r="I19" s="121"/>
      <c r="J19" s="121"/>
      <c r="K19" s="119"/>
      <c r="L19" s="117"/>
      <c r="M19" s="115"/>
      <c r="N19" s="113"/>
    </row>
    <row r="20" spans="1:14" x14ac:dyDescent="0.3">
      <c r="A20" s="48" t="s">
        <v>20</v>
      </c>
      <c r="B20" s="52">
        <f t="shared" ref="B20:M21" si="4">B56+B92+B128+B164+B200+B236+B272+B308+B344+B380+B416+B452+B488+B524+B560+B596+B632+B668+B704+B740+B776+B812+B848+B884+B920+B956+B992+B1028+B1064+B1100+B1136</f>
        <v>2040</v>
      </c>
      <c r="C20" s="53">
        <f t="shared" si="4"/>
        <v>3250</v>
      </c>
      <c r="D20" s="53">
        <f t="shared" si="4"/>
        <v>4120</v>
      </c>
      <c r="E20" s="54">
        <f t="shared" si="4"/>
        <v>5100</v>
      </c>
      <c r="F20" s="55">
        <f t="shared" si="4"/>
        <v>5830</v>
      </c>
      <c r="G20" s="53">
        <f t="shared" si="4"/>
        <v>5420</v>
      </c>
      <c r="H20" s="53">
        <f t="shared" si="4"/>
        <v>4160</v>
      </c>
      <c r="I20" s="53">
        <f t="shared" si="4"/>
        <v>3010</v>
      </c>
      <c r="J20" s="53">
        <f t="shared" si="4"/>
        <v>1840</v>
      </c>
      <c r="K20" s="54">
        <f t="shared" si="4"/>
        <v>960</v>
      </c>
      <c r="L20" s="56">
        <f t="shared" si="4"/>
        <v>700</v>
      </c>
      <c r="M20" s="57">
        <f t="shared" si="4"/>
        <v>1130</v>
      </c>
      <c r="N20" s="58">
        <v>450</v>
      </c>
    </row>
    <row r="21" spans="1:14" x14ac:dyDescent="0.3">
      <c r="A21" s="49" t="s">
        <v>21</v>
      </c>
      <c r="B21" s="133">
        <f>B57+B93+B129+B165+B201+B237+B273+B309+B345+B381+B417+B453+B489+B525+B561+B597+B633+B669+B705+B741+B777+B813+B849+B885+B921+B957+B993+B1029+B1065+B1101+B1137</f>
        <v>390</v>
      </c>
      <c r="C21" s="135">
        <f t="shared" si="4"/>
        <v>800</v>
      </c>
      <c r="D21" s="135">
        <f t="shared" si="4"/>
        <v>1260</v>
      </c>
      <c r="E21" s="136">
        <f t="shared" si="4"/>
        <v>1600</v>
      </c>
      <c r="F21" s="137">
        <f t="shared" si="4"/>
        <v>1580</v>
      </c>
      <c r="G21" s="135">
        <f t="shared" si="4"/>
        <v>1440</v>
      </c>
      <c r="H21" s="135">
        <f t="shared" si="4"/>
        <v>975</v>
      </c>
      <c r="I21" s="135">
        <f t="shared" si="4"/>
        <v>705</v>
      </c>
      <c r="J21" s="135">
        <f t="shared" si="4"/>
        <v>355</v>
      </c>
      <c r="K21" s="136">
        <f t="shared" si="4"/>
        <v>170</v>
      </c>
      <c r="L21" s="138">
        <f t="shared" si="4"/>
        <v>230</v>
      </c>
      <c r="M21" s="139">
        <f t="shared" si="4"/>
        <v>395</v>
      </c>
      <c r="N21" s="141">
        <f>SUM(B21:M21)</f>
        <v>9900</v>
      </c>
    </row>
    <row r="22" spans="1:14" x14ac:dyDescent="0.3">
      <c r="A22" s="47" t="s">
        <v>22</v>
      </c>
      <c r="B22" s="144"/>
      <c r="C22" s="135"/>
      <c r="D22" s="135"/>
      <c r="E22" s="136"/>
      <c r="F22" s="137"/>
      <c r="G22" s="135"/>
      <c r="H22" s="135"/>
      <c r="I22" s="135"/>
      <c r="J22" s="135"/>
      <c r="K22" s="136"/>
      <c r="L22" s="138"/>
      <c r="M22" s="145"/>
      <c r="N22" s="113"/>
    </row>
    <row r="23" spans="1:14" x14ac:dyDescent="0.3">
      <c r="A23" s="49" t="s">
        <v>23</v>
      </c>
      <c r="B23" s="133">
        <f>B59+B95+B131+B167+B203+B239+B275+B311+B347+B383+B419+B455+B491+B527+B563+B599+B635+B671+B707+B743+B779+B815+B851+B887+B923+B959+B995+B1031+B1067+B1103+B1139</f>
        <v>760</v>
      </c>
      <c r="C23" s="135">
        <f t="shared" ref="C23:M23" si="5">C59+C95+C131+C167+C203+C239+C275+C311+C347+C383+C419+C455+C491+C527+C563+C599+C635+C671+C707+C743+C779+C815+C851+C887+C923+C959+C995+C1031+C1067+C1103+C1139</f>
        <v>1610</v>
      </c>
      <c r="D23" s="135">
        <f t="shared" si="5"/>
        <v>2370</v>
      </c>
      <c r="E23" s="136">
        <f t="shared" si="5"/>
        <v>3210</v>
      </c>
      <c r="F23" s="137">
        <f t="shared" si="5"/>
        <v>3360</v>
      </c>
      <c r="G23" s="135">
        <f t="shared" si="5"/>
        <v>3495</v>
      </c>
      <c r="H23" s="135">
        <f t="shared" si="5"/>
        <v>2420</v>
      </c>
      <c r="I23" s="135">
        <f t="shared" si="5"/>
        <v>1695</v>
      </c>
      <c r="J23" s="135">
        <f t="shared" si="5"/>
        <v>930</v>
      </c>
      <c r="K23" s="136">
        <f t="shared" si="5"/>
        <v>410</v>
      </c>
      <c r="L23" s="138">
        <f t="shared" si="5"/>
        <v>295</v>
      </c>
      <c r="M23" s="139">
        <f t="shared" si="5"/>
        <v>485</v>
      </c>
      <c r="N23" s="141">
        <f>SUM(B23:M23)</f>
        <v>21040</v>
      </c>
    </row>
    <row r="24" spans="1:14" x14ac:dyDescent="0.3">
      <c r="A24" s="47" t="s">
        <v>24</v>
      </c>
      <c r="B24" s="144"/>
      <c r="C24" s="135"/>
      <c r="D24" s="135"/>
      <c r="E24" s="136"/>
      <c r="F24" s="137"/>
      <c r="G24" s="135"/>
      <c r="H24" s="135"/>
      <c r="I24" s="135"/>
      <c r="J24" s="135"/>
      <c r="K24" s="136"/>
      <c r="L24" s="138"/>
      <c r="M24" s="145"/>
      <c r="N24" s="113"/>
    </row>
    <row r="25" spans="1:14" x14ac:dyDescent="0.3">
      <c r="A25" s="49" t="s">
        <v>25</v>
      </c>
      <c r="B25" s="133">
        <f>B61+B97+B133+B169+B205+B241+B277+B313+B349+B385+B421+B457+B493+B529+B565+B601+B637+B673+B709+B745+B781+B817+B853+B889+B925+B961+B997+B1033+B1069+B1105+B1141</f>
        <v>325</v>
      </c>
      <c r="C25" s="135">
        <f t="shared" ref="C25:M25" si="6">C61+C97+C133+C169+C205+C241+C277+C313+C349+C385+C421+C457+C493+C529+C565+C601+C637+C673+C709+C745+C781+C817+C853+C889+C925+C961+C997+C1033+C1069+C1105+C1141</f>
        <v>630</v>
      </c>
      <c r="D25" s="135">
        <f t="shared" si="6"/>
        <v>840</v>
      </c>
      <c r="E25" s="136">
        <f t="shared" si="6"/>
        <v>1175</v>
      </c>
      <c r="F25" s="137">
        <f t="shared" si="6"/>
        <v>1040</v>
      </c>
      <c r="G25" s="135">
        <f t="shared" si="6"/>
        <v>820</v>
      </c>
      <c r="H25" s="135">
        <f t="shared" si="6"/>
        <v>635</v>
      </c>
      <c r="I25" s="135">
        <f t="shared" si="6"/>
        <v>395</v>
      </c>
      <c r="J25" s="135">
        <f t="shared" si="6"/>
        <v>260</v>
      </c>
      <c r="K25" s="136">
        <f t="shared" si="6"/>
        <v>175</v>
      </c>
      <c r="L25" s="138">
        <f t="shared" si="6"/>
        <v>195</v>
      </c>
      <c r="M25" s="139">
        <f t="shared" si="6"/>
        <v>350</v>
      </c>
      <c r="N25" s="141">
        <f>SUM(B25:M25)</f>
        <v>6840</v>
      </c>
    </row>
    <row r="26" spans="1:14" x14ac:dyDescent="0.3">
      <c r="A26" s="47" t="s">
        <v>26</v>
      </c>
      <c r="B26" s="144"/>
      <c r="C26" s="135"/>
      <c r="D26" s="135"/>
      <c r="E26" s="136"/>
      <c r="F26" s="137"/>
      <c r="G26" s="135"/>
      <c r="H26" s="135"/>
      <c r="I26" s="135"/>
      <c r="J26" s="135"/>
      <c r="K26" s="136"/>
      <c r="L26" s="138"/>
      <c r="M26" s="145"/>
      <c r="N26" s="113"/>
    </row>
    <row r="27" spans="1:14" x14ac:dyDescent="0.3">
      <c r="A27" s="48" t="s">
        <v>27</v>
      </c>
      <c r="B27" s="52">
        <f t="shared" ref="B27:M29" si="7">B63+B99+B135+B171+B207+B243+B279+B315+B351+B387+B423+B459+B495+B531+B567+B603+B639+B675+B711+B747+B783+B819+B855+B891+B927+B963+B999+B1035+B1071+B1107+B1143</f>
        <v>375</v>
      </c>
      <c r="C27" s="53">
        <f t="shared" si="7"/>
        <v>595</v>
      </c>
      <c r="D27" s="53">
        <f t="shared" si="7"/>
        <v>960</v>
      </c>
      <c r="E27" s="54">
        <f t="shared" si="7"/>
        <v>1175</v>
      </c>
      <c r="F27" s="55">
        <f t="shared" si="7"/>
        <v>1210</v>
      </c>
      <c r="G27" s="53">
        <f t="shared" si="7"/>
        <v>1050</v>
      </c>
      <c r="H27" s="53">
        <f t="shared" si="7"/>
        <v>835</v>
      </c>
      <c r="I27" s="53">
        <f t="shared" si="7"/>
        <v>555</v>
      </c>
      <c r="J27" s="53">
        <f t="shared" si="7"/>
        <v>345</v>
      </c>
      <c r="K27" s="54">
        <f t="shared" si="7"/>
        <v>185</v>
      </c>
      <c r="L27" s="56">
        <f t="shared" si="7"/>
        <v>230</v>
      </c>
      <c r="M27" s="57">
        <f t="shared" si="7"/>
        <v>400</v>
      </c>
      <c r="N27" s="58">
        <f>SUM(B27:M27)</f>
        <v>7915</v>
      </c>
    </row>
    <row r="28" spans="1:14" x14ac:dyDescent="0.3">
      <c r="A28" s="48" t="s">
        <v>28</v>
      </c>
      <c r="B28" s="52">
        <f t="shared" si="7"/>
        <v>355</v>
      </c>
      <c r="C28" s="53">
        <f t="shared" si="7"/>
        <v>635</v>
      </c>
      <c r="D28" s="53">
        <f t="shared" si="7"/>
        <v>1020</v>
      </c>
      <c r="E28" s="54">
        <f t="shared" si="7"/>
        <v>1430</v>
      </c>
      <c r="F28" s="55">
        <f t="shared" si="7"/>
        <v>1180</v>
      </c>
      <c r="G28" s="53">
        <f t="shared" si="7"/>
        <v>1000</v>
      </c>
      <c r="H28" s="53">
        <f t="shared" si="7"/>
        <v>780</v>
      </c>
      <c r="I28" s="53">
        <f t="shared" si="7"/>
        <v>500</v>
      </c>
      <c r="J28" s="53">
        <f t="shared" si="7"/>
        <v>355</v>
      </c>
      <c r="K28" s="54">
        <f t="shared" si="7"/>
        <v>170</v>
      </c>
      <c r="L28" s="56">
        <f t="shared" si="7"/>
        <v>195</v>
      </c>
      <c r="M28" s="57">
        <f t="shared" si="7"/>
        <v>340</v>
      </c>
      <c r="N28" s="58">
        <f>SUM(B28:M28)</f>
        <v>7960</v>
      </c>
    </row>
    <row r="29" spans="1:14" x14ac:dyDescent="0.3">
      <c r="A29" s="49" t="s">
        <v>29</v>
      </c>
      <c r="B29" s="133">
        <f>B65+B101+B137+B173+B209+B245+B281+B317+B353+B389+B425+B461+B497+B533+B569+B605+B641+B677+B713+B749+B785+B821+B857+B893+B929+B965+B1001+B1037+B1073+B1109+B1145</f>
        <v>0</v>
      </c>
      <c r="C29" s="135">
        <f t="shared" si="7"/>
        <v>0</v>
      </c>
      <c r="D29" s="135">
        <f t="shared" si="7"/>
        <v>0</v>
      </c>
      <c r="E29" s="136">
        <f t="shared" si="7"/>
        <v>0</v>
      </c>
      <c r="F29" s="137">
        <f t="shared" si="7"/>
        <v>0</v>
      </c>
      <c r="G29" s="135">
        <f t="shared" si="7"/>
        <v>0</v>
      </c>
      <c r="H29" s="135">
        <f t="shared" si="7"/>
        <v>0</v>
      </c>
      <c r="I29" s="135">
        <f t="shared" si="7"/>
        <v>0</v>
      </c>
      <c r="J29" s="135">
        <f t="shared" si="7"/>
        <v>0</v>
      </c>
      <c r="K29" s="136">
        <f t="shared" si="7"/>
        <v>0</v>
      </c>
      <c r="L29" s="138">
        <f t="shared" si="7"/>
        <v>0</v>
      </c>
      <c r="M29" s="139">
        <f t="shared" si="7"/>
        <v>0</v>
      </c>
      <c r="N29" s="141">
        <f>SUM(B29:M29)</f>
        <v>0</v>
      </c>
    </row>
    <row r="30" spans="1:14" x14ac:dyDescent="0.3">
      <c r="A30" s="47" t="s">
        <v>30</v>
      </c>
      <c r="B30" s="144"/>
      <c r="C30" s="135"/>
      <c r="D30" s="135"/>
      <c r="E30" s="136"/>
      <c r="F30" s="137"/>
      <c r="G30" s="135"/>
      <c r="H30" s="135"/>
      <c r="I30" s="135"/>
      <c r="J30" s="135"/>
      <c r="K30" s="136"/>
      <c r="L30" s="138"/>
      <c r="M30" s="145"/>
      <c r="N30" s="113"/>
    </row>
    <row r="31" spans="1:14" x14ac:dyDescent="0.3">
      <c r="A31" s="49" t="s">
        <v>31</v>
      </c>
      <c r="B31" s="133">
        <f>B67+B103+B139+B175+B211+B247+B283+B319+B355+B391+B427+B463+B499+B535+B571+B607+B643+B679+B715+B751+B787+B823+B859+B895+B931+B967+B1003+B1039+B1075+B1111+B1147</f>
        <v>1310</v>
      </c>
      <c r="C31" s="135">
        <f t="shared" ref="C31:M31" si="8">C67+C103+C139+C175+C211+C247+C283+C319+C355+C391+C427+C463+C499+C535+C571+C607+C643+C679+C715+C751+C787+C823+C859+C895+C931+C967+C1003+C1039+C1075+C1111+C1147</f>
        <v>2590</v>
      </c>
      <c r="D31" s="135">
        <f t="shared" si="8"/>
        <v>3490</v>
      </c>
      <c r="E31" s="136">
        <f t="shared" si="8"/>
        <v>4340</v>
      </c>
      <c r="F31" s="137">
        <f t="shared" si="8"/>
        <v>4070</v>
      </c>
      <c r="G31" s="135">
        <f t="shared" si="8"/>
        <v>3810</v>
      </c>
      <c r="H31" s="135">
        <f t="shared" si="8"/>
        <v>2960</v>
      </c>
      <c r="I31" s="135">
        <f t="shared" si="8"/>
        <v>2260</v>
      </c>
      <c r="J31" s="135">
        <f t="shared" si="8"/>
        <v>1420</v>
      </c>
      <c r="K31" s="136">
        <f t="shared" si="8"/>
        <v>880</v>
      </c>
      <c r="L31" s="138">
        <f t="shared" si="8"/>
        <v>1010</v>
      </c>
      <c r="M31" s="139">
        <f t="shared" si="8"/>
        <v>1580</v>
      </c>
      <c r="N31" s="141">
        <f>SUM(B31:M31)</f>
        <v>29720</v>
      </c>
    </row>
    <row r="32" spans="1:14" x14ac:dyDescent="0.3">
      <c r="A32" s="47" t="s">
        <v>32</v>
      </c>
      <c r="B32" s="144"/>
      <c r="C32" s="135"/>
      <c r="D32" s="135"/>
      <c r="E32" s="136"/>
      <c r="F32" s="137"/>
      <c r="G32" s="135"/>
      <c r="H32" s="135"/>
      <c r="I32" s="135"/>
      <c r="J32" s="135"/>
      <c r="K32" s="136"/>
      <c r="L32" s="138"/>
      <c r="M32" s="145"/>
      <c r="N32" s="113"/>
    </row>
    <row r="33" spans="1:14" x14ac:dyDescent="0.3">
      <c r="A33" s="49" t="s">
        <v>31</v>
      </c>
      <c r="B33" s="133">
        <f>B69+B105+B141+B177+B213+B249+B285+B321+B357+B393+B429+B465+B501+B537+B573+B609+B645+B681+B717+B753+B789+B825+B861+B897+B933+B969+B1005+B1041+B1077+B1113+B1149</f>
        <v>0</v>
      </c>
      <c r="C33" s="135">
        <f t="shared" ref="C33:M33" si="9">C69+C105+C141+C177+C213+C249+C285+C321+C357+C393+C429+C465+C501+C537+C573+C609+C645+C681+C717+C753+C789+C825+C861+C897+C933+C969+C1005+C1041+C1077+C1113+C1149</f>
        <v>0</v>
      </c>
      <c r="D33" s="135">
        <f t="shared" si="9"/>
        <v>0</v>
      </c>
      <c r="E33" s="136">
        <f t="shared" si="9"/>
        <v>0</v>
      </c>
      <c r="F33" s="137">
        <f t="shared" si="9"/>
        <v>0</v>
      </c>
      <c r="G33" s="135">
        <f t="shared" si="9"/>
        <v>0</v>
      </c>
      <c r="H33" s="135">
        <f t="shared" si="9"/>
        <v>0</v>
      </c>
      <c r="I33" s="135">
        <f t="shared" si="9"/>
        <v>0</v>
      </c>
      <c r="J33" s="135">
        <f t="shared" si="9"/>
        <v>0</v>
      </c>
      <c r="K33" s="136">
        <f t="shared" si="9"/>
        <v>0</v>
      </c>
      <c r="L33" s="138">
        <f t="shared" si="9"/>
        <v>0</v>
      </c>
      <c r="M33" s="139">
        <f t="shared" si="9"/>
        <v>0</v>
      </c>
      <c r="N33" s="141">
        <f>SUM(B33:M33)</f>
        <v>0</v>
      </c>
    </row>
    <row r="34" spans="1:14" x14ac:dyDescent="0.3">
      <c r="A34" s="51" t="s">
        <v>33</v>
      </c>
      <c r="B34" s="134"/>
      <c r="C34" s="135"/>
      <c r="D34" s="135"/>
      <c r="E34" s="136"/>
      <c r="F34" s="137"/>
      <c r="G34" s="135"/>
      <c r="H34" s="135"/>
      <c r="I34" s="135"/>
      <c r="J34" s="135"/>
      <c r="K34" s="136"/>
      <c r="L34" s="138"/>
      <c r="M34" s="140"/>
      <c r="N34" s="142"/>
    </row>
    <row r="35" spans="1:14" ht="17.25" thickBot="1" x14ac:dyDescent="0.35">
      <c r="A35" s="50" t="s">
        <v>34</v>
      </c>
      <c r="B35" s="59">
        <f t="shared" ref="B35:N35" si="10">SUM(B6:B34)</f>
        <v>14605</v>
      </c>
      <c r="C35" s="60">
        <f t="shared" si="10"/>
        <v>23530</v>
      </c>
      <c r="D35" s="60">
        <f t="shared" si="10"/>
        <v>30900</v>
      </c>
      <c r="E35" s="61">
        <f t="shared" si="10"/>
        <v>37750</v>
      </c>
      <c r="F35" s="59">
        <f t="shared" si="10"/>
        <v>36890</v>
      </c>
      <c r="G35" s="60">
        <f t="shared" si="10"/>
        <v>33635</v>
      </c>
      <c r="H35" s="60">
        <f t="shared" si="10"/>
        <v>25750</v>
      </c>
      <c r="I35" s="60">
        <f t="shared" si="10"/>
        <v>17925</v>
      </c>
      <c r="J35" s="60">
        <f t="shared" si="10"/>
        <v>10910</v>
      </c>
      <c r="K35" s="61">
        <f t="shared" si="10"/>
        <v>6520</v>
      </c>
      <c r="L35" s="62">
        <f t="shared" si="10"/>
        <v>6215</v>
      </c>
      <c r="M35" s="61">
        <f t="shared" si="10"/>
        <v>9825</v>
      </c>
      <c r="N35" s="63">
        <f t="shared" si="10"/>
        <v>217345</v>
      </c>
    </row>
    <row r="36" spans="1:14" ht="18" thickTop="1" thickBot="1" x14ac:dyDescent="0.35"/>
    <row r="37" spans="1:14" ht="21.75" thickTop="1" thickBot="1" x14ac:dyDescent="0.35">
      <c r="A37" s="109">
        <v>44958</v>
      </c>
      <c r="B37" s="110"/>
      <c r="C37" s="110"/>
      <c r="D37" s="110"/>
      <c r="E37" s="110"/>
      <c r="F37" s="110"/>
      <c r="G37" s="110"/>
      <c r="H37" s="110"/>
      <c r="I37" s="110"/>
      <c r="J37" s="110"/>
      <c r="K37" s="110"/>
      <c r="L37" s="110"/>
      <c r="M37" s="110"/>
      <c r="N37" s="93" t="s">
        <v>96</v>
      </c>
    </row>
    <row r="38" spans="1:14" ht="18" thickTop="1" thickBot="1" x14ac:dyDescent="0.35">
      <c r="A38" s="147" t="s">
        <v>0</v>
      </c>
      <c r="B38" s="150" t="s">
        <v>1</v>
      </c>
      <c r="C38" s="151"/>
      <c r="D38" s="151"/>
      <c r="E38" s="152"/>
      <c r="F38" s="150" t="s">
        <v>2</v>
      </c>
      <c r="G38" s="151"/>
      <c r="H38" s="151"/>
      <c r="I38" s="151"/>
      <c r="J38" s="151"/>
      <c r="K38" s="152"/>
      <c r="L38" s="150" t="s">
        <v>3</v>
      </c>
      <c r="M38" s="152"/>
      <c r="N38" s="153" t="s">
        <v>4</v>
      </c>
    </row>
    <row r="39" spans="1:14" ht="17.25" thickTop="1" x14ac:dyDescent="0.3">
      <c r="A39" s="148"/>
      <c r="B39" s="1">
        <v>0.375</v>
      </c>
      <c r="C39" s="4">
        <v>0.45833333333333331</v>
      </c>
      <c r="D39" s="4">
        <v>0.5</v>
      </c>
      <c r="E39" s="7">
        <v>0.58333333333333337</v>
      </c>
      <c r="F39" s="1">
        <v>0.66666666666666663</v>
      </c>
      <c r="G39" s="4">
        <v>0.79166666666666663</v>
      </c>
      <c r="H39" s="4">
        <v>0.83333333333333337</v>
      </c>
      <c r="I39" s="4">
        <v>0.91666666666666663</v>
      </c>
      <c r="J39" s="4">
        <v>0.95833333333333337</v>
      </c>
      <c r="K39" s="7">
        <v>8.3333333333333329E-2</v>
      </c>
      <c r="L39" s="1">
        <v>0.20833333333333334</v>
      </c>
      <c r="M39" s="7">
        <v>0.29166666666666669</v>
      </c>
      <c r="N39" s="154"/>
    </row>
    <row r="40" spans="1:14" x14ac:dyDescent="0.3">
      <c r="A40" s="148"/>
      <c r="B40" s="2" t="s">
        <v>5</v>
      </c>
      <c r="C40" s="5" t="s">
        <v>5</v>
      </c>
      <c r="D40" s="5" t="s">
        <v>5</v>
      </c>
      <c r="E40" s="8" t="s">
        <v>5</v>
      </c>
      <c r="F40" s="2" t="s">
        <v>5</v>
      </c>
      <c r="G40" s="5" t="s">
        <v>5</v>
      </c>
      <c r="H40" s="5" t="s">
        <v>5</v>
      </c>
      <c r="I40" s="5" t="s">
        <v>5</v>
      </c>
      <c r="J40" s="5" t="s">
        <v>5</v>
      </c>
      <c r="K40" s="8" t="s">
        <v>5</v>
      </c>
      <c r="L40" s="2" t="s">
        <v>5</v>
      </c>
      <c r="M40" s="8" t="s">
        <v>5</v>
      </c>
      <c r="N40" s="154"/>
    </row>
    <row r="41" spans="1:14" ht="17.25" thickBot="1" x14ac:dyDescent="0.35">
      <c r="A41" s="149"/>
      <c r="B41" s="3">
        <v>0.45833333333333331</v>
      </c>
      <c r="C41" s="6">
        <v>0.5</v>
      </c>
      <c r="D41" s="6">
        <v>0.58333333333333337</v>
      </c>
      <c r="E41" s="9">
        <v>0.66666666666666663</v>
      </c>
      <c r="F41" s="3">
        <v>0.79166666666666663</v>
      </c>
      <c r="G41" s="6">
        <v>0.83333333333333337</v>
      </c>
      <c r="H41" s="6">
        <v>0.91666666666666663</v>
      </c>
      <c r="I41" s="6">
        <v>0.95833333333333337</v>
      </c>
      <c r="J41" s="6">
        <v>8.3333333333333329E-2</v>
      </c>
      <c r="K41" s="9">
        <v>0.20833333333333334</v>
      </c>
      <c r="L41" s="3">
        <v>0.29166666666666669</v>
      </c>
      <c r="M41" s="9">
        <v>0.375</v>
      </c>
      <c r="N41" s="155"/>
    </row>
    <row r="42" spans="1:14" ht="17.25" thickTop="1" x14ac:dyDescent="0.3">
      <c r="A42" s="10" t="s">
        <v>6</v>
      </c>
      <c r="B42" s="171">
        <v>20</v>
      </c>
      <c r="C42" s="169">
        <v>30</v>
      </c>
      <c r="D42" s="169">
        <v>60</v>
      </c>
      <c r="E42" s="170">
        <v>80</v>
      </c>
      <c r="F42" s="171">
        <v>100</v>
      </c>
      <c r="G42" s="169">
        <v>70</v>
      </c>
      <c r="H42" s="169">
        <v>50</v>
      </c>
      <c r="I42" s="169">
        <v>20</v>
      </c>
      <c r="J42" s="169">
        <v>10</v>
      </c>
      <c r="K42" s="180"/>
      <c r="L42" s="171">
        <v>20</v>
      </c>
      <c r="M42" s="170">
        <v>30</v>
      </c>
      <c r="N42" s="168">
        <v>490</v>
      </c>
    </row>
    <row r="43" spans="1:14" x14ac:dyDescent="0.3">
      <c r="A43" s="11" t="s">
        <v>7</v>
      </c>
      <c r="B43" s="163"/>
      <c r="C43" s="165"/>
      <c r="D43" s="165"/>
      <c r="E43" s="167"/>
      <c r="F43" s="163"/>
      <c r="G43" s="165"/>
      <c r="H43" s="165"/>
      <c r="I43" s="165"/>
      <c r="J43" s="165"/>
      <c r="K43" s="157"/>
      <c r="L43" s="163"/>
      <c r="M43" s="167"/>
      <c r="N43" s="161"/>
    </row>
    <row r="44" spans="1:14" x14ac:dyDescent="0.3">
      <c r="A44" s="12" t="s">
        <v>8</v>
      </c>
      <c r="B44" s="71">
        <v>10</v>
      </c>
      <c r="C44" s="72">
        <v>20</v>
      </c>
      <c r="D44" s="72">
        <v>40</v>
      </c>
      <c r="E44" s="73">
        <v>60</v>
      </c>
      <c r="F44" s="71">
        <v>80</v>
      </c>
      <c r="G44" s="72">
        <v>60</v>
      </c>
      <c r="H44" s="72">
        <v>20</v>
      </c>
      <c r="I44" s="72">
        <v>5</v>
      </c>
      <c r="J44" s="72">
        <v>5</v>
      </c>
      <c r="K44" s="75"/>
      <c r="L44" s="71">
        <v>20</v>
      </c>
      <c r="M44" s="73">
        <v>40</v>
      </c>
      <c r="N44" s="76">
        <v>360</v>
      </c>
    </row>
    <row r="45" spans="1:14" x14ac:dyDescent="0.3">
      <c r="A45" s="12" t="s">
        <v>9</v>
      </c>
      <c r="B45" s="77"/>
      <c r="C45" s="74"/>
      <c r="D45" s="74"/>
      <c r="E45" s="75"/>
      <c r="F45" s="77"/>
      <c r="G45" s="74"/>
      <c r="H45" s="74"/>
      <c r="I45" s="74"/>
      <c r="J45" s="74"/>
      <c r="K45" s="75"/>
      <c r="L45" s="77"/>
      <c r="M45" s="75"/>
      <c r="N45" s="76">
        <v>0</v>
      </c>
    </row>
    <row r="46" spans="1:14" x14ac:dyDescent="0.3">
      <c r="A46" s="12" t="s">
        <v>10</v>
      </c>
      <c r="B46" s="77"/>
      <c r="C46" s="74"/>
      <c r="D46" s="74"/>
      <c r="E46" s="75"/>
      <c r="F46" s="77"/>
      <c r="G46" s="74"/>
      <c r="H46" s="74"/>
      <c r="I46" s="74"/>
      <c r="J46" s="74"/>
      <c r="K46" s="75"/>
      <c r="L46" s="77"/>
      <c r="M46" s="75"/>
      <c r="N46" s="76">
        <v>0</v>
      </c>
    </row>
    <row r="47" spans="1:14" x14ac:dyDescent="0.3">
      <c r="A47" s="12" t="s">
        <v>11</v>
      </c>
      <c r="B47" s="77"/>
      <c r="C47" s="74"/>
      <c r="D47" s="74"/>
      <c r="E47" s="75"/>
      <c r="F47" s="77"/>
      <c r="G47" s="74"/>
      <c r="H47" s="74"/>
      <c r="I47" s="74"/>
      <c r="J47" s="74"/>
      <c r="K47" s="75"/>
      <c r="L47" s="77"/>
      <c r="M47" s="75"/>
      <c r="N47" s="76">
        <v>0</v>
      </c>
    </row>
    <row r="48" spans="1:14" x14ac:dyDescent="0.3">
      <c r="A48" s="12" t="s">
        <v>12</v>
      </c>
      <c r="B48" s="71">
        <v>10</v>
      </c>
      <c r="C48" s="72">
        <v>20</v>
      </c>
      <c r="D48" s="72">
        <v>40</v>
      </c>
      <c r="E48" s="73">
        <v>60</v>
      </c>
      <c r="F48" s="71">
        <v>90</v>
      </c>
      <c r="G48" s="72">
        <v>50</v>
      </c>
      <c r="H48" s="72">
        <v>40</v>
      </c>
      <c r="I48" s="72">
        <v>20</v>
      </c>
      <c r="J48" s="72">
        <v>5</v>
      </c>
      <c r="K48" s="75"/>
      <c r="L48" s="71">
        <v>20</v>
      </c>
      <c r="M48" s="73">
        <v>50</v>
      </c>
      <c r="N48" s="76">
        <v>405</v>
      </c>
    </row>
    <row r="49" spans="1:14" x14ac:dyDescent="0.3">
      <c r="A49" s="12" t="s">
        <v>13</v>
      </c>
      <c r="B49" s="77"/>
      <c r="C49" s="74"/>
      <c r="D49" s="74"/>
      <c r="E49" s="75"/>
      <c r="F49" s="77"/>
      <c r="G49" s="74"/>
      <c r="H49" s="74"/>
      <c r="I49" s="74"/>
      <c r="J49" s="74"/>
      <c r="K49" s="75"/>
      <c r="L49" s="77"/>
      <c r="M49" s="75"/>
      <c r="N49" s="76">
        <v>0</v>
      </c>
    </row>
    <row r="50" spans="1:14" x14ac:dyDescent="0.3">
      <c r="A50" s="12" t="s">
        <v>14</v>
      </c>
      <c r="B50" s="71">
        <v>5</v>
      </c>
      <c r="C50" s="72">
        <v>10</v>
      </c>
      <c r="D50" s="72">
        <v>20</v>
      </c>
      <c r="E50" s="73">
        <v>30</v>
      </c>
      <c r="F50" s="71">
        <v>50</v>
      </c>
      <c r="G50" s="72">
        <v>40</v>
      </c>
      <c r="H50" s="72">
        <v>20</v>
      </c>
      <c r="I50" s="72">
        <v>5</v>
      </c>
      <c r="J50" s="74"/>
      <c r="K50" s="75"/>
      <c r="L50" s="71">
        <v>20</v>
      </c>
      <c r="M50" s="73">
        <v>30</v>
      </c>
      <c r="N50" s="76">
        <v>230</v>
      </c>
    </row>
    <row r="51" spans="1:14" x14ac:dyDescent="0.3">
      <c r="A51" s="12" t="s">
        <v>15</v>
      </c>
      <c r="B51" s="77"/>
      <c r="C51" s="72">
        <v>5</v>
      </c>
      <c r="D51" s="72">
        <v>5</v>
      </c>
      <c r="E51" s="73">
        <v>5</v>
      </c>
      <c r="F51" s="71">
        <v>40</v>
      </c>
      <c r="G51" s="72">
        <v>20</v>
      </c>
      <c r="H51" s="72">
        <v>15</v>
      </c>
      <c r="I51" s="72">
        <v>10</v>
      </c>
      <c r="J51" s="72">
        <v>5</v>
      </c>
      <c r="K51" s="75"/>
      <c r="L51" s="71">
        <v>5</v>
      </c>
      <c r="M51" s="73">
        <v>20</v>
      </c>
      <c r="N51" s="76">
        <v>130</v>
      </c>
    </row>
    <row r="52" spans="1:14" x14ac:dyDescent="0.3">
      <c r="A52" s="12" t="s">
        <v>16</v>
      </c>
      <c r="B52" s="77"/>
      <c r="C52" s="74"/>
      <c r="D52" s="74"/>
      <c r="E52" s="75"/>
      <c r="F52" s="77"/>
      <c r="G52" s="74"/>
      <c r="H52" s="74"/>
      <c r="I52" s="74"/>
      <c r="J52" s="74"/>
      <c r="K52" s="75"/>
      <c r="L52" s="77"/>
      <c r="M52" s="75"/>
      <c r="N52" s="76">
        <v>0</v>
      </c>
    </row>
    <row r="53" spans="1:14" x14ac:dyDescent="0.3">
      <c r="A53" s="12" t="s">
        <v>17</v>
      </c>
      <c r="B53" s="77"/>
      <c r="C53" s="74"/>
      <c r="D53" s="74"/>
      <c r="E53" s="75"/>
      <c r="F53" s="77"/>
      <c r="G53" s="74"/>
      <c r="H53" s="74"/>
      <c r="I53" s="74"/>
      <c r="J53" s="74"/>
      <c r="K53" s="75"/>
      <c r="L53" s="77"/>
      <c r="M53" s="75"/>
      <c r="N53" s="76">
        <v>0</v>
      </c>
    </row>
    <row r="54" spans="1:14" x14ac:dyDescent="0.3">
      <c r="A54" s="20" t="s">
        <v>18</v>
      </c>
      <c r="B54" s="162">
        <v>5</v>
      </c>
      <c r="C54" s="164">
        <v>10</v>
      </c>
      <c r="D54" s="164">
        <v>15</v>
      </c>
      <c r="E54" s="166">
        <v>20</v>
      </c>
      <c r="F54" s="162">
        <v>50</v>
      </c>
      <c r="G54" s="164">
        <v>30</v>
      </c>
      <c r="H54" s="164">
        <v>20</v>
      </c>
      <c r="I54" s="164">
        <v>10</v>
      </c>
      <c r="J54" s="174"/>
      <c r="K54" s="156"/>
      <c r="L54" s="162">
        <v>10</v>
      </c>
      <c r="M54" s="166">
        <v>20</v>
      </c>
      <c r="N54" s="160">
        <v>190</v>
      </c>
    </row>
    <row r="55" spans="1:14" x14ac:dyDescent="0.3">
      <c r="A55" s="11" t="s">
        <v>19</v>
      </c>
      <c r="B55" s="163"/>
      <c r="C55" s="165"/>
      <c r="D55" s="165"/>
      <c r="E55" s="167"/>
      <c r="F55" s="163"/>
      <c r="G55" s="165"/>
      <c r="H55" s="165"/>
      <c r="I55" s="165"/>
      <c r="J55" s="175"/>
      <c r="K55" s="157"/>
      <c r="L55" s="163"/>
      <c r="M55" s="167"/>
      <c r="N55" s="161"/>
    </row>
    <row r="56" spans="1:14" x14ac:dyDescent="0.3">
      <c r="A56" s="12" t="s">
        <v>20</v>
      </c>
      <c r="B56" s="71">
        <v>20</v>
      </c>
      <c r="C56" s="72">
        <v>50</v>
      </c>
      <c r="D56" s="72">
        <v>70</v>
      </c>
      <c r="E56" s="73">
        <v>100</v>
      </c>
      <c r="F56" s="71">
        <v>120</v>
      </c>
      <c r="G56" s="72">
        <v>100</v>
      </c>
      <c r="H56" s="72">
        <v>70</v>
      </c>
      <c r="I56" s="72">
        <v>30</v>
      </c>
      <c r="J56" s="72">
        <v>10</v>
      </c>
      <c r="K56" s="75"/>
      <c r="L56" s="71">
        <v>20</v>
      </c>
      <c r="M56" s="73">
        <v>40</v>
      </c>
      <c r="N56" s="76">
        <v>630</v>
      </c>
    </row>
    <row r="57" spans="1:14" x14ac:dyDescent="0.3">
      <c r="A57" s="20" t="s">
        <v>21</v>
      </c>
      <c r="B57" s="158"/>
      <c r="C57" s="164">
        <v>10</v>
      </c>
      <c r="D57" s="164">
        <v>20</v>
      </c>
      <c r="E57" s="166">
        <v>30</v>
      </c>
      <c r="F57" s="162">
        <v>40</v>
      </c>
      <c r="G57" s="164">
        <v>20</v>
      </c>
      <c r="H57" s="164">
        <v>20</v>
      </c>
      <c r="I57" s="164">
        <v>10</v>
      </c>
      <c r="J57" s="174"/>
      <c r="K57" s="156"/>
      <c r="L57" s="162">
        <v>10</v>
      </c>
      <c r="M57" s="166">
        <v>20</v>
      </c>
      <c r="N57" s="160">
        <v>180</v>
      </c>
    </row>
    <row r="58" spans="1:14" x14ac:dyDescent="0.3">
      <c r="A58" s="11" t="s">
        <v>22</v>
      </c>
      <c r="B58" s="159"/>
      <c r="C58" s="165"/>
      <c r="D58" s="165"/>
      <c r="E58" s="167"/>
      <c r="F58" s="163"/>
      <c r="G58" s="165"/>
      <c r="H58" s="165"/>
      <c r="I58" s="165"/>
      <c r="J58" s="175"/>
      <c r="K58" s="157"/>
      <c r="L58" s="163"/>
      <c r="M58" s="167"/>
      <c r="N58" s="161"/>
    </row>
    <row r="59" spans="1:14" x14ac:dyDescent="0.3">
      <c r="A59" s="20" t="s">
        <v>23</v>
      </c>
      <c r="B59" s="158"/>
      <c r="C59" s="164">
        <v>20</v>
      </c>
      <c r="D59" s="164">
        <v>30</v>
      </c>
      <c r="E59" s="166">
        <v>40</v>
      </c>
      <c r="F59" s="162">
        <v>50</v>
      </c>
      <c r="G59" s="164">
        <v>40</v>
      </c>
      <c r="H59" s="164">
        <v>20</v>
      </c>
      <c r="I59" s="164">
        <v>5</v>
      </c>
      <c r="J59" s="174"/>
      <c r="K59" s="156"/>
      <c r="L59" s="162">
        <v>10</v>
      </c>
      <c r="M59" s="166">
        <v>30</v>
      </c>
      <c r="N59" s="160">
        <v>245</v>
      </c>
    </row>
    <row r="60" spans="1:14" x14ac:dyDescent="0.3">
      <c r="A60" s="11" t="s">
        <v>24</v>
      </c>
      <c r="B60" s="159"/>
      <c r="C60" s="165"/>
      <c r="D60" s="165"/>
      <c r="E60" s="167"/>
      <c r="F60" s="163"/>
      <c r="G60" s="165"/>
      <c r="H60" s="165"/>
      <c r="I60" s="165"/>
      <c r="J60" s="175"/>
      <c r="K60" s="157"/>
      <c r="L60" s="163"/>
      <c r="M60" s="167"/>
      <c r="N60" s="161"/>
    </row>
    <row r="61" spans="1:14" x14ac:dyDescent="0.3">
      <c r="A61" s="20" t="s">
        <v>25</v>
      </c>
      <c r="B61" s="158"/>
      <c r="C61" s="164">
        <v>10</v>
      </c>
      <c r="D61" s="164">
        <v>10</v>
      </c>
      <c r="E61" s="166">
        <v>30</v>
      </c>
      <c r="F61" s="162">
        <v>40</v>
      </c>
      <c r="G61" s="164">
        <v>20</v>
      </c>
      <c r="H61" s="164">
        <v>10</v>
      </c>
      <c r="I61" s="164">
        <v>5</v>
      </c>
      <c r="J61" s="174"/>
      <c r="K61" s="156"/>
      <c r="L61" s="162">
        <v>10</v>
      </c>
      <c r="M61" s="166">
        <v>20</v>
      </c>
      <c r="N61" s="160">
        <v>155</v>
      </c>
    </row>
    <row r="62" spans="1:14" x14ac:dyDescent="0.3">
      <c r="A62" s="11" t="s">
        <v>26</v>
      </c>
      <c r="B62" s="159"/>
      <c r="C62" s="165"/>
      <c r="D62" s="165"/>
      <c r="E62" s="167"/>
      <c r="F62" s="163"/>
      <c r="G62" s="165"/>
      <c r="H62" s="165"/>
      <c r="I62" s="165"/>
      <c r="J62" s="175"/>
      <c r="K62" s="157"/>
      <c r="L62" s="163"/>
      <c r="M62" s="167"/>
      <c r="N62" s="161"/>
    </row>
    <row r="63" spans="1:14" x14ac:dyDescent="0.3">
      <c r="A63" s="12" t="s">
        <v>27</v>
      </c>
      <c r="B63" s="77"/>
      <c r="C63" s="72">
        <v>10</v>
      </c>
      <c r="D63" s="72">
        <v>20</v>
      </c>
      <c r="E63" s="73">
        <v>30</v>
      </c>
      <c r="F63" s="71">
        <v>50</v>
      </c>
      <c r="G63" s="72">
        <v>40</v>
      </c>
      <c r="H63" s="72">
        <v>20</v>
      </c>
      <c r="I63" s="72">
        <v>10</v>
      </c>
      <c r="J63" s="72">
        <v>10</v>
      </c>
      <c r="K63" s="75"/>
      <c r="L63" s="71">
        <v>10</v>
      </c>
      <c r="M63" s="73">
        <v>30</v>
      </c>
      <c r="N63" s="76">
        <v>230</v>
      </c>
    </row>
    <row r="64" spans="1:14" x14ac:dyDescent="0.3">
      <c r="A64" s="12" t="s">
        <v>28</v>
      </c>
      <c r="B64" s="77"/>
      <c r="C64" s="72">
        <v>10</v>
      </c>
      <c r="D64" s="72">
        <v>20</v>
      </c>
      <c r="E64" s="73">
        <v>30</v>
      </c>
      <c r="F64" s="71">
        <v>50</v>
      </c>
      <c r="G64" s="72">
        <v>40</v>
      </c>
      <c r="H64" s="72">
        <v>20</v>
      </c>
      <c r="I64" s="72">
        <v>10</v>
      </c>
      <c r="J64" s="74"/>
      <c r="K64" s="75"/>
      <c r="L64" s="71">
        <v>10</v>
      </c>
      <c r="M64" s="73">
        <v>30</v>
      </c>
      <c r="N64" s="76">
        <v>220</v>
      </c>
    </row>
    <row r="65" spans="1:14" x14ac:dyDescent="0.3">
      <c r="A65" s="20" t="s">
        <v>29</v>
      </c>
      <c r="B65" s="158"/>
      <c r="C65" s="174"/>
      <c r="D65" s="174"/>
      <c r="E65" s="156"/>
      <c r="F65" s="158"/>
      <c r="G65" s="176"/>
      <c r="H65" s="178"/>
      <c r="I65" s="178"/>
      <c r="J65" s="178"/>
      <c r="K65" s="172"/>
      <c r="L65" s="158"/>
      <c r="M65" s="156"/>
      <c r="N65" s="160">
        <v>0</v>
      </c>
    </row>
    <row r="66" spans="1:14" x14ac:dyDescent="0.3">
      <c r="A66" s="11" t="s">
        <v>30</v>
      </c>
      <c r="B66" s="159"/>
      <c r="C66" s="175"/>
      <c r="D66" s="175"/>
      <c r="E66" s="157"/>
      <c r="F66" s="159"/>
      <c r="G66" s="177"/>
      <c r="H66" s="179"/>
      <c r="I66" s="179"/>
      <c r="J66" s="179"/>
      <c r="K66" s="173"/>
      <c r="L66" s="159"/>
      <c r="M66" s="157"/>
      <c r="N66" s="161"/>
    </row>
    <row r="67" spans="1:14" x14ac:dyDescent="0.3">
      <c r="A67" s="20" t="s">
        <v>31</v>
      </c>
      <c r="B67" s="162">
        <v>20</v>
      </c>
      <c r="C67" s="164">
        <v>40</v>
      </c>
      <c r="D67" s="164">
        <v>50</v>
      </c>
      <c r="E67" s="166">
        <v>70</v>
      </c>
      <c r="F67" s="162">
        <v>100</v>
      </c>
      <c r="G67" s="164">
        <v>80</v>
      </c>
      <c r="H67" s="164">
        <v>50</v>
      </c>
      <c r="I67" s="164">
        <v>30</v>
      </c>
      <c r="J67" s="164">
        <v>20</v>
      </c>
      <c r="K67" s="156"/>
      <c r="L67" s="162">
        <v>20</v>
      </c>
      <c r="M67" s="166">
        <v>40</v>
      </c>
      <c r="N67" s="160">
        <v>520</v>
      </c>
    </row>
    <row r="68" spans="1:14" x14ac:dyDescent="0.3">
      <c r="A68" s="11" t="s">
        <v>32</v>
      </c>
      <c r="B68" s="163"/>
      <c r="C68" s="165"/>
      <c r="D68" s="165"/>
      <c r="E68" s="167"/>
      <c r="F68" s="163"/>
      <c r="G68" s="165"/>
      <c r="H68" s="165"/>
      <c r="I68" s="165"/>
      <c r="J68" s="165"/>
      <c r="K68" s="157"/>
      <c r="L68" s="163"/>
      <c r="M68" s="167"/>
      <c r="N68" s="161"/>
    </row>
    <row r="69" spans="1:14" x14ac:dyDescent="0.3">
      <c r="A69" s="20" t="s">
        <v>31</v>
      </c>
      <c r="B69" s="158"/>
      <c r="C69" s="174"/>
      <c r="D69" s="174"/>
      <c r="E69" s="156"/>
      <c r="F69" s="158"/>
      <c r="G69" s="174"/>
      <c r="H69" s="174"/>
      <c r="I69" s="174"/>
      <c r="J69" s="174"/>
      <c r="K69" s="156"/>
      <c r="L69" s="158"/>
      <c r="M69" s="156"/>
      <c r="N69" s="160">
        <v>0</v>
      </c>
    </row>
    <row r="70" spans="1:14" x14ac:dyDescent="0.3">
      <c r="A70" s="11" t="s">
        <v>33</v>
      </c>
      <c r="B70" s="159"/>
      <c r="C70" s="175"/>
      <c r="D70" s="175"/>
      <c r="E70" s="157"/>
      <c r="F70" s="159"/>
      <c r="G70" s="175"/>
      <c r="H70" s="175"/>
      <c r="I70" s="175"/>
      <c r="J70" s="175"/>
      <c r="K70" s="157"/>
      <c r="L70" s="159"/>
      <c r="M70" s="157"/>
      <c r="N70" s="161"/>
    </row>
    <row r="71" spans="1:14" ht="17.25" thickBot="1" x14ac:dyDescent="0.35">
      <c r="A71" s="21" t="s">
        <v>34</v>
      </c>
      <c r="B71" s="81">
        <v>90</v>
      </c>
      <c r="C71" s="82">
        <v>245</v>
      </c>
      <c r="D71" s="82">
        <v>400</v>
      </c>
      <c r="E71" s="83">
        <v>585</v>
      </c>
      <c r="F71" s="81">
        <v>860</v>
      </c>
      <c r="G71" s="82">
        <v>610</v>
      </c>
      <c r="H71" s="82">
        <v>375</v>
      </c>
      <c r="I71" s="82">
        <v>170</v>
      </c>
      <c r="J71" s="82">
        <v>65</v>
      </c>
      <c r="K71" s="83">
        <v>0</v>
      </c>
      <c r="L71" s="81">
        <v>185</v>
      </c>
      <c r="M71" s="83">
        <v>400</v>
      </c>
      <c r="N71" s="80">
        <v>3985</v>
      </c>
    </row>
    <row r="72" spans="1:14" ht="18" thickTop="1" thickBot="1" x14ac:dyDescent="0.35"/>
    <row r="73" spans="1:14" ht="21.75" customHeight="1" thickTop="1" thickBot="1" x14ac:dyDescent="0.35">
      <c r="A73" s="109">
        <v>44959</v>
      </c>
      <c r="B73" s="110"/>
      <c r="C73" s="110"/>
      <c r="D73" s="110"/>
      <c r="E73" s="110"/>
      <c r="F73" s="110"/>
      <c r="G73" s="110"/>
      <c r="H73" s="110"/>
      <c r="I73" s="110"/>
      <c r="J73" s="110"/>
      <c r="K73" s="110"/>
      <c r="L73" s="110"/>
      <c r="M73" s="110"/>
      <c r="N73" s="94" t="s">
        <v>96</v>
      </c>
    </row>
    <row r="74" spans="1:14" ht="18" thickTop="1" thickBot="1" x14ac:dyDescent="0.35">
      <c r="A74" s="147" t="s">
        <v>0</v>
      </c>
      <c r="B74" s="150" t="s">
        <v>1</v>
      </c>
      <c r="C74" s="151"/>
      <c r="D74" s="151"/>
      <c r="E74" s="152"/>
      <c r="F74" s="150" t="s">
        <v>2</v>
      </c>
      <c r="G74" s="151"/>
      <c r="H74" s="151"/>
      <c r="I74" s="151"/>
      <c r="J74" s="151"/>
      <c r="K74" s="152"/>
      <c r="L74" s="150" t="s">
        <v>3</v>
      </c>
      <c r="M74" s="152"/>
      <c r="N74" s="153" t="s">
        <v>4</v>
      </c>
    </row>
    <row r="75" spans="1:14" ht="17.25" thickTop="1" x14ac:dyDescent="0.3">
      <c r="A75" s="148"/>
      <c r="B75" s="1">
        <v>0.375</v>
      </c>
      <c r="C75" s="4">
        <v>0.45833333333333331</v>
      </c>
      <c r="D75" s="4">
        <v>0.5</v>
      </c>
      <c r="E75" s="7">
        <v>0.58333333333333337</v>
      </c>
      <c r="F75" s="1">
        <v>0.66666666666666663</v>
      </c>
      <c r="G75" s="4">
        <v>0.79166666666666663</v>
      </c>
      <c r="H75" s="4">
        <v>0.83333333333333337</v>
      </c>
      <c r="I75" s="4">
        <v>0.91666666666666663</v>
      </c>
      <c r="J75" s="4">
        <v>0.95833333333333337</v>
      </c>
      <c r="K75" s="7">
        <v>8.3333333333333329E-2</v>
      </c>
      <c r="L75" s="1">
        <v>0.20833333333333334</v>
      </c>
      <c r="M75" s="7">
        <v>0.29166666666666669</v>
      </c>
      <c r="N75" s="154"/>
    </row>
    <row r="76" spans="1:14" x14ac:dyDescent="0.3">
      <c r="A76" s="148"/>
      <c r="B76" s="2" t="s">
        <v>5</v>
      </c>
      <c r="C76" s="5" t="s">
        <v>5</v>
      </c>
      <c r="D76" s="5" t="s">
        <v>5</v>
      </c>
      <c r="E76" s="8" t="s">
        <v>5</v>
      </c>
      <c r="F76" s="2" t="s">
        <v>5</v>
      </c>
      <c r="G76" s="5" t="s">
        <v>5</v>
      </c>
      <c r="H76" s="5" t="s">
        <v>5</v>
      </c>
      <c r="I76" s="5" t="s">
        <v>5</v>
      </c>
      <c r="J76" s="5" t="s">
        <v>5</v>
      </c>
      <c r="K76" s="8" t="s">
        <v>5</v>
      </c>
      <c r="L76" s="2" t="s">
        <v>5</v>
      </c>
      <c r="M76" s="8" t="s">
        <v>5</v>
      </c>
      <c r="N76" s="154"/>
    </row>
    <row r="77" spans="1:14" ht="17.25" thickBot="1" x14ac:dyDescent="0.35">
      <c r="A77" s="149"/>
      <c r="B77" s="3">
        <v>0.45833333333333331</v>
      </c>
      <c r="C77" s="6">
        <v>0.5</v>
      </c>
      <c r="D77" s="6">
        <v>0.58333333333333337</v>
      </c>
      <c r="E77" s="9">
        <v>0.66666666666666663</v>
      </c>
      <c r="F77" s="3">
        <v>0.79166666666666663</v>
      </c>
      <c r="G77" s="6">
        <v>0.83333333333333337</v>
      </c>
      <c r="H77" s="6">
        <v>0.91666666666666663</v>
      </c>
      <c r="I77" s="6">
        <v>0.95833333333333337</v>
      </c>
      <c r="J77" s="6">
        <v>8.3333333333333329E-2</v>
      </c>
      <c r="K77" s="9">
        <v>0.20833333333333334</v>
      </c>
      <c r="L77" s="3">
        <v>0.29166666666666669</v>
      </c>
      <c r="M77" s="9">
        <v>0.375</v>
      </c>
      <c r="N77" s="155"/>
    </row>
    <row r="78" spans="1:14" ht="17.25" thickTop="1" x14ac:dyDescent="0.3">
      <c r="A78" s="10" t="s">
        <v>6</v>
      </c>
      <c r="B78" s="171">
        <v>20</v>
      </c>
      <c r="C78" s="169">
        <v>40</v>
      </c>
      <c r="D78" s="169">
        <v>50</v>
      </c>
      <c r="E78" s="170">
        <v>80</v>
      </c>
      <c r="F78" s="171">
        <v>120</v>
      </c>
      <c r="G78" s="169">
        <v>100</v>
      </c>
      <c r="H78" s="169">
        <v>80</v>
      </c>
      <c r="I78" s="169">
        <v>80</v>
      </c>
      <c r="J78" s="169">
        <v>80</v>
      </c>
      <c r="K78" s="170">
        <v>50</v>
      </c>
      <c r="L78" s="171">
        <v>20</v>
      </c>
      <c r="M78" s="170">
        <v>40</v>
      </c>
      <c r="N78" s="168">
        <v>760</v>
      </c>
    </row>
    <row r="79" spans="1:14" x14ac:dyDescent="0.3">
      <c r="A79" s="11" t="s">
        <v>7</v>
      </c>
      <c r="B79" s="163"/>
      <c r="C79" s="165"/>
      <c r="D79" s="165"/>
      <c r="E79" s="167"/>
      <c r="F79" s="163"/>
      <c r="G79" s="165"/>
      <c r="H79" s="165"/>
      <c r="I79" s="165"/>
      <c r="J79" s="165"/>
      <c r="K79" s="167"/>
      <c r="L79" s="163"/>
      <c r="M79" s="167"/>
      <c r="N79" s="161"/>
    </row>
    <row r="80" spans="1:14" x14ac:dyDescent="0.3">
      <c r="A80" s="12" t="s">
        <v>8</v>
      </c>
      <c r="B80" s="71">
        <v>10</v>
      </c>
      <c r="C80" s="72">
        <v>20</v>
      </c>
      <c r="D80" s="72">
        <v>30</v>
      </c>
      <c r="E80" s="73">
        <v>50</v>
      </c>
      <c r="F80" s="71">
        <v>40</v>
      </c>
      <c r="G80" s="72">
        <v>30</v>
      </c>
      <c r="H80" s="72">
        <v>20</v>
      </c>
      <c r="I80" s="72">
        <v>20</v>
      </c>
      <c r="J80" s="72">
        <v>10</v>
      </c>
      <c r="K80" s="73">
        <v>10</v>
      </c>
      <c r="L80" s="71">
        <v>10</v>
      </c>
      <c r="M80" s="73">
        <v>10</v>
      </c>
      <c r="N80" s="76">
        <v>260</v>
      </c>
    </row>
    <row r="81" spans="1:14" x14ac:dyDescent="0.3">
      <c r="A81" s="12" t="s">
        <v>9</v>
      </c>
      <c r="B81" s="77"/>
      <c r="C81" s="74"/>
      <c r="D81" s="74"/>
      <c r="E81" s="75"/>
      <c r="F81" s="77"/>
      <c r="G81" s="74"/>
      <c r="H81" s="74"/>
      <c r="I81" s="74"/>
      <c r="J81" s="74"/>
      <c r="K81" s="75"/>
      <c r="L81" s="77"/>
      <c r="M81" s="75"/>
      <c r="N81" s="76">
        <v>0</v>
      </c>
    </row>
    <row r="82" spans="1:14" x14ac:dyDescent="0.3">
      <c r="A82" s="12" t="s">
        <v>10</v>
      </c>
      <c r="B82" s="77"/>
      <c r="C82" s="74"/>
      <c r="D82" s="74"/>
      <c r="E82" s="75"/>
      <c r="F82" s="77"/>
      <c r="G82" s="74"/>
      <c r="H82" s="74"/>
      <c r="I82" s="74"/>
      <c r="J82" s="74"/>
      <c r="K82" s="75"/>
      <c r="L82" s="77"/>
      <c r="M82" s="75"/>
      <c r="N82" s="76">
        <v>0</v>
      </c>
    </row>
    <row r="83" spans="1:14" x14ac:dyDescent="0.3">
      <c r="A83" s="12" t="s">
        <v>11</v>
      </c>
      <c r="B83" s="77"/>
      <c r="C83" s="74"/>
      <c r="D83" s="74"/>
      <c r="E83" s="75"/>
      <c r="F83" s="77"/>
      <c r="G83" s="74"/>
      <c r="H83" s="74"/>
      <c r="I83" s="74"/>
      <c r="J83" s="74"/>
      <c r="K83" s="75"/>
      <c r="L83" s="77"/>
      <c r="M83" s="75"/>
      <c r="N83" s="76">
        <v>0</v>
      </c>
    </row>
    <row r="84" spans="1:14" x14ac:dyDescent="0.3">
      <c r="A84" s="12" t="s">
        <v>12</v>
      </c>
      <c r="B84" s="71">
        <v>10</v>
      </c>
      <c r="C84" s="72">
        <v>20</v>
      </c>
      <c r="D84" s="72">
        <v>40</v>
      </c>
      <c r="E84" s="73">
        <v>50</v>
      </c>
      <c r="F84" s="71">
        <v>30</v>
      </c>
      <c r="G84" s="72">
        <v>30</v>
      </c>
      <c r="H84" s="72">
        <v>30</v>
      </c>
      <c r="I84" s="72">
        <v>20</v>
      </c>
      <c r="J84" s="72">
        <v>20</v>
      </c>
      <c r="K84" s="73">
        <v>10</v>
      </c>
      <c r="L84" s="71">
        <v>10</v>
      </c>
      <c r="M84" s="73">
        <v>10</v>
      </c>
      <c r="N84" s="76">
        <v>280</v>
      </c>
    </row>
    <row r="85" spans="1:14" x14ac:dyDescent="0.3">
      <c r="A85" s="12" t="s">
        <v>13</v>
      </c>
      <c r="B85" s="77"/>
      <c r="C85" s="74"/>
      <c r="D85" s="74"/>
      <c r="E85" s="75"/>
      <c r="F85" s="77"/>
      <c r="G85" s="74"/>
      <c r="H85" s="74"/>
      <c r="I85" s="74"/>
      <c r="J85" s="74"/>
      <c r="K85" s="75"/>
      <c r="L85" s="77"/>
      <c r="M85" s="75"/>
      <c r="N85" s="76">
        <v>0</v>
      </c>
    </row>
    <row r="86" spans="1:14" x14ac:dyDescent="0.3">
      <c r="A86" s="12" t="s">
        <v>14</v>
      </c>
      <c r="B86" s="71">
        <v>10</v>
      </c>
      <c r="C86" s="72">
        <v>10</v>
      </c>
      <c r="D86" s="72">
        <v>20</v>
      </c>
      <c r="E86" s="73">
        <v>30</v>
      </c>
      <c r="F86" s="71">
        <v>20</v>
      </c>
      <c r="G86" s="72">
        <v>20</v>
      </c>
      <c r="H86" s="72">
        <v>20</v>
      </c>
      <c r="I86" s="72">
        <v>10</v>
      </c>
      <c r="J86" s="72">
        <v>10</v>
      </c>
      <c r="K86" s="73">
        <v>10</v>
      </c>
      <c r="L86" s="71">
        <v>10</v>
      </c>
      <c r="M86" s="73">
        <v>5</v>
      </c>
      <c r="N86" s="76">
        <v>175</v>
      </c>
    </row>
    <row r="87" spans="1:14" x14ac:dyDescent="0.3">
      <c r="A87" s="12" t="s">
        <v>15</v>
      </c>
      <c r="B87" s="77"/>
      <c r="C87" s="72">
        <v>5</v>
      </c>
      <c r="D87" s="72">
        <v>5</v>
      </c>
      <c r="E87" s="73">
        <v>10</v>
      </c>
      <c r="F87" s="71">
        <v>5</v>
      </c>
      <c r="G87" s="72">
        <v>5</v>
      </c>
      <c r="H87" s="74"/>
      <c r="I87" s="74"/>
      <c r="J87" s="74"/>
      <c r="K87" s="75"/>
      <c r="L87" s="77"/>
      <c r="M87" s="75"/>
      <c r="N87" s="76">
        <v>30</v>
      </c>
    </row>
    <row r="88" spans="1:14" x14ac:dyDescent="0.3">
      <c r="A88" s="12" t="s">
        <v>16</v>
      </c>
      <c r="B88" s="77"/>
      <c r="C88" s="74"/>
      <c r="D88" s="74"/>
      <c r="E88" s="75"/>
      <c r="F88" s="77"/>
      <c r="G88" s="74"/>
      <c r="H88" s="74"/>
      <c r="I88" s="74"/>
      <c r="J88" s="74"/>
      <c r="K88" s="75"/>
      <c r="L88" s="77"/>
      <c r="M88" s="75"/>
      <c r="N88" s="76">
        <v>0</v>
      </c>
    </row>
    <row r="89" spans="1:14" x14ac:dyDescent="0.3">
      <c r="A89" s="12" t="s">
        <v>17</v>
      </c>
      <c r="B89" s="77"/>
      <c r="C89" s="74"/>
      <c r="D89" s="74"/>
      <c r="E89" s="75"/>
      <c r="F89" s="77"/>
      <c r="G89" s="74"/>
      <c r="H89" s="74"/>
      <c r="I89" s="74"/>
      <c r="J89" s="74"/>
      <c r="K89" s="75"/>
      <c r="L89" s="77"/>
      <c r="M89" s="75"/>
      <c r="N89" s="76">
        <v>0</v>
      </c>
    </row>
    <row r="90" spans="1:14" x14ac:dyDescent="0.3">
      <c r="A90" s="20" t="s">
        <v>90</v>
      </c>
      <c r="B90" s="162">
        <v>10</v>
      </c>
      <c r="C90" s="164">
        <v>10</v>
      </c>
      <c r="D90" s="164">
        <v>20</v>
      </c>
      <c r="E90" s="166">
        <v>30</v>
      </c>
      <c r="F90" s="162">
        <v>20</v>
      </c>
      <c r="G90" s="164">
        <v>10</v>
      </c>
      <c r="H90" s="164">
        <v>10</v>
      </c>
      <c r="I90" s="164">
        <v>10</v>
      </c>
      <c r="J90" s="164">
        <v>10</v>
      </c>
      <c r="K90" s="156"/>
      <c r="L90" s="158"/>
      <c r="M90" s="166">
        <v>5</v>
      </c>
      <c r="N90" s="160">
        <v>135</v>
      </c>
    </row>
    <row r="91" spans="1:14" x14ac:dyDescent="0.3">
      <c r="A91" s="11" t="s">
        <v>19</v>
      </c>
      <c r="B91" s="163"/>
      <c r="C91" s="165"/>
      <c r="D91" s="165"/>
      <c r="E91" s="167"/>
      <c r="F91" s="163"/>
      <c r="G91" s="165"/>
      <c r="H91" s="165"/>
      <c r="I91" s="165"/>
      <c r="J91" s="165"/>
      <c r="K91" s="157"/>
      <c r="L91" s="159"/>
      <c r="M91" s="167"/>
      <c r="N91" s="161"/>
    </row>
    <row r="92" spans="1:14" x14ac:dyDescent="0.3">
      <c r="A92" s="12" t="s">
        <v>20</v>
      </c>
      <c r="B92" s="71">
        <v>20</v>
      </c>
      <c r="C92" s="72">
        <v>30</v>
      </c>
      <c r="D92" s="72">
        <v>50</v>
      </c>
      <c r="E92" s="73">
        <v>80</v>
      </c>
      <c r="F92" s="71">
        <v>50</v>
      </c>
      <c r="G92" s="72">
        <v>40</v>
      </c>
      <c r="H92" s="72">
        <v>30</v>
      </c>
      <c r="I92" s="72">
        <v>40</v>
      </c>
      <c r="J92" s="72">
        <v>50</v>
      </c>
      <c r="K92" s="73">
        <v>40</v>
      </c>
      <c r="L92" s="71">
        <v>30</v>
      </c>
      <c r="M92" s="73">
        <v>10</v>
      </c>
      <c r="N92" s="76">
        <v>470</v>
      </c>
    </row>
    <row r="93" spans="1:14" x14ac:dyDescent="0.3">
      <c r="A93" s="20" t="s">
        <v>21</v>
      </c>
      <c r="B93" s="162">
        <v>10</v>
      </c>
      <c r="C93" s="164">
        <v>10</v>
      </c>
      <c r="D93" s="164">
        <v>20</v>
      </c>
      <c r="E93" s="166">
        <v>30</v>
      </c>
      <c r="F93" s="162">
        <v>10</v>
      </c>
      <c r="G93" s="164">
        <v>10</v>
      </c>
      <c r="H93" s="164">
        <v>5</v>
      </c>
      <c r="I93" s="164">
        <v>5</v>
      </c>
      <c r="J93" s="164">
        <v>5</v>
      </c>
      <c r="K93" s="156"/>
      <c r="L93" s="158"/>
      <c r="M93" s="166">
        <v>5</v>
      </c>
      <c r="N93" s="160">
        <v>110</v>
      </c>
    </row>
    <row r="94" spans="1:14" x14ac:dyDescent="0.3">
      <c r="A94" s="11" t="s">
        <v>22</v>
      </c>
      <c r="B94" s="163"/>
      <c r="C94" s="165"/>
      <c r="D94" s="165"/>
      <c r="E94" s="167"/>
      <c r="F94" s="163"/>
      <c r="G94" s="165"/>
      <c r="H94" s="165"/>
      <c r="I94" s="165"/>
      <c r="J94" s="165"/>
      <c r="K94" s="157"/>
      <c r="L94" s="159"/>
      <c r="M94" s="167"/>
      <c r="N94" s="161"/>
    </row>
    <row r="95" spans="1:14" x14ac:dyDescent="0.3">
      <c r="A95" s="20" t="s">
        <v>23</v>
      </c>
      <c r="B95" s="162">
        <v>10</v>
      </c>
      <c r="C95" s="164">
        <v>20</v>
      </c>
      <c r="D95" s="164">
        <v>30</v>
      </c>
      <c r="E95" s="166">
        <v>50</v>
      </c>
      <c r="F95" s="162">
        <v>30</v>
      </c>
      <c r="G95" s="164">
        <v>20</v>
      </c>
      <c r="H95" s="164">
        <v>20</v>
      </c>
      <c r="I95" s="164">
        <v>20</v>
      </c>
      <c r="J95" s="164">
        <v>10</v>
      </c>
      <c r="K95" s="166">
        <v>10</v>
      </c>
      <c r="L95" s="162">
        <v>5</v>
      </c>
      <c r="M95" s="166">
        <v>5</v>
      </c>
      <c r="N95" s="160">
        <v>230</v>
      </c>
    </row>
    <row r="96" spans="1:14" x14ac:dyDescent="0.3">
      <c r="A96" s="11" t="s">
        <v>24</v>
      </c>
      <c r="B96" s="163"/>
      <c r="C96" s="165"/>
      <c r="D96" s="165"/>
      <c r="E96" s="167"/>
      <c r="F96" s="163"/>
      <c r="G96" s="165"/>
      <c r="H96" s="165"/>
      <c r="I96" s="165"/>
      <c r="J96" s="165"/>
      <c r="K96" s="167"/>
      <c r="L96" s="163"/>
      <c r="M96" s="167"/>
      <c r="N96" s="161"/>
    </row>
    <row r="97" spans="1:14" x14ac:dyDescent="0.3">
      <c r="A97" s="20" t="s">
        <v>25</v>
      </c>
      <c r="B97" s="158"/>
      <c r="C97" s="164">
        <v>10</v>
      </c>
      <c r="D97" s="164">
        <v>10</v>
      </c>
      <c r="E97" s="166">
        <v>10</v>
      </c>
      <c r="F97" s="162">
        <v>10</v>
      </c>
      <c r="G97" s="164">
        <v>10</v>
      </c>
      <c r="H97" s="164">
        <v>10</v>
      </c>
      <c r="I97" s="164">
        <v>5</v>
      </c>
      <c r="J97" s="164">
        <v>5</v>
      </c>
      <c r="K97" s="156"/>
      <c r="L97" s="158"/>
      <c r="M97" s="156"/>
      <c r="N97" s="160">
        <v>70</v>
      </c>
    </row>
    <row r="98" spans="1:14" x14ac:dyDescent="0.3">
      <c r="A98" s="11" t="s">
        <v>26</v>
      </c>
      <c r="B98" s="159"/>
      <c r="C98" s="165"/>
      <c r="D98" s="165"/>
      <c r="E98" s="167"/>
      <c r="F98" s="163"/>
      <c r="G98" s="165"/>
      <c r="H98" s="165"/>
      <c r="I98" s="165"/>
      <c r="J98" s="165"/>
      <c r="K98" s="157"/>
      <c r="L98" s="159"/>
      <c r="M98" s="157"/>
      <c r="N98" s="161"/>
    </row>
    <row r="99" spans="1:14" x14ac:dyDescent="0.3">
      <c r="A99" s="12" t="s">
        <v>27</v>
      </c>
      <c r="B99" s="71">
        <v>10</v>
      </c>
      <c r="C99" s="72">
        <v>10</v>
      </c>
      <c r="D99" s="72">
        <v>20</v>
      </c>
      <c r="E99" s="73">
        <v>30</v>
      </c>
      <c r="F99" s="71">
        <v>20</v>
      </c>
      <c r="G99" s="72">
        <v>20</v>
      </c>
      <c r="H99" s="72">
        <v>20</v>
      </c>
      <c r="I99" s="72">
        <v>10</v>
      </c>
      <c r="J99" s="72">
        <v>10</v>
      </c>
      <c r="K99" s="75"/>
      <c r="L99" s="71">
        <v>10</v>
      </c>
      <c r="M99" s="73">
        <v>10</v>
      </c>
      <c r="N99" s="76">
        <v>170</v>
      </c>
    </row>
    <row r="100" spans="1:14" x14ac:dyDescent="0.3">
      <c r="A100" s="12" t="s">
        <v>28</v>
      </c>
      <c r="B100" s="77"/>
      <c r="C100" s="72">
        <v>10</v>
      </c>
      <c r="D100" s="72">
        <v>20</v>
      </c>
      <c r="E100" s="73">
        <v>20</v>
      </c>
      <c r="F100" s="71">
        <v>10</v>
      </c>
      <c r="G100" s="72">
        <v>10</v>
      </c>
      <c r="H100" s="72">
        <v>10</v>
      </c>
      <c r="I100" s="72">
        <v>20</v>
      </c>
      <c r="J100" s="72">
        <v>10</v>
      </c>
      <c r="K100" s="75"/>
      <c r="L100" s="71">
        <v>10</v>
      </c>
      <c r="M100" s="73">
        <v>10</v>
      </c>
      <c r="N100" s="76">
        <v>130</v>
      </c>
    </row>
    <row r="101" spans="1:14" x14ac:dyDescent="0.3">
      <c r="A101" s="20" t="s">
        <v>29</v>
      </c>
      <c r="B101" s="158"/>
      <c r="C101" s="174"/>
      <c r="D101" s="174"/>
      <c r="E101" s="156"/>
      <c r="F101" s="158"/>
      <c r="G101" s="176"/>
      <c r="H101" s="178"/>
      <c r="I101" s="178"/>
      <c r="J101" s="178"/>
      <c r="K101" s="172"/>
      <c r="L101" s="158"/>
      <c r="M101" s="156"/>
      <c r="N101" s="160">
        <v>0</v>
      </c>
    </row>
    <row r="102" spans="1:14" x14ac:dyDescent="0.3">
      <c r="A102" s="11" t="s">
        <v>30</v>
      </c>
      <c r="B102" s="159"/>
      <c r="C102" s="175"/>
      <c r="D102" s="175"/>
      <c r="E102" s="157"/>
      <c r="F102" s="159"/>
      <c r="G102" s="177"/>
      <c r="H102" s="179"/>
      <c r="I102" s="179"/>
      <c r="J102" s="179"/>
      <c r="K102" s="173"/>
      <c r="L102" s="159"/>
      <c r="M102" s="157"/>
      <c r="N102" s="161"/>
    </row>
    <row r="103" spans="1:14" x14ac:dyDescent="0.3">
      <c r="A103" s="20" t="s">
        <v>91</v>
      </c>
      <c r="B103" s="162">
        <v>20</v>
      </c>
      <c r="C103" s="164">
        <v>20</v>
      </c>
      <c r="D103" s="164">
        <v>70</v>
      </c>
      <c r="E103" s="166">
        <v>40</v>
      </c>
      <c r="F103" s="162">
        <v>40</v>
      </c>
      <c r="G103" s="164">
        <v>50</v>
      </c>
      <c r="H103" s="164">
        <v>30</v>
      </c>
      <c r="I103" s="164">
        <v>20</v>
      </c>
      <c r="J103" s="164">
        <v>30</v>
      </c>
      <c r="K103" s="166">
        <v>20</v>
      </c>
      <c r="L103" s="162">
        <v>20</v>
      </c>
      <c r="M103" s="166">
        <v>30</v>
      </c>
      <c r="N103" s="160">
        <v>390</v>
      </c>
    </row>
    <row r="104" spans="1:14" x14ac:dyDescent="0.3">
      <c r="A104" s="11" t="s">
        <v>32</v>
      </c>
      <c r="B104" s="163"/>
      <c r="C104" s="165"/>
      <c r="D104" s="165"/>
      <c r="E104" s="167"/>
      <c r="F104" s="163"/>
      <c r="G104" s="165"/>
      <c r="H104" s="165"/>
      <c r="I104" s="165"/>
      <c r="J104" s="165"/>
      <c r="K104" s="167"/>
      <c r="L104" s="163"/>
      <c r="M104" s="167"/>
      <c r="N104" s="161"/>
    </row>
    <row r="105" spans="1:14" x14ac:dyDescent="0.3">
      <c r="A105" s="20" t="s">
        <v>31</v>
      </c>
      <c r="B105" s="158"/>
      <c r="C105" s="174"/>
      <c r="D105" s="174"/>
      <c r="E105" s="156"/>
      <c r="F105" s="158"/>
      <c r="G105" s="174"/>
      <c r="H105" s="174"/>
      <c r="I105" s="174"/>
      <c r="J105" s="174"/>
      <c r="K105" s="156"/>
      <c r="L105" s="158"/>
      <c r="M105" s="156"/>
      <c r="N105" s="160">
        <v>0</v>
      </c>
    </row>
    <row r="106" spans="1:14" x14ac:dyDescent="0.3">
      <c r="A106" s="11" t="s">
        <v>33</v>
      </c>
      <c r="B106" s="159"/>
      <c r="C106" s="175"/>
      <c r="D106" s="175"/>
      <c r="E106" s="157"/>
      <c r="F106" s="159"/>
      <c r="G106" s="175"/>
      <c r="H106" s="175"/>
      <c r="I106" s="175"/>
      <c r="J106" s="175"/>
      <c r="K106" s="157"/>
      <c r="L106" s="159"/>
      <c r="M106" s="157"/>
      <c r="N106" s="161"/>
    </row>
    <row r="107" spans="1:14" ht="17.25" thickBot="1" x14ac:dyDescent="0.35">
      <c r="A107" s="21" t="s">
        <v>34</v>
      </c>
      <c r="B107" s="81">
        <v>130</v>
      </c>
      <c r="C107" s="82">
        <v>215</v>
      </c>
      <c r="D107" s="82">
        <v>385</v>
      </c>
      <c r="E107" s="83">
        <v>510</v>
      </c>
      <c r="F107" s="81">
        <v>405</v>
      </c>
      <c r="G107" s="82">
        <v>355</v>
      </c>
      <c r="H107" s="82">
        <v>285</v>
      </c>
      <c r="I107" s="82">
        <v>260</v>
      </c>
      <c r="J107" s="82">
        <v>250</v>
      </c>
      <c r="K107" s="83">
        <v>150</v>
      </c>
      <c r="L107" s="81">
        <v>125</v>
      </c>
      <c r="M107" s="82">
        <v>140</v>
      </c>
      <c r="N107" s="80">
        <v>3210</v>
      </c>
    </row>
    <row r="108" spans="1:14" ht="18" thickTop="1" thickBot="1" x14ac:dyDescent="0.35"/>
    <row r="109" spans="1:14" ht="21.75" customHeight="1" thickTop="1" thickBot="1" x14ac:dyDescent="0.35">
      <c r="A109" s="109">
        <v>44960</v>
      </c>
      <c r="B109" s="110"/>
      <c r="C109" s="110"/>
      <c r="D109" s="110"/>
      <c r="E109" s="110"/>
      <c r="F109" s="110"/>
      <c r="G109" s="110"/>
      <c r="H109" s="110"/>
      <c r="I109" s="110"/>
      <c r="J109" s="110"/>
      <c r="K109" s="110"/>
      <c r="L109" s="110"/>
      <c r="M109" s="110"/>
      <c r="N109" s="94" t="s">
        <v>96</v>
      </c>
    </row>
    <row r="110" spans="1:14" ht="18" thickTop="1" thickBot="1" x14ac:dyDescent="0.35">
      <c r="A110" s="147" t="s">
        <v>0</v>
      </c>
      <c r="B110" s="150" t="s">
        <v>1</v>
      </c>
      <c r="C110" s="151"/>
      <c r="D110" s="151"/>
      <c r="E110" s="152"/>
      <c r="F110" s="150" t="s">
        <v>2</v>
      </c>
      <c r="G110" s="151"/>
      <c r="H110" s="151"/>
      <c r="I110" s="151"/>
      <c r="J110" s="151"/>
      <c r="K110" s="152"/>
      <c r="L110" s="150" t="s">
        <v>3</v>
      </c>
      <c r="M110" s="152"/>
      <c r="N110" s="153" t="s">
        <v>4</v>
      </c>
    </row>
    <row r="111" spans="1:14" ht="17.25" thickTop="1" x14ac:dyDescent="0.3">
      <c r="A111" s="148"/>
      <c r="B111" s="1">
        <v>0.375</v>
      </c>
      <c r="C111" s="4">
        <v>0.45833333333333331</v>
      </c>
      <c r="D111" s="4">
        <v>0.5</v>
      </c>
      <c r="E111" s="7">
        <v>0.58333333333333337</v>
      </c>
      <c r="F111" s="1">
        <v>0.66666666666666663</v>
      </c>
      <c r="G111" s="4">
        <v>0.79166666666666663</v>
      </c>
      <c r="H111" s="4">
        <v>0.83333333333333337</v>
      </c>
      <c r="I111" s="4">
        <v>0.91666666666666663</v>
      </c>
      <c r="J111" s="4">
        <v>0.95833333333333337</v>
      </c>
      <c r="K111" s="7">
        <v>8.3333333333333329E-2</v>
      </c>
      <c r="L111" s="1">
        <v>0.20833333333333334</v>
      </c>
      <c r="M111" s="7">
        <v>0.29166666666666669</v>
      </c>
      <c r="N111" s="154"/>
    </row>
    <row r="112" spans="1:14" x14ac:dyDescent="0.3">
      <c r="A112" s="148"/>
      <c r="B112" s="2" t="s">
        <v>5</v>
      </c>
      <c r="C112" s="5" t="s">
        <v>5</v>
      </c>
      <c r="D112" s="5" t="s">
        <v>5</v>
      </c>
      <c r="E112" s="8" t="s">
        <v>5</v>
      </c>
      <c r="F112" s="2" t="s">
        <v>5</v>
      </c>
      <c r="G112" s="5" t="s">
        <v>5</v>
      </c>
      <c r="H112" s="5" t="s">
        <v>5</v>
      </c>
      <c r="I112" s="5" t="s">
        <v>5</v>
      </c>
      <c r="J112" s="5" t="s">
        <v>5</v>
      </c>
      <c r="K112" s="8" t="s">
        <v>5</v>
      </c>
      <c r="L112" s="2" t="s">
        <v>5</v>
      </c>
      <c r="M112" s="8" t="s">
        <v>5</v>
      </c>
      <c r="N112" s="154"/>
    </row>
    <row r="113" spans="1:14" ht="17.25" thickBot="1" x14ac:dyDescent="0.35">
      <c r="A113" s="149"/>
      <c r="B113" s="3">
        <v>0.45833333333333331</v>
      </c>
      <c r="C113" s="6">
        <v>0.5</v>
      </c>
      <c r="D113" s="6">
        <v>0.58333333333333337</v>
      </c>
      <c r="E113" s="9">
        <v>0.66666666666666663</v>
      </c>
      <c r="F113" s="3">
        <v>0.79166666666666663</v>
      </c>
      <c r="G113" s="6">
        <v>0.83333333333333337</v>
      </c>
      <c r="H113" s="6">
        <v>0.91666666666666663</v>
      </c>
      <c r="I113" s="6">
        <v>0.95833333333333337</v>
      </c>
      <c r="J113" s="6">
        <v>8.3333333333333329E-2</v>
      </c>
      <c r="K113" s="9">
        <v>0.20833333333333334</v>
      </c>
      <c r="L113" s="3">
        <v>0.29166666666666669</v>
      </c>
      <c r="M113" s="9">
        <v>0.375</v>
      </c>
      <c r="N113" s="155"/>
    </row>
    <row r="114" spans="1:14" ht="17.25" thickTop="1" x14ac:dyDescent="0.3">
      <c r="A114" s="10" t="s">
        <v>6</v>
      </c>
      <c r="B114" s="171">
        <v>50</v>
      </c>
      <c r="C114" s="169">
        <v>70</v>
      </c>
      <c r="D114" s="169">
        <v>100</v>
      </c>
      <c r="E114" s="170">
        <v>120</v>
      </c>
      <c r="F114" s="171">
        <v>120</v>
      </c>
      <c r="G114" s="169">
        <v>100</v>
      </c>
      <c r="H114" s="169">
        <v>100</v>
      </c>
      <c r="I114" s="169">
        <v>80</v>
      </c>
      <c r="J114" s="169">
        <v>40</v>
      </c>
      <c r="K114" s="170">
        <v>20</v>
      </c>
      <c r="L114" s="171">
        <v>10</v>
      </c>
      <c r="M114" s="170">
        <v>10</v>
      </c>
      <c r="N114" s="168">
        <v>820</v>
      </c>
    </row>
    <row r="115" spans="1:14" x14ac:dyDescent="0.3">
      <c r="A115" s="11" t="s">
        <v>7</v>
      </c>
      <c r="B115" s="163"/>
      <c r="C115" s="165"/>
      <c r="D115" s="165"/>
      <c r="E115" s="167"/>
      <c r="F115" s="163"/>
      <c r="G115" s="165"/>
      <c r="H115" s="165"/>
      <c r="I115" s="165"/>
      <c r="J115" s="165"/>
      <c r="K115" s="167"/>
      <c r="L115" s="163"/>
      <c r="M115" s="167"/>
      <c r="N115" s="161"/>
    </row>
    <row r="116" spans="1:14" x14ac:dyDescent="0.3">
      <c r="A116" s="12" t="s">
        <v>8</v>
      </c>
      <c r="B116" s="71">
        <v>10</v>
      </c>
      <c r="C116" s="72">
        <v>30</v>
      </c>
      <c r="D116" s="72">
        <v>40</v>
      </c>
      <c r="E116" s="73">
        <v>50</v>
      </c>
      <c r="F116" s="71">
        <v>40</v>
      </c>
      <c r="G116" s="72">
        <v>30</v>
      </c>
      <c r="H116" s="72">
        <v>20</v>
      </c>
      <c r="I116" s="72">
        <v>10</v>
      </c>
      <c r="J116" s="74"/>
      <c r="K116" s="75"/>
      <c r="L116" s="71">
        <v>10</v>
      </c>
      <c r="M116" s="73">
        <v>20</v>
      </c>
      <c r="N116" s="76">
        <v>260</v>
      </c>
    </row>
    <row r="117" spans="1:14" x14ac:dyDescent="0.3">
      <c r="A117" s="12" t="s">
        <v>9</v>
      </c>
      <c r="B117" s="77"/>
      <c r="C117" s="74"/>
      <c r="D117" s="74"/>
      <c r="E117" s="75"/>
      <c r="F117" s="77"/>
      <c r="G117" s="74"/>
      <c r="H117" s="74"/>
      <c r="I117" s="74"/>
      <c r="J117" s="74"/>
      <c r="K117" s="75"/>
      <c r="L117" s="77"/>
      <c r="M117" s="75"/>
      <c r="N117" s="78"/>
    </row>
    <row r="118" spans="1:14" x14ac:dyDescent="0.3">
      <c r="A118" s="12" t="s">
        <v>10</v>
      </c>
      <c r="B118" s="77"/>
      <c r="C118" s="74"/>
      <c r="D118" s="74"/>
      <c r="E118" s="75"/>
      <c r="F118" s="77"/>
      <c r="G118" s="74"/>
      <c r="H118" s="74"/>
      <c r="I118" s="74"/>
      <c r="J118" s="74"/>
      <c r="K118" s="75"/>
      <c r="L118" s="77"/>
      <c r="M118" s="75"/>
      <c r="N118" s="78"/>
    </row>
    <row r="119" spans="1:14" x14ac:dyDescent="0.3">
      <c r="A119" s="12" t="s">
        <v>11</v>
      </c>
      <c r="B119" s="77"/>
      <c r="C119" s="74"/>
      <c r="D119" s="74"/>
      <c r="E119" s="75"/>
      <c r="F119" s="77"/>
      <c r="G119" s="74"/>
      <c r="H119" s="74"/>
      <c r="I119" s="74"/>
      <c r="J119" s="74"/>
      <c r="K119" s="75"/>
      <c r="L119" s="77"/>
      <c r="M119" s="75"/>
      <c r="N119" s="78"/>
    </row>
    <row r="120" spans="1:14" x14ac:dyDescent="0.3">
      <c r="A120" s="12" t="s">
        <v>12</v>
      </c>
      <c r="B120" s="71">
        <v>30</v>
      </c>
      <c r="C120" s="72">
        <v>50</v>
      </c>
      <c r="D120" s="72">
        <v>100</v>
      </c>
      <c r="E120" s="73">
        <v>150</v>
      </c>
      <c r="F120" s="71">
        <v>80</v>
      </c>
      <c r="G120" s="72">
        <v>60</v>
      </c>
      <c r="H120" s="72">
        <v>40</v>
      </c>
      <c r="I120" s="72">
        <v>10</v>
      </c>
      <c r="J120" s="74"/>
      <c r="K120" s="75"/>
      <c r="L120" s="77"/>
      <c r="M120" s="75"/>
      <c r="N120" s="76">
        <v>520</v>
      </c>
    </row>
    <row r="121" spans="1:14" x14ac:dyDescent="0.3">
      <c r="A121" s="12" t="s">
        <v>13</v>
      </c>
      <c r="B121" s="77"/>
      <c r="C121" s="74"/>
      <c r="D121" s="74"/>
      <c r="E121" s="75"/>
      <c r="F121" s="77"/>
      <c r="G121" s="74"/>
      <c r="H121" s="74"/>
      <c r="I121" s="74"/>
      <c r="J121" s="74"/>
      <c r="K121" s="75"/>
      <c r="L121" s="77"/>
      <c r="M121" s="75"/>
      <c r="N121" s="78"/>
    </row>
    <row r="122" spans="1:14" x14ac:dyDescent="0.3">
      <c r="A122" s="12" t="s">
        <v>14</v>
      </c>
      <c r="B122" s="71">
        <v>10</v>
      </c>
      <c r="C122" s="72">
        <v>20</v>
      </c>
      <c r="D122" s="72">
        <v>30</v>
      </c>
      <c r="E122" s="73">
        <v>50</v>
      </c>
      <c r="F122" s="71">
        <v>30</v>
      </c>
      <c r="G122" s="72">
        <v>20</v>
      </c>
      <c r="H122" s="72">
        <v>10</v>
      </c>
      <c r="I122" s="74"/>
      <c r="J122" s="74"/>
      <c r="K122" s="75"/>
      <c r="L122" s="77"/>
      <c r="M122" s="75"/>
      <c r="N122" s="76">
        <v>170</v>
      </c>
    </row>
    <row r="123" spans="1:14" x14ac:dyDescent="0.3">
      <c r="A123" s="12" t="s">
        <v>15</v>
      </c>
      <c r="B123" s="71">
        <v>10</v>
      </c>
      <c r="C123" s="72">
        <v>20</v>
      </c>
      <c r="D123" s="72">
        <v>30</v>
      </c>
      <c r="E123" s="73">
        <v>30</v>
      </c>
      <c r="F123" s="71">
        <v>60</v>
      </c>
      <c r="G123" s="72">
        <v>40</v>
      </c>
      <c r="H123" s="72">
        <v>20</v>
      </c>
      <c r="I123" s="74"/>
      <c r="J123" s="74"/>
      <c r="K123" s="75"/>
      <c r="L123" s="71">
        <v>10</v>
      </c>
      <c r="M123" s="73">
        <v>10</v>
      </c>
      <c r="N123" s="76">
        <v>230</v>
      </c>
    </row>
    <row r="124" spans="1:14" x14ac:dyDescent="0.3">
      <c r="A124" s="12" t="s">
        <v>16</v>
      </c>
      <c r="B124" s="77"/>
      <c r="C124" s="74"/>
      <c r="D124" s="74"/>
      <c r="E124" s="75"/>
      <c r="F124" s="77"/>
      <c r="G124" s="74"/>
      <c r="H124" s="74"/>
      <c r="I124" s="74"/>
      <c r="J124" s="74"/>
      <c r="K124" s="75"/>
      <c r="L124" s="77"/>
      <c r="M124" s="75"/>
      <c r="N124" s="78"/>
    </row>
    <row r="125" spans="1:14" x14ac:dyDescent="0.3">
      <c r="A125" s="12" t="s">
        <v>17</v>
      </c>
      <c r="B125" s="77"/>
      <c r="C125" s="74"/>
      <c r="D125" s="74"/>
      <c r="E125" s="75"/>
      <c r="F125" s="77"/>
      <c r="G125" s="74"/>
      <c r="H125" s="74"/>
      <c r="I125" s="74"/>
      <c r="J125" s="74"/>
      <c r="K125" s="75"/>
      <c r="L125" s="77"/>
      <c r="M125" s="75"/>
      <c r="N125" s="78"/>
    </row>
    <row r="126" spans="1:14" x14ac:dyDescent="0.3">
      <c r="A126" s="20" t="s">
        <v>18</v>
      </c>
      <c r="B126" s="158"/>
      <c r="C126" s="164">
        <v>10</v>
      </c>
      <c r="D126" s="164">
        <v>20</v>
      </c>
      <c r="E126" s="166">
        <v>20</v>
      </c>
      <c r="F126" s="162">
        <v>40</v>
      </c>
      <c r="G126" s="164">
        <v>30</v>
      </c>
      <c r="H126" s="164">
        <v>10</v>
      </c>
      <c r="I126" s="174"/>
      <c r="J126" s="174"/>
      <c r="K126" s="156"/>
      <c r="L126" s="158"/>
      <c r="M126" s="156"/>
      <c r="N126" s="160">
        <v>130</v>
      </c>
    </row>
    <row r="127" spans="1:14" x14ac:dyDescent="0.3">
      <c r="A127" s="11" t="s">
        <v>19</v>
      </c>
      <c r="B127" s="159"/>
      <c r="C127" s="165"/>
      <c r="D127" s="165"/>
      <c r="E127" s="167"/>
      <c r="F127" s="163"/>
      <c r="G127" s="165"/>
      <c r="H127" s="165"/>
      <c r="I127" s="175"/>
      <c r="J127" s="175"/>
      <c r="K127" s="157"/>
      <c r="L127" s="159"/>
      <c r="M127" s="157"/>
      <c r="N127" s="161"/>
    </row>
    <row r="128" spans="1:14" x14ac:dyDescent="0.3">
      <c r="A128" s="12" t="s">
        <v>20</v>
      </c>
      <c r="B128" s="71">
        <v>30</v>
      </c>
      <c r="C128" s="72">
        <v>100</v>
      </c>
      <c r="D128" s="72">
        <v>120</v>
      </c>
      <c r="E128" s="73">
        <v>150</v>
      </c>
      <c r="F128" s="71">
        <v>120</v>
      </c>
      <c r="G128" s="72">
        <v>100</v>
      </c>
      <c r="H128" s="72">
        <v>80</v>
      </c>
      <c r="I128" s="72">
        <v>40</v>
      </c>
      <c r="J128" s="72">
        <v>20</v>
      </c>
      <c r="K128" s="75"/>
      <c r="L128" s="77"/>
      <c r="M128" s="75"/>
      <c r="N128" s="76">
        <v>760</v>
      </c>
    </row>
    <row r="129" spans="1:14" x14ac:dyDescent="0.3">
      <c r="A129" s="20" t="s">
        <v>21</v>
      </c>
      <c r="B129" s="162">
        <v>10</v>
      </c>
      <c r="C129" s="164">
        <v>30</v>
      </c>
      <c r="D129" s="164">
        <v>40</v>
      </c>
      <c r="E129" s="166">
        <v>50</v>
      </c>
      <c r="F129" s="162">
        <v>40</v>
      </c>
      <c r="G129" s="164">
        <v>20</v>
      </c>
      <c r="H129" s="164">
        <v>10</v>
      </c>
      <c r="I129" s="174"/>
      <c r="J129" s="174"/>
      <c r="K129" s="156"/>
      <c r="L129" s="162">
        <v>5</v>
      </c>
      <c r="M129" s="166">
        <v>10</v>
      </c>
      <c r="N129" s="160">
        <v>215</v>
      </c>
    </row>
    <row r="130" spans="1:14" x14ac:dyDescent="0.3">
      <c r="A130" s="11" t="s">
        <v>22</v>
      </c>
      <c r="B130" s="163"/>
      <c r="C130" s="165"/>
      <c r="D130" s="165"/>
      <c r="E130" s="167"/>
      <c r="F130" s="163"/>
      <c r="G130" s="165"/>
      <c r="H130" s="165"/>
      <c r="I130" s="175"/>
      <c r="J130" s="175"/>
      <c r="K130" s="157"/>
      <c r="L130" s="163"/>
      <c r="M130" s="167"/>
      <c r="N130" s="161"/>
    </row>
    <row r="131" spans="1:14" x14ac:dyDescent="0.3">
      <c r="A131" s="20" t="s">
        <v>23</v>
      </c>
      <c r="B131" s="158"/>
      <c r="C131" s="164">
        <v>10</v>
      </c>
      <c r="D131" s="164">
        <v>30</v>
      </c>
      <c r="E131" s="166">
        <v>50</v>
      </c>
      <c r="F131" s="162">
        <v>50</v>
      </c>
      <c r="G131" s="164">
        <v>40</v>
      </c>
      <c r="H131" s="164">
        <v>20</v>
      </c>
      <c r="I131" s="164">
        <v>10</v>
      </c>
      <c r="J131" s="174"/>
      <c r="K131" s="156"/>
      <c r="L131" s="162">
        <v>5</v>
      </c>
      <c r="M131" s="166">
        <v>10</v>
      </c>
      <c r="N131" s="160">
        <v>225</v>
      </c>
    </row>
    <row r="132" spans="1:14" x14ac:dyDescent="0.3">
      <c r="A132" s="11" t="s">
        <v>24</v>
      </c>
      <c r="B132" s="159"/>
      <c r="C132" s="165"/>
      <c r="D132" s="165"/>
      <c r="E132" s="167"/>
      <c r="F132" s="163"/>
      <c r="G132" s="165"/>
      <c r="H132" s="165"/>
      <c r="I132" s="165"/>
      <c r="J132" s="175"/>
      <c r="K132" s="157"/>
      <c r="L132" s="163"/>
      <c r="M132" s="167"/>
      <c r="N132" s="161"/>
    </row>
    <row r="133" spans="1:14" x14ac:dyDescent="0.3">
      <c r="A133" s="20" t="s">
        <v>25</v>
      </c>
      <c r="B133" s="162">
        <v>10</v>
      </c>
      <c r="C133" s="164">
        <v>20</v>
      </c>
      <c r="D133" s="164">
        <v>20</v>
      </c>
      <c r="E133" s="166">
        <v>30</v>
      </c>
      <c r="F133" s="162">
        <v>20</v>
      </c>
      <c r="G133" s="164">
        <v>10</v>
      </c>
      <c r="H133" s="164">
        <v>10</v>
      </c>
      <c r="I133" s="174"/>
      <c r="J133" s="174"/>
      <c r="K133" s="156"/>
      <c r="L133" s="158"/>
      <c r="M133" s="156"/>
      <c r="N133" s="160">
        <v>120</v>
      </c>
    </row>
    <row r="134" spans="1:14" x14ac:dyDescent="0.3">
      <c r="A134" s="11" t="s">
        <v>26</v>
      </c>
      <c r="B134" s="163"/>
      <c r="C134" s="165"/>
      <c r="D134" s="165"/>
      <c r="E134" s="167"/>
      <c r="F134" s="163"/>
      <c r="G134" s="165"/>
      <c r="H134" s="165"/>
      <c r="I134" s="175"/>
      <c r="J134" s="175"/>
      <c r="K134" s="157"/>
      <c r="L134" s="159"/>
      <c r="M134" s="157"/>
      <c r="N134" s="161"/>
    </row>
    <row r="135" spans="1:14" x14ac:dyDescent="0.3">
      <c r="A135" s="12" t="s">
        <v>27</v>
      </c>
      <c r="B135" s="77"/>
      <c r="C135" s="72">
        <v>10</v>
      </c>
      <c r="D135" s="72">
        <v>10</v>
      </c>
      <c r="E135" s="73">
        <v>20</v>
      </c>
      <c r="F135" s="71">
        <v>20</v>
      </c>
      <c r="G135" s="72">
        <v>10</v>
      </c>
      <c r="H135" s="72">
        <v>10</v>
      </c>
      <c r="I135" s="74"/>
      <c r="J135" s="74"/>
      <c r="K135" s="75"/>
      <c r="L135" s="77"/>
      <c r="M135" s="75"/>
      <c r="N135" s="76">
        <v>80</v>
      </c>
    </row>
    <row r="136" spans="1:14" x14ac:dyDescent="0.3">
      <c r="A136" s="12" t="s">
        <v>28</v>
      </c>
      <c r="B136" s="77"/>
      <c r="C136" s="72">
        <v>10</v>
      </c>
      <c r="D136" s="72">
        <v>10</v>
      </c>
      <c r="E136" s="73">
        <v>20</v>
      </c>
      <c r="F136" s="71">
        <v>10</v>
      </c>
      <c r="G136" s="72">
        <v>10</v>
      </c>
      <c r="H136" s="74"/>
      <c r="I136" s="74"/>
      <c r="J136" s="74"/>
      <c r="K136" s="75"/>
      <c r="L136" s="77"/>
      <c r="M136" s="75"/>
      <c r="N136" s="76">
        <v>60</v>
      </c>
    </row>
    <row r="137" spans="1:14" x14ac:dyDescent="0.3">
      <c r="A137" s="20" t="s">
        <v>29</v>
      </c>
      <c r="B137" s="158"/>
      <c r="C137" s="174"/>
      <c r="D137" s="174"/>
      <c r="E137" s="156"/>
      <c r="F137" s="158"/>
      <c r="G137" s="174"/>
      <c r="H137" s="174"/>
      <c r="I137" s="183"/>
      <c r="J137" s="223"/>
      <c r="K137" s="221"/>
      <c r="L137" s="158"/>
      <c r="M137" s="156"/>
      <c r="N137" s="181"/>
    </row>
    <row r="138" spans="1:14" x14ac:dyDescent="0.3">
      <c r="A138" s="11" t="s">
        <v>30</v>
      </c>
      <c r="B138" s="159"/>
      <c r="C138" s="175"/>
      <c r="D138" s="175"/>
      <c r="E138" s="157"/>
      <c r="F138" s="159"/>
      <c r="G138" s="175"/>
      <c r="H138" s="175"/>
      <c r="I138" s="184"/>
      <c r="J138" s="224"/>
      <c r="K138" s="222"/>
      <c r="L138" s="159"/>
      <c r="M138" s="157"/>
      <c r="N138" s="182"/>
    </row>
    <row r="139" spans="1:14" x14ac:dyDescent="0.3">
      <c r="A139" s="20" t="s">
        <v>91</v>
      </c>
      <c r="B139" s="162">
        <v>50</v>
      </c>
      <c r="C139" s="164">
        <v>100</v>
      </c>
      <c r="D139" s="164">
        <v>150</v>
      </c>
      <c r="E139" s="166">
        <v>200</v>
      </c>
      <c r="F139" s="162">
        <v>150</v>
      </c>
      <c r="G139" s="164">
        <v>120</v>
      </c>
      <c r="H139" s="164">
        <v>80</v>
      </c>
      <c r="I139" s="164">
        <v>40</v>
      </c>
      <c r="J139" s="164">
        <v>10</v>
      </c>
      <c r="K139" s="166">
        <v>10</v>
      </c>
      <c r="L139" s="162">
        <v>10</v>
      </c>
      <c r="M139" s="166">
        <v>20</v>
      </c>
      <c r="N139" s="160">
        <v>940</v>
      </c>
    </row>
    <row r="140" spans="1:14" x14ac:dyDescent="0.3">
      <c r="A140" s="11" t="s">
        <v>32</v>
      </c>
      <c r="B140" s="163"/>
      <c r="C140" s="165"/>
      <c r="D140" s="165"/>
      <c r="E140" s="167"/>
      <c r="F140" s="163"/>
      <c r="G140" s="165"/>
      <c r="H140" s="165"/>
      <c r="I140" s="165"/>
      <c r="J140" s="165"/>
      <c r="K140" s="167"/>
      <c r="L140" s="163"/>
      <c r="M140" s="167"/>
      <c r="N140" s="161"/>
    </row>
    <row r="141" spans="1:14" x14ac:dyDescent="0.3">
      <c r="A141" s="20" t="s">
        <v>31</v>
      </c>
      <c r="B141" s="158"/>
      <c r="C141" s="174"/>
      <c r="D141" s="174"/>
      <c r="E141" s="156"/>
      <c r="F141" s="158"/>
      <c r="G141" s="174"/>
      <c r="H141" s="174"/>
      <c r="I141" s="174"/>
      <c r="J141" s="174"/>
      <c r="K141" s="156"/>
      <c r="L141" s="158"/>
      <c r="M141" s="156"/>
      <c r="N141" s="181"/>
    </row>
    <row r="142" spans="1:14" x14ac:dyDescent="0.3">
      <c r="A142" s="11" t="s">
        <v>33</v>
      </c>
      <c r="B142" s="159"/>
      <c r="C142" s="175"/>
      <c r="D142" s="175"/>
      <c r="E142" s="157"/>
      <c r="F142" s="159"/>
      <c r="G142" s="175"/>
      <c r="H142" s="175"/>
      <c r="I142" s="175"/>
      <c r="J142" s="175"/>
      <c r="K142" s="157"/>
      <c r="L142" s="159"/>
      <c r="M142" s="157"/>
      <c r="N142" s="182"/>
    </row>
    <row r="143" spans="1:14" ht="17.25" thickBot="1" x14ac:dyDescent="0.35">
      <c r="A143" s="21" t="s">
        <v>34</v>
      </c>
      <c r="B143" s="81">
        <v>210</v>
      </c>
      <c r="C143" s="82">
        <v>480</v>
      </c>
      <c r="D143" s="82">
        <v>700</v>
      </c>
      <c r="E143" s="83">
        <v>940</v>
      </c>
      <c r="F143" s="81">
        <v>780</v>
      </c>
      <c r="G143" s="82">
        <v>590</v>
      </c>
      <c r="H143" s="82">
        <v>410</v>
      </c>
      <c r="I143" s="82">
        <v>190</v>
      </c>
      <c r="J143" s="82">
        <v>70</v>
      </c>
      <c r="K143" s="83">
        <v>30</v>
      </c>
      <c r="L143" s="81">
        <v>50</v>
      </c>
      <c r="M143" s="83">
        <v>80</v>
      </c>
      <c r="N143" s="80">
        <v>4530</v>
      </c>
    </row>
    <row r="144" spans="1:14" ht="18" thickTop="1" thickBot="1" x14ac:dyDescent="0.35"/>
    <row r="145" spans="1:14" ht="21.75" customHeight="1" thickTop="1" thickBot="1" x14ac:dyDescent="0.35">
      <c r="A145" s="109">
        <v>44961</v>
      </c>
      <c r="B145" s="110"/>
      <c r="C145" s="110"/>
      <c r="D145" s="110"/>
      <c r="E145" s="110"/>
      <c r="F145" s="110"/>
      <c r="G145" s="110"/>
      <c r="H145" s="110"/>
      <c r="I145" s="110"/>
      <c r="J145" s="110"/>
      <c r="K145" s="110"/>
      <c r="L145" s="110"/>
      <c r="M145" s="110"/>
      <c r="N145" s="94" t="s">
        <v>96</v>
      </c>
    </row>
    <row r="146" spans="1:14" ht="18" thickTop="1" thickBot="1" x14ac:dyDescent="0.35">
      <c r="A146" s="147" t="s">
        <v>0</v>
      </c>
      <c r="B146" s="150" t="s">
        <v>1</v>
      </c>
      <c r="C146" s="151"/>
      <c r="D146" s="151"/>
      <c r="E146" s="152"/>
      <c r="F146" s="150" t="s">
        <v>2</v>
      </c>
      <c r="G146" s="151"/>
      <c r="H146" s="151"/>
      <c r="I146" s="151"/>
      <c r="J146" s="151"/>
      <c r="K146" s="152"/>
      <c r="L146" s="150" t="s">
        <v>3</v>
      </c>
      <c r="M146" s="152"/>
      <c r="N146" s="153" t="s">
        <v>4</v>
      </c>
    </row>
    <row r="147" spans="1:14" ht="17.25" thickTop="1" x14ac:dyDescent="0.3">
      <c r="A147" s="148"/>
      <c r="B147" s="1">
        <v>0.375</v>
      </c>
      <c r="C147" s="4">
        <v>0.45833333333333331</v>
      </c>
      <c r="D147" s="4">
        <v>0.5</v>
      </c>
      <c r="E147" s="7">
        <v>0.58333333333333337</v>
      </c>
      <c r="F147" s="1">
        <v>0.66666666666666663</v>
      </c>
      <c r="G147" s="4">
        <v>0.79166666666666663</v>
      </c>
      <c r="H147" s="4">
        <v>0.83333333333333337</v>
      </c>
      <c r="I147" s="4">
        <v>0.91666666666666663</v>
      </c>
      <c r="J147" s="4">
        <v>0.95833333333333337</v>
      </c>
      <c r="K147" s="7">
        <v>8.3333333333333329E-2</v>
      </c>
      <c r="L147" s="1">
        <v>0.20833333333333334</v>
      </c>
      <c r="M147" s="7">
        <v>0.29166666666666669</v>
      </c>
      <c r="N147" s="154"/>
    </row>
    <row r="148" spans="1:14" x14ac:dyDescent="0.3">
      <c r="A148" s="148"/>
      <c r="B148" s="2" t="s">
        <v>5</v>
      </c>
      <c r="C148" s="5" t="s">
        <v>5</v>
      </c>
      <c r="D148" s="5" t="s">
        <v>5</v>
      </c>
      <c r="E148" s="8" t="s">
        <v>5</v>
      </c>
      <c r="F148" s="2" t="s">
        <v>5</v>
      </c>
      <c r="G148" s="5" t="s">
        <v>5</v>
      </c>
      <c r="H148" s="5" t="s">
        <v>5</v>
      </c>
      <c r="I148" s="5" t="s">
        <v>5</v>
      </c>
      <c r="J148" s="5" t="s">
        <v>5</v>
      </c>
      <c r="K148" s="8" t="s">
        <v>5</v>
      </c>
      <c r="L148" s="2" t="s">
        <v>5</v>
      </c>
      <c r="M148" s="8" t="s">
        <v>5</v>
      </c>
      <c r="N148" s="154"/>
    </row>
    <row r="149" spans="1:14" ht="17.25" thickBot="1" x14ac:dyDescent="0.35">
      <c r="A149" s="149"/>
      <c r="B149" s="3">
        <v>0.45833333333333331</v>
      </c>
      <c r="C149" s="6">
        <v>0.5</v>
      </c>
      <c r="D149" s="6">
        <v>0.58333333333333337</v>
      </c>
      <c r="E149" s="9">
        <v>0.66666666666666663</v>
      </c>
      <c r="F149" s="3">
        <v>0.79166666666666663</v>
      </c>
      <c r="G149" s="6">
        <v>0.83333333333333337</v>
      </c>
      <c r="H149" s="6">
        <v>0.91666666666666663</v>
      </c>
      <c r="I149" s="6">
        <v>0.95833333333333337</v>
      </c>
      <c r="J149" s="6">
        <v>8.3333333333333329E-2</v>
      </c>
      <c r="K149" s="9">
        <v>0.20833333333333334</v>
      </c>
      <c r="L149" s="3">
        <v>0.29166666666666669</v>
      </c>
      <c r="M149" s="9">
        <v>0.375</v>
      </c>
      <c r="N149" s="155"/>
    </row>
    <row r="150" spans="1:14" ht="17.25" thickTop="1" x14ac:dyDescent="0.3">
      <c r="A150" s="10" t="s">
        <v>6</v>
      </c>
      <c r="B150" s="171">
        <v>30</v>
      </c>
      <c r="C150" s="169">
        <v>50</v>
      </c>
      <c r="D150" s="169">
        <v>20</v>
      </c>
      <c r="E150" s="170">
        <v>100</v>
      </c>
      <c r="F150" s="171">
        <v>120</v>
      </c>
      <c r="G150" s="169">
        <v>150</v>
      </c>
      <c r="H150" s="169">
        <v>200</v>
      </c>
      <c r="I150" s="169">
        <v>150</v>
      </c>
      <c r="J150" s="169">
        <v>100</v>
      </c>
      <c r="K150" s="170">
        <v>80</v>
      </c>
      <c r="L150" s="171">
        <v>20</v>
      </c>
      <c r="M150" s="170">
        <v>30</v>
      </c>
      <c r="N150" s="168">
        <v>1050</v>
      </c>
    </row>
    <row r="151" spans="1:14" x14ac:dyDescent="0.3">
      <c r="A151" s="11" t="s">
        <v>7</v>
      </c>
      <c r="B151" s="163"/>
      <c r="C151" s="165"/>
      <c r="D151" s="165"/>
      <c r="E151" s="167"/>
      <c r="F151" s="163"/>
      <c r="G151" s="165"/>
      <c r="H151" s="165"/>
      <c r="I151" s="165"/>
      <c r="J151" s="165"/>
      <c r="K151" s="167"/>
      <c r="L151" s="163"/>
      <c r="M151" s="167"/>
      <c r="N151" s="161"/>
    </row>
    <row r="152" spans="1:14" x14ac:dyDescent="0.3">
      <c r="A152" s="12" t="s">
        <v>8</v>
      </c>
      <c r="B152" s="71">
        <v>30</v>
      </c>
      <c r="C152" s="72">
        <v>10</v>
      </c>
      <c r="D152" s="72">
        <v>25</v>
      </c>
      <c r="E152" s="73">
        <v>30</v>
      </c>
      <c r="F152" s="71">
        <v>50</v>
      </c>
      <c r="G152" s="72">
        <v>100</v>
      </c>
      <c r="H152" s="72">
        <v>100</v>
      </c>
      <c r="I152" s="72">
        <v>50</v>
      </c>
      <c r="J152" s="72">
        <v>50</v>
      </c>
      <c r="K152" s="73">
        <v>30</v>
      </c>
      <c r="L152" s="71">
        <v>20</v>
      </c>
      <c r="M152" s="73">
        <v>30</v>
      </c>
      <c r="N152" s="76">
        <v>525</v>
      </c>
    </row>
    <row r="153" spans="1:14" x14ac:dyDescent="0.3">
      <c r="A153" s="12" t="s">
        <v>9</v>
      </c>
      <c r="B153" s="77"/>
      <c r="C153" s="74"/>
      <c r="D153" s="74"/>
      <c r="E153" s="75"/>
      <c r="F153" s="77"/>
      <c r="G153" s="74"/>
      <c r="H153" s="74"/>
      <c r="I153" s="74"/>
      <c r="J153" s="74"/>
      <c r="K153" s="75"/>
      <c r="L153" s="77"/>
      <c r="M153" s="75"/>
      <c r="N153" s="76">
        <v>0</v>
      </c>
    </row>
    <row r="154" spans="1:14" x14ac:dyDescent="0.3">
      <c r="A154" s="12" t="s">
        <v>10</v>
      </c>
      <c r="B154" s="77"/>
      <c r="C154" s="74"/>
      <c r="D154" s="74"/>
      <c r="E154" s="75"/>
      <c r="F154" s="77"/>
      <c r="G154" s="74"/>
      <c r="H154" s="74"/>
      <c r="I154" s="74"/>
      <c r="J154" s="74"/>
      <c r="K154" s="75"/>
      <c r="L154" s="77"/>
      <c r="M154" s="75"/>
      <c r="N154" s="76">
        <v>0</v>
      </c>
    </row>
    <row r="155" spans="1:14" x14ac:dyDescent="0.3">
      <c r="A155" s="12" t="s">
        <v>11</v>
      </c>
      <c r="B155" s="77"/>
      <c r="C155" s="74"/>
      <c r="D155" s="74"/>
      <c r="E155" s="75"/>
      <c r="F155" s="77"/>
      <c r="G155" s="74"/>
      <c r="H155" s="74"/>
      <c r="I155" s="74"/>
      <c r="J155" s="74"/>
      <c r="K155" s="75"/>
      <c r="L155" s="77"/>
      <c r="M155" s="75"/>
      <c r="N155" s="76">
        <v>0</v>
      </c>
    </row>
    <row r="156" spans="1:14" x14ac:dyDescent="0.3">
      <c r="A156" s="12" t="s">
        <v>12</v>
      </c>
      <c r="B156" s="71">
        <v>20</v>
      </c>
      <c r="C156" s="72">
        <v>20</v>
      </c>
      <c r="D156" s="72">
        <v>50</v>
      </c>
      <c r="E156" s="73">
        <v>50</v>
      </c>
      <c r="F156" s="71">
        <v>100</v>
      </c>
      <c r="G156" s="72">
        <v>120</v>
      </c>
      <c r="H156" s="72">
        <v>100</v>
      </c>
      <c r="I156" s="72">
        <v>50</v>
      </c>
      <c r="J156" s="72">
        <v>30</v>
      </c>
      <c r="K156" s="73">
        <v>20</v>
      </c>
      <c r="L156" s="71">
        <v>20</v>
      </c>
      <c r="M156" s="73">
        <v>30</v>
      </c>
      <c r="N156" s="76">
        <v>610</v>
      </c>
    </row>
    <row r="157" spans="1:14" x14ac:dyDescent="0.3">
      <c r="A157" s="12" t="s">
        <v>13</v>
      </c>
      <c r="B157" s="77"/>
      <c r="C157" s="74"/>
      <c r="D157" s="74"/>
      <c r="E157" s="75"/>
      <c r="F157" s="77"/>
      <c r="G157" s="74"/>
      <c r="H157" s="74"/>
      <c r="I157" s="74"/>
      <c r="J157" s="74"/>
      <c r="K157" s="75"/>
      <c r="L157" s="77"/>
      <c r="M157" s="75"/>
      <c r="N157" s="76">
        <v>0</v>
      </c>
    </row>
    <row r="158" spans="1:14" x14ac:dyDescent="0.3">
      <c r="A158" s="12" t="s">
        <v>14</v>
      </c>
      <c r="B158" s="71">
        <v>5</v>
      </c>
      <c r="C158" s="72">
        <v>10</v>
      </c>
      <c r="D158" s="72">
        <v>15</v>
      </c>
      <c r="E158" s="73">
        <v>40</v>
      </c>
      <c r="F158" s="71">
        <v>50</v>
      </c>
      <c r="G158" s="72">
        <v>80</v>
      </c>
      <c r="H158" s="72">
        <v>50</v>
      </c>
      <c r="I158" s="72">
        <v>30</v>
      </c>
      <c r="J158" s="72">
        <v>20</v>
      </c>
      <c r="K158" s="73">
        <v>10</v>
      </c>
      <c r="L158" s="71">
        <v>10</v>
      </c>
      <c r="M158" s="73">
        <v>20</v>
      </c>
      <c r="N158" s="76">
        <v>340</v>
      </c>
    </row>
    <row r="159" spans="1:14" x14ac:dyDescent="0.3">
      <c r="A159" s="12" t="s">
        <v>15</v>
      </c>
      <c r="B159" s="77"/>
      <c r="C159" s="74"/>
      <c r="D159" s="72">
        <v>5</v>
      </c>
      <c r="E159" s="73">
        <v>10</v>
      </c>
      <c r="F159" s="71">
        <v>30</v>
      </c>
      <c r="G159" s="72">
        <v>50</v>
      </c>
      <c r="H159" s="72">
        <v>50</v>
      </c>
      <c r="I159" s="72">
        <v>30</v>
      </c>
      <c r="J159" s="72">
        <v>30</v>
      </c>
      <c r="K159" s="73">
        <v>20</v>
      </c>
      <c r="L159" s="71">
        <v>10</v>
      </c>
      <c r="M159" s="73">
        <v>20</v>
      </c>
      <c r="N159" s="76">
        <v>255</v>
      </c>
    </row>
    <row r="160" spans="1:14" x14ac:dyDescent="0.3">
      <c r="A160" s="12" t="s">
        <v>16</v>
      </c>
      <c r="B160" s="77"/>
      <c r="C160" s="74"/>
      <c r="D160" s="74"/>
      <c r="E160" s="75"/>
      <c r="F160" s="77"/>
      <c r="G160" s="74"/>
      <c r="H160" s="74"/>
      <c r="I160" s="74"/>
      <c r="J160" s="74"/>
      <c r="K160" s="75"/>
      <c r="L160" s="77"/>
      <c r="M160" s="75"/>
      <c r="N160" s="76">
        <v>0</v>
      </c>
    </row>
    <row r="161" spans="1:14" x14ac:dyDescent="0.3">
      <c r="A161" s="12" t="s">
        <v>17</v>
      </c>
      <c r="B161" s="77"/>
      <c r="C161" s="74"/>
      <c r="D161" s="74"/>
      <c r="E161" s="75"/>
      <c r="F161" s="77"/>
      <c r="G161" s="74"/>
      <c r="H161" s="74"/>
      <c r="I161" s="74"/>
      <c r="J161" s="74"/>
      <c r="K161" s="75"/>
      <c r="L161" s="77"/>
      <c r="M161" s="75"/>
      <c r="N161" s="76">
        <v>0</v>
      </c>
    </row>
    <row r="162" spans="1:14" x14ac:dyDescent="0.3">
      <c r="A162" s="20" t="s">
        <v>18</v>
      </c>
      <c r="B162" s="162">
        <v>5</v>
      </c>
      <c r="C162" s="164">
        <v>10</v>
      </c>
      <c r="D162" s="164">
        <v>50</v>
      </c>
      <c r="E162" s="166">
        <v>60</v>
      </c>
      <c r="F162" s="162">
        <v>80</v>
      </c>
      <c r="G162" s="164">
        <v>100</v>
      </c>
      <c r="H162" s="164">
        <v>120</v>
      </c>
      <c r="I162" s="164">
        <v>100</v>
      </c>
      <c r="J162" s="164">
        <v>50</v>
      </c>
      <c r="K162" s="166">
        <v>30</v>
      </c>
      <c r="L162" s="162">
        <v>10</v>
      </c>
      <c r="M162" s="166">
        <v>20</v>
      </c>
      <c r="N162" s="160">
        <v>635</v>
      </c>
    </row>
    <row r="163" spans="1:14" x14ac:dyDescent="0.3">
      <c r="A163" s="11" t="s">
        <v>19</v>
      </c>
      <c r="B163" s="163"/>
      <c r="C163" s="165"/>
      <c r="D163" s="165"/>
      <c r="E163" s="167"/>
      <c r="F163" s="163"/>
      <c r="G163" s="165"/>
      <c r="H163" s="165"/>
      <c r="I163" s="165"/>
      <c r="J163" s="165"/>
      <c r="K163" s="167"/>
      <c r="L163" s="163"/>
      <c r="M163" s="167"/>
      <c r="N163" s="161"/>
    </row>
    <row r="164" spans="1:14" x14ac:dyDescent="0.3">
      <c r="A164" s="12" t="s">
        <v>20</v>
      </c>
      <c r="B164" s="71">
        <v>30</v>
      </c>
      <c r="C164" s="72">
        <v>50</v>
      </c>
      <c r="D164" s="72">
        <v>70</v>
      </c>
      <c r="E164" s="73">
        <v>80</v>
      </c>
      <c r="F164" s="71">
        <v>120</v>
      </c>
      <c r="G164" s="72">
        <v>150</v>
      </c>
      <c r="H164" s="72">
        <v>120</v>
      </c>
      <c r="I164" s="72">
        <v>100</v>
      </c>
      <c r="J164" s="72">
        <v>80</v>
      </c>
      <c r="K164" s="73">
        <v>50</v>
      </c>
      <c r="L164" s="71">
        <v>20</v>
      </c>
      <c r="M164" s="73">
        <v>30</v>
      </c>
      <c r="N164" s="76">
        <v>900</v>
      </c>
    </row>
    <row r="165" spans="1:14" x14ac:dyDescent="0.3">
      <c r="A165" s="20" t="s">
        <v>21</v>
      </c>
      <c r="B165" s="158"/>
      <c r="C165" s="164">
        <v>10</v>
      </c>
      <c r="D165" s="164">
        <v>10</v>
      </c>
      <c r="E165" s="166">
        <v>20</v>
      </c>
      <c r="F165" s="162">
        <v>50</v>
      </c>
      <c r="G165" s="164">
        <v>50</v>
      </c>
      <c r="H165" s="164">
        <v>30</v>
      </c>
      <c r="I165" s="164">
        <v>30</v>
      </c>
      <c r="J165" s="164">
        <v>20</v>
      </c>
      <c r="K165" s="166">
        <v>10</v>
      </c>
      <c r="L165" s="162">
        <v>10</v>
      </c>
      <c r="M165" s="166">
        <v>20</v>
      </c>
      <c r="N165" s="160">
        <v>260</v>
      </c>
    </row>
    <row r="166" spans="1:14" x14ac:dyDescent="0.3">
      <c r="A166" s="11" t="s">
        <v>22</v>
      </c>
      <c r="B166" s="159"/>
      <c r="C166" s="165"/>
      <c r="D166" s="165"/>
      <c r="E166" s="167"/>
      <c r="F166" s="163"/>
      <c r="G166" s="165"/>
      <c r="H166" s="165"/>
      <c r="I166" s="165"/>
      <c r="J166" s="165"/>
      <c r="K166" s="167"/>
      <c r="L166" s="163"/>
      <c r="M166" s="167"/>
      <c r="N166" s="161"/>
    </row>
    <row r="167" spans="1:14" x14ac:dyDescent="0.3">
      <c r="A167" s="20" t="s">
        <v>23</v>
      </c>
      <c r="B167" s="158"/>
      <c r="C167" s="164">
        <v>10</v>
      </c>
      <c r="D167" s="164">
        <v>30</v>
      </c>
      <c r="E167" s="166">
        <v>50</v>
      </c>
      <c r="F167" s="162">
        <v>100</v>
      </c>
      <c r="G167" s="164">
        <v>150</v>
      </c>
      <c r="H167" s="164">
        <v>120</v>
      </c>
      <c r="I167" s="164">
        <v>100</v>
      </c>
      <c r="J167" s="164">
        <v>80</v>
      </c>
      <c r="K167" s="166">
        <v>30</v>
      </c>
      <c r="L167" s="162">
        <v>20</v>
      </c>
      <c r="M167" s="166">
        <v>30</v>
      </c>
      <c r="N167" s="160">
        <v>720</v>
      </c>
    </row>
    <row r="168" spans="1:14" x14ac:dyDescent="0.3">
      <c r="A168" s="11" t="s">
        <v>24</v>
      </c>
      <c r="B168" s="159"/>
      <c r="C168" s="165"/>
      <c r="D168" s="165"/>
      <c r="E168" s="167"/>
      <c r="F168" s="163"/>
      <c r="G168" s="165"/>
      <c r="H168" s="165"/>
      <c r="I168" s="165"/>
      <c r="J168" s="165"/>
      <c r="K168" s="167"/>
      <c r="L168" s="163"/>
      <c r="M168" s="167"/>
      <c r="N168" s="161"/>
    </row>
    <row r="169" spans="1:14" x14ac:dyDescent="0.3">
      <c r="A169" s="20" t="s">
        <v>25</v>
      </c>
      <c r="B169" s="158"/>
      <c r="C169" s="164">
        <v>5</v>
      </c>
      <c r="D169" s="164">
        <v>20</v>
      </c>
      <c r="E169" s="166">
        <v>20</v>
      </c>
      <c r="F169" s="162">
        <v>30</v>
      </c>
      <c r="G169" s="164">
        <v>50</v>
      </c>
      <c r="H169" s="164">
        <v>50</v>
      </c>
      <c r="I169" s="164">
        <v>20</v>
      </c>
      <c r="J169" s="164">
        <v>20</v>
      </c>
      <c r="K169" s="166">
        <v>10</v>
      </c>
      <c r="L169" s="162">
        <v>10</v>
      </c>
      <c r="M169" s="166">
        <v>20</v>
      </c>
      <c r="N169" s="160">
        <v>255</v>
      </c>
    </row>
    <row r="170" spans="1:14" x14ac:dyDescent="0.3">
      <c r="A170" s="11" t="s">
        <v>26</v>
      </c>
      <c r="B170" s="159"/>
      <c r="C170" s="165"/>
      <c r="D170" s="165"/>
      <c r="E170" s="167"/>
      <c r="F170" s="163"/>
      <c r="G170" s="165"/>
      <c r="H170" s="165"/>
      <c r="I170" s="165"/>
      <c r="J170" s="165"/>
      <c r="K170" s="167"/>
      <c r="L170" s="163"/>
      <c r="M170" s="167"/>
      <c r="N170" s="161"/>
    </row>
    <row r="171" spans="1:14" x14ac:dyDescent="0.3">
      <c r="A171" s="12" t="s">
        <v>27</v>
      </c>
      <c r="B171" s="71">
        <v>5</v>
      </c>
      <c r="C171" s="72">
        <v>5</v>
      </c>
      <c r="D171" s="72">
        <v>30</v>
      </c>
      <c r="E171" s="73">
        <v>20</v>
      </c>
      <c r="F171" s="71">
        <v>30</v>
      </c>
      <c r="G171" s="72">
        <v>50</v>
      </c>
      <c r="H171" s="72">
        <v>30</v>
      </c>
      <c r="I171" s="72">
        <v>20</v>
      </c>
      <c r="J171" s="72">
        <v>10</v>
      </c>
      <c r="K171" s="73">
        <v>10</v>
      </c>
      <c r="L171" s="71">
        <v>10</v>
      </c>
      <c r="M171" s="73">
        <v>20</v>
      </c>
      <c r="N171" s="76">
        <v>240</v>
      </c>
    </row>
    <row r="172" spans="1:14" x14ac:dyDescent="0.3">
      <c r="A172" s="12" t="s">
        <v>28</v>
      </c>
      <c r="B172" s="77"/>
      <c r="C172" s="72">
        <v>5</v>
      </c>
      <c r="D172" s="72">
        <v>10</v>
      </c>
      <c r="E172" s="73">
        <v>20</v>
      </c>
      <c r="F172" s="71">
        <v>20</v>
      </c>
      <c r="G172" s="72">
        <v>30</v>
      </c>
      <c r="H172" s="72">
        <v>30</v>
      </c>
      <c r="I172" s="72">
        <v>20</v>
      </c>
      <c r="J172" s="72">
        <v>10</v>
      </c>
      <c r="K172" s="73">
        <v>10</v>
      </c>
      <c r="L172" s="71">
        <v>10</v>
      </c>
      <c r="M172" s="73">
        <v>20</v>
      </c>
      <c r="N172" s="76">
        <v>185</v>
      </c>
    </row>
    <row r="173" spans="1:14" x14ac:dyDescent="0.3">
      <c r="A173" s="20" t="s">
        <v>29</v>
      </c>
      <c r="B173" s="158"/>
      <c r="C173" s="174"/>
      <c r="D173" s="174"/>
      <c r="E173" s="156"/>
      <c r="F173" s="158"/>
      <c r="G173" s="176"/>
      <c r="H173" s="178"/>
      <c r="I173" s="178"/>
      <c r="J173" s="178"/>
      <c r="K173" s="172"/>
      <c r="L173" s="158"/>
      <c r="M173" s="156"/>
      <c r="N173" s="160">
        <v>0</v>
      </c>
    </row>
    <row r="174" spans="1:14" x14ac:dyDescent="0.3">
      <c r="A174" s="11" t="s">
        <v>30</v>
      </c>
      <c r="B174" s="159"/>
      <c r="C174" s="175"/>
      <c r="D174" s="175"/>
      <c r="E174" s="157"/>
      <c r="F174" s="159"/>
      <c r="G174" s="177"/>
      <c r="H174" s="179"/>
      <c r="I174" s="179"/>
      <c r="J174" s="179"/>
      <c r="K174" s="173"/>
      <c r="L174" s="159"/>
      <c r="M174" s="157"/>
      <c r="N174" s="161"/>
    </row>
    <row r="175" spans="1:14" x14ac:dyDescent="0.3">
      <c r="A175" s="20" t="s">
        <v>31</v>
      </c>
      <c r="B175" s="162">
        <v>30</v>
      </c>
      <c r="C175" s="164">
        <v>70</v>
      </c>
      <c r="D175" s="164">
        <v>120</v>
      </c>
      <c r="E175" s="166">
        <v>150</v>
      </c>
      <c r="F175" s="162">
        <v>200</v>
      </c>
      <c r="G175" s="164">
        <v>250</v>
      </c>
      <c r="H175" s="164">
        <v>200</v>
      </c>
      <c r="I175" s="164">
        <v>150</v>
      </c>
      <c r="J175" s="164">
        <v>120</v>
      </c>
      <c r="K175" s="166">
        <v>100</v>
      </c>
      <c r="L175" s="162">
        <v>50</v>
      </c>
      <c r="M175" s="166">
        <v>50</v>
      </c>
      <c r="N175" s="160">
        <v>1490</v>
      </c>
    </row>
    <row r="176" spans="1:14" x14ac:dyDescent="0.3">
      <c r="A176" s="11" t="s">
        <v>32</v>
      </c>
      <c r="B176" s="163"/>
      <c r="C176" s="165"/>
      <c r="D176" s="165"/>
      <c r="E176" s="167"/>
      <c r="F176" s="163"/>
      <c r="G176" s="165"/>
      <c r="H176" s="165"/>
      <c r="I176" s="165"/>
      <c r="J176" s="165"/>
      <c r="K176" s="167"/>
      <c r="L176" s="163"/>
      <c r="M176" s="167"/>
      <c r="N176" s="161"/>
    </row>
    <row r="177" spans="1:14" x14ac:dyDescent="0.3">
      <c r="A177" s="20" t="s">
        <v>31</v>
      </c>
      <c r="B177" s="158"/>
      <c r="C177" s="174"/>
      <c r="D177" s="174"/>
      <c r="E177" s="156"/>
      <c r="F177" s="158"/>
      <c r="G177" s="174"/>
      <c r="H177" s="174"/>
      <c r="I177" s="174"/>
      <c r="J177" s="174"/>
      <c r="K177" s="156"/>
      <c r="L177" s="158"/>
      <c r="M177" s="156"/>
      <c r="N177" s="160">
        <v>0</v>
      </c>
    </row>
    <row r="178" spans="1:14" x14ac:dyDescent="0.3">
      <c r="A178" s="11" t="s">
        <v>33</v>
      </c>
      <c r="B178" s="159"/>
      <c r="C178" s="175"/>
      <c r="D178" s="175"/>
      <c r="E178" s="157"/>
      <c r="F178" s="159"/>
      <c r="G178" s="175"/>
      <c r="H178" s="175"/>
      <c r="I178" s="175"/>
      <c r="J178" s="175"/>
      <c r="K178" s="157"/>
      <c r="L178" s="159"/>
      <c r="M178" s="157"/>
      <c r="N178" s="161"/>
    </row>
    <row r="179" spans="1:14" ht="17.25" thickBot="1" x14ac:dyDescent="0.35">
      <c r="A179" s="21" t="s">
        <v>34</v>
      </c>
      <c r="B179" s="81">
        <v>155</v>
      </c>
      <c r="C179" s="82">
        <v>255</v>
      </c>
      <c r="D179" s="82">
        <v>455</v>
      </c>
      <c r="E179" s="83">
        <v>650</v>
      </c>
      <c r="F179" s="81">
        <v>980</v>
      </c>
      <c r="G179" s="82">
        <v>1330</v>
      </c>
      <c r="H179" s="82">
        <v>1200</v>
      </c>
      <c r="I179" s="82">
        <v>850</v>
      </c>
      <c r="J179" s="82">
        <v>620</v>
      </c>
      <c r="K179" s="83">
        <v>410</v>
      </c>
      <c r="L179" s="81">
        <v>220</v>
      </c>
      <c r="M179" s="83">
        <v>340</v>
      </c>
      <c r="N179" s="80">
        <v>7465</v>
      </c>
    </row>
    <row r="180" spans="1:14" ht="18" thickTop="1" thickBot="1" x14ac:dyDescent="0.35"/>
    <row r="181" spans="1:14" ht="21.75" customHeight="1" thickTop="1" thickBot="1" x14ac:dyDescent="0.35">
      <c r="A181" s="109">
        <v>44962</v>
      </c>
      <c r="B181" s="110"/>
      <c r="C181" s="110"/>
      <c r="D181" s="110"/>
      <c r="E181" s="110"/>
      <c r="F181" s="110"/>
      <c r="G181" s="110"/>
      <c r="H181" s="110"/>
      <c r="I181" s="110"/>
      <c r="J181" s="110"/>
      <c r="K181" s="110"/>
      <c r="L181" s="110"/>
      <c r="M181" s="110"/>
      <c r="N181" s="94" t="s">
        <v>96</v>
      </c>
    </row>
    <row r="182" spans="1:14" ht="18" thickTop="1" thickBot="1" x14ac:dyDescent="0.35">
      <c r="A182" s="147" t="s">
        <v>0</v>
      </c>
      <c r="B182" s="150" t="s">
        <v>1</v>
      </c>
      <c r="C182" s="151"/>
      <c r="D182" s="151"/>
      <c r="E182" s="152"/>
      <c r="F182" s="150" t="s">
        <v>2</v>
      </c>
      <c r="G182" s="151"/>
      <c r="H182" s="151"/>
      <c r="I182" s="151"/>
      <c r="J182" s="151"/>
      <c r="K182" s="152"/>
      <c r="L182" s="150" t="s">
        <v>3</v>
      </c>
      <c r="M182" s="152"/>
      <c r="N182" s="153" t="s">
        <v>4</v>
      </c>
    </row>
    <row r="183" spans="1:14" ht="17.25" thickTop="1" x14ac:dyDescent="0.3">
      <c r="A183" s="148"/>
      <c r="B183" s="1">
        <v>0.375</v>
      </c>
      <c r="C183" s="4">
        <v>0.45833333333333331</v>
      </c>
      <c r="D183" s="4">
        <v>0.5</v>
      </c>
      <c r="E183" s="7">
        <v>0.58333333333333337</v>
      </c>
      <c r="F183" s="1">
        <v>0.66666666666666663</v>
      </c>
      <c r="G183" s="4">
        <v>0.79166666666666663</v>
      </c>
      <c r="H183" s="4">
        <v>0.83333333333333337</v>
      </c>
      <c r="I183" s="4">
        <v>0.91666666666666663</v>
      </c>
      <c r="J183" s="4">
        <v>0.95833333333333337</v>
      </c>
      <c r="K183" s="7">
        <v>8.3333333333333329E-2</v>
      </c>
      <c r="L183" s="1">
        <v>0.20833333333333334</v>
      </c>
      <c r="M183" s="7">
        <v>0.29166666666666669</v>
      </c>
      <c r="N183" s="154"/>
    </row>
    <row r="184" spans="1:14" x14ac:dyDescent="0.3">
      <c r="A184" s="148"/>
      <c r="B184" s="2" t="s">
        <v>5</v>
      </c>
      <c r="C184" s="5" t="s">
        <v>5</v>
      </c>
      <c r="D184" s="5" t="s">
        <v>5</v>
      </c>
      <c r="E184" s="8" t="s">
        <v>5</v>
      </c>
      <c r="F184" s="2" t="s">
        <v>5</v>
      </c>
      <c r="G184" s="5" t="s">
        <v>5</v>
      </c>
      <c r="H184" s="5" t="s">
        <v>5</v>
      </c>
      <c r="I184" s="5" t="s">
        <v>5</v>
      </c>
      <c r="J184" s="5" t="s">
        <v>5</v>
      </c>
      <c r="K184" s="8" t="s">
        <v>5</v>
      </c>
      <c r="L184" s="2" t="s">
        <v>5</v>
      </c>
      <c r="M184" s="8" t="s">
        <v>5</v>
      </c>
      <c r="N184" s="154"/>
    </row>
    <row r="185" spans="1:14" ht="17.25" thickBot="1" x14ac:dyDescent="0.35">
      <c r="A185" s="149"/>
      <c r="B185" s="3">
        <v>0.45833333333333331</v>
      </c>
      <c r="C185" s="6">
        <v>0.5</v>
      </c>
      <c r="D185" s="6">
        <v>0.58333333333333337</v>
      </c>
      <c r="E185" s="9">
        <v>0.66666666666666663</v>
      </c>
      <c r="F185" s="3">
        <v>0.79166666666666663</v>
      </c>
      <c r="G185" s="6">
        <v>0.83333333333333337</v>
      </c>
      <c r="H185" s="6">
        <v>0.91666666666666663</v>
      </c>
      <c r="I185" s="6">
        <v>0.95833333333333337</v>
      </c>
      <c r="J185" s="6">
        <v>8.3333333333333329E-2</v>
      </c>
      <c r="K185" s="9">
        <v>0.20833333333333334</v>
      </c>
      <c r="L185" s="3">
        <v>0.29166666666666669</v>
      </c>
      <c r="M185" s="9">
        <v>0.375</v>
      </c>
      <c r="N185" s="155"/>
    </row>
    <row r="186" spans="1:14" ht="17.25" thickTop="1" x14ac:dyDescent="0.3">
      <c r="A186" s="10" t="s">
        <v>6</v>
      </c>
      <c r="B186" s="171">
        <v>20</v>
      </c>
      <c r="C186" s="169">
        <v>70</v>
      </c>
      <c r="D186" s="169">
        <v>100</v>
      </c>
      <c r="E186" s="170">
        <v>100</v>
      </c>
      <c r="F186" s="171">
        <v>200</v>
      </c>
      <c r="G186" s="169">
        <v>200</v>
      </c>
      <c r="H186" s="169">
        <v>100</v>
      </c>
      <c r="I186" s="169">
        <v>80</v>
      </c>
      <c r="J186" s="185"/>
      <c r="K186" s="170">
        <v>50</v>
      </c>
      <c r="L186" s="171">
        <v>20</v>
      </c>
      <c r="M186" s="170">
        <v>10</v>
      </c>
      <c r="N186" s="168">
        <v>950</v>
      </c>
    </row>
    <row r="187" spans="1:14" x14ac:dyDescent="0.3">
      <c r="A187" s="11" t="s">
        <v>7</v>
      </c>
      <c r="B187" s="163"/>
      <c r="C187" s="165"/>
      <c r="D187" s="165"/>
      <c r="E187" s="167"/>
      <c r="F187" s="163"/>
      <c r="G187" s="165"/>
      <c r="H187" s="165"/>
      <c r="I187" s="165"/>
      <c r="J187" s="175"/>
      <c r="K187" s="167"/>
      <c r="L187" s="163"/>
      <c r="M187" s="167"/>
      <c r="N187" s="161"/>
    </row>
    <row r="188" spans="1:14" x14ac:dyDescent="0.3">
      <c r="A188" s="12" t="s">
        <v>8</v>
      </c>
      <c r="B188" s="71">
        <v>10</v>
      </c>
      <c r="C188" s="72">
        <v>10</v>
      </c>
      <c r="D188" s="72">
        <v>20</v>
      </c>
      <c r="E188" s="73">
        <v>20</v>
      </c>
      <c r="F188" s="71">
        <v>20</v>
      </c>
      <c r="G188" s="72">
        <v>20</v>
      </c>
      <c r="H188" s="72">
        <v>20</v>
      </c>
      <c r="I188" s="72">
        <v>10</v>
      </c>
      <c r="J188" s="74"/>
      <c r="K188" s="75"/>
      <c r="L188" s="71">
        <v>10</v>
      </c>
      <c r="M188" s="73">
        <v>10</v>
      </c>
      <c r="N188" s="76">
        <v>150</v>
      </c>
    </row>
    <row r="189" spans="1:14" x14ac:dyDescent="0.3">
      <c r="A189" s="12" t="s">
        <v>9</v>
      </c>
      <c r="B189" s="77"/>
      <c r="C189" s="74"/>
      <c r="D189" s="74"/>
      <c r="E189" s="75"/>
      <c r="F189" s="77"/>
      <c r="G189" s="74"/>
      <c r="H189" s="74"/>
      <c r="I189" s="74"/>
      <c r="J189" s="74"/>
      <c r="K189" s="75"/>
      <c r="L189" s="77"/>
      <c r="M189" s="75"/>
      <c r="N189" s="76">
        <v>0</v>
      </c>
    </row>
    <row r="190" spans="1:14" x14ac:dyDescent="0.3">
      <c r="A190" s="12" t="s">
        <v>10</v>
      </c>
      <c r="B190" s="77"/>
      <c r="C190" s="74"/>
      <c r="D190" s="74"/>
      <c r="E190" s="75"/>
      <c r="F190" s="77"/>
      <c r="G190" s="74"/>
      <c r="H190" s="74"/>
      <c r="I190" s="74"/>
      <c r="J190" s="74"/>
      <c r="K190" s="75"/>
      <c r="L190" s="77"/>
      <c r="M190" s="75"/>
      <c r="N190" s="76">
        <v>0</v>
      </c>
    </row>
    <row r="191" spans="1:14" x14ac:dyDescent="0.3">
      <c r="A191" s="12" t="s">
        <v>11</v>
      </c>
      <c r="B191" s="77"/>
      <c r="C191" s="74"/>
      <c r="D191" s="74"/>
      <c r="E191" s="75"/>
      <c r="F191" s="77"/>
      <c r="G191" s="74"/>
      <c r="H191" s="74"/>
      <c r="I191" s="74"/>
      <c r="J191" s="74"/>
      <c r="K191" s="75"/>
      <c r="L191" s="77"/>
      <c r="M191" s="75"/>
      <c r="N191" s="76">
        <v>0</v>
      </c>
    </row>
    <row r="192" spans="1:14" x14ac:dyDescent="0.3">
      <c r="A192" s="12" t="s">
        <v>12</v>
      </c>
      <c r="B192" s="71">
        <v>5</v>
      </c>
      <c r="C192" s="72">
        <v>5</v>
      </c>
      <c r="D192" s="72">
        <v>5</v>
      </c>
      <c r="E192" s="73">
        <v>5</v>
      </c>
      <c r="F192" s="71">
        <v>100</v>
      </c>
      <c r="G192" s="72">
        <v>50</v>
      </c>
      <c r="H192" s="72">
        <v>30</v>
      </c>
      <c r="I192" s="72">
        <v>10</v>
      </c>
      <c r="J192" s="74"/>
      <c r="K192" s="75"/>
      <c r="L192" s="71">
        <v>5</v>
      </c>
      <c r="M192" s="73">
        <v>5</v>
      </c>
      <c r="N192" s="76">
        <v>220</v>
      </c>
    </row>
    <row r="193" spans="1:14" x14ac:dyDescent="0.3">
      <c r="A193" s="12" t="s">
        <v>13</v>
      </c>
      <c r="B193" s="77"/>
      <c r="C193" s="74"/>
      <c r="D193" s="74"/>
      <c r="E193" s="75"/>
      <c r="F193" s="77"/>
      <c r="G193" s="74"/>
      <c r="H193" s="74"/>
      <c r="I193" s="74"/>
      <c r="J193" s="74"/>
      <c r="K193" s="75"/>
      <c r="L193" s="77"/>
      <c r="M193" s="75"/>
      <c r="N193" s="76">
        <v>0</v>
      </c>
    </row>
    <row r="194" spans="1:14" x14ac:dyDescent="0.3">
      <c r="A194" s="12" t="s">
        <v>14</v>
      </c>
      <c r="B194" s="71">
        <v>5</v>
      </c>
      <c r="C194" s="72">
        <v>10</v>
      </c>
      <c r="D194" s="72">
        <v>10</v>
      </c>
      <c r="E194" s="73">
        <v>10</v>
      </c>
      <c r="F194" s="71">
        <v>30</v>
      </c>
      <c r="G194" s="72">
        <v>20</v>
      </c>
      <c r="H194" s="72">
        <v>15</v>
      </c>
      <c r="I194" s="74"/>
      <c r="J194" s="74"/>
      <c r="K194" s="75"/>
      <c r="L194" s="77"/>
      <c r="M194" s="73">
        <v>10</v>
      </c>
      <c r="N194" s="76">
        <v>110</v>
      </c>
    </row>
    <row r="195" spans="1:14" x14ac:dyDescent="0.3">
      <c r="A195" s="12" t="s">
        <v>15</v>
      </c>
      <c r="B195" s="77"/>
      <c r="C195" s="74"/>
      <c r="D195" s="74"/>
      <c r="E195" s="75"/>
      <c r="F195" s="71">
        <v>10</v>
      </c>
      <c r="G195" s="72">
        <v>10</v>
      </c>
      <c r="H195" s="72">
        <v>5</v>
      </c>
      <c r="I195" s="74"/>
      <c r="J195" s="74"/>
      <c r="K195" s="75"/>
      <c r="L195" s="77"/>
      <c r="M195" s="75"/>
      <c r="N195" s="76">
        <v>25</v>
      </c>
    </row>
    <row r="196" spans="1:14" x14ac:dyDescent="0.3">
      <c r="A196" s="12" t="s">
        <v>16</v>
      </c>
      <c r="B196" s="77"/>
      <c r="C196" s="74"/>
      <c r="D196" s="74"/>
      <c r="E196" s="75"/>
      <c r="F196" s="77"/>
      <c r="G196" s="74"/>
      <c r="H196" s="74"/>
      <c r="I196" s="74"/>
      <c r="J196" s="74"/>
      <c r="K196" s="75"/>
      <c r="L196" s="77"/>
      <c r="M196" s="75"/>
      <c r="N196" s="76">
        <v>0</v>
      </c>
    </row>
    <row r="197" spans="1:14" x14ac:dyDescent="0.3">
      <c r="A197" s="12" t="s">
        <v>17</v>
      </c>
      <c r="B197" s="77"/>
      <c r="C197" s="74"/>
      <c r="D197" s="74"/>
      <c r="E197" s="75"/>
      <c r="F197" s="77"/>
      <c r="G197" s="74"/>
      <c r="H197" s="74"/>
      <c r="I197" s="74"/>
      <c r="J197" s="74"/>
      <c r="K197" s="75"/>
      <c r="L197" s="77"/>
      <c r="M197" s="75"/>
      <c r="N197" s="76">
        <v>0</v>
      </c>
    </row>
    <row r="198" spans="1:14" x14ac:dyDescent="0.3">
      <c r="A198" s="20" t="s">
        <v>18</v>
      </c>
      <c r="B198" s="162">
        <v>10</v>
      </c>
      <c r="C198" s="164">
        <v>10</v>
      </c>
      <c r="D198" s="164">
        <v>20</v>
      </c>
      <c r="E198" s="166">
        <v>20</v>
      </c>
      <c r="F198" s="162">
        <v>100</v>
      </c>
      <c r="G198" s="164">
        <v>120</v>
      </c>
      <c r="H198" s="164">
        <v>80</v>
      </c>
      <c r="I198" s="164">
        <v>30</v>
      </c>
      <c r="J198" s="164">
        <v>30</v>
      </c>
      <c r="K198" s="156"/>
      <c r="L198" s="162">
        <v>5</v>
      </c>
      <c r="M198" s="166">
        <v>5</v>
      </c>
      <c r="N198" s="160">
        <v>430</v>
      </c>
    </row>
    <row r="199" spans="1:14" x14ac:dyDescent="0.3">
      <c r="A199" s="11" t="s">
        <v>19</v>
      </c>
      <c r="B199" s="163"/>
      <c r="C199" s="165"/>
      <c r="D199" s="165"/>
      <c r="E199" s="167"/>
      <c r="F199" s="163"/>
      <c r="G199" s="165"/>
      <c r="H199" s="165"/>
      <c r="I199" s="165"/>
      <c r="J199" s="165"/>
      <c r="K199" s="157"/>
      <c r="L199" s="163"/>
      <c r="M199" s="167"/>
      <c r="N199" s="161"/>
    </row>
    <row r="200" spans="1:14" x14ac:dyDescent="0.3">
      <c r="A200" s="12" t="s">
        <v>20</v>
      </c>
      <c r="B200" s="71">
        <v>30</v>
      </c>
      <c r="C200" s="72">
        <v>100</v>
      </c>
      <c r="D200" s="72">
        <v>100</v>
      </c>
      <c r="E200" s="73">
        <v>100</v>
      </c>
      <c r="F200" s="71">
        <v>150</v>
      </c>
      <c r="G200" s="72">
        <v>200</v>
      </c>
      <c r="H200" s="72">
        <v>80</v>
      </c>
      <c r="I200" s="72">
        <v>50</v>
      </c>
      <c r="J200" s="72">
        <v>50</v>
      </c>
      <c r="K200" s="75"/>
      <c r="L200" s="71">
        <v>5</v>
      </c>
      <c r="M200" s="73">
        <v>10</v>
      </c>
      <c r="N200" s="76">
        <v>875</v>
      </c>
    </row>
    <row r="201" spans="1:14" x14ac:dyDescent="0.3">
      <c r="A201" s="20" t="s">
        <v>21</v>
      </c>
      <c r="B201" s="158"/>
      <c r="C201" s="174"/>
      <c r="D201" s="174"/>
      <c r="E201" s="156"/>
      <c r="F201" s="162">
        <v>30</v>
      </c>
      <c r="G201" s="164">
        <v>30</v>
      </c>
      <c r="H201" s="174"/>
      <c r="I201" s="174"/>
      <c r="J201" s="174"/>
      <c r="K201" s="156"/>
      <c r="L201" s="158"/>
      <c r="M201" s="156"/>
      <c r="N201" s="160">
        <v>60</v>
      </c>
    </row>
    <row r="202" spans="1:14" x14ac:dyDescent="0.3">
      <c r="A202" s="11" t="s">
        <v>22</v>
      </c>
      <c r="B202" s="159"/>
      <c r="C202" s="175"/>
      <c r="D202" s="175"/>
      <c r="E202" s="157"/>
      <c r="F202" s="163"/>
      <c r="G202" s="165"/>
      <c r="H202" s="175"/>
      <c r="I202" s="175"/>
      <c r="J202" s="175"/>
      <c r="K202" s="157"/>
      <c r="L202" s="159"/>
      <c r="M202" s="157"/>
      <c r="N202" s="161"/>
    </row>
    <row r="203" spans="1:14" x14ac:dyDescent="0.3">
      <c r="A203" s="20" t="s">
        <v>23</v>
      </c>
      <c r="B203" s="162">
        <v>30</v>
      </c>
      <c r="C203" s="164">
        <v>50</v>
      </c>
      <c r="D203" s="164">
        <v>100</v>
      </c>
      <c r="E203" s="166">
        <v>100</v>
      </c>
      <c r="F203" s="162">
        <v>150</v>
      </c>
      <c r="G203" s="164">
        <v>180</v>
      </c>
      <c r="H203" s="164">
        <v>80</v>
      </c>
      <c r="I203" s="164">
        <v>50</v>
      </c>
      <c r="J203" s="164">
        <v>30</v>
      </c>
      <c r="K203" s="156"/>
      <c r="L203" s="158"/>
      <c r="M203" s="166">
        <v>5</v>
      </c>
      <c r="N203" s="160">
        <v>775</v>
      </c>
    </row>
    <row r="204" spans="1:14" x14ac:dyDescent="0.3">
      <c r="A204" s="11" t="s">
        <v>24</v>
      </c>
      <c r="B204" s="163"/>
      <c r="C204" s="165"/>
      <c r="D204" s="165"/>
      <c r="E204" s="167"/>
      <c r="F204" s="163"/>
      <c r="G204" s="165"/>
      <c r="H204" s="165"/>
      <c r="I204" s="165"/>
      <c r="J204" s="165"/>
      <c r="K204" s="157"/>
      <c r="L204" s="159"/>
      <c r="M204" s="167"/>
      <c r="N204" s="161"/>
    </row>
    <row r="205" spans="1:14" x14ac:dyDescent="0.3">
      <c r="A205" s="20" t="s">
        <v>25</v>
      </c>
      <c r="B205" s="162">
        <v>5</v>
      </c>
      <c r="C205" s="164">
        <v>5</v>
      </c>
      <c r="D205" s="164">
        <v>5</v>
      </c>
      <c r="E205" s="166">
        <v>5</v>
      </c>
      <c r="F205" s="162">
        <v>30</v>
      </c>
      <c r="G205" s="164">
        <v>30</v>
      </c>
      <c r="H205" s="164">
        <v>10</v>
      </c>
      <c r="I205" s="164">
        <v>10</v>
      </c>
      <c r="J205" s="174"/>
      <c r="K205" s="156"/>
      <c r="L205" s="158"/>
      <c r="M205" s="156"/>
      <c r="N205" s="160">
        <v>100</v>
      </c>
    </row>
    <row r="206" spans="1:14" x14ac:dyDescent="0.3">
      <c r="A206" s="11" t="s">
        <v>26</v>
      </c>
      <c r="B206" s="163"/>
      <c r="C206" s="165"/>
      <c r="D206" s="165"/>
      <c r="E206" s="167"/>
      <c r="F206" s="163"/>
      <c r="G206" s="165"/>
      <c r="H206" s="165"/>
      <c r="I206" s="165"/>
      <c r="J206" s="175"/>
      <c r="K206" s="157"/>
      <c r="L206" s="159"/>
      <c r="M206" s="157"/>
      <c r="N206" s="161"/>
    </row>
    <row r="207" spans="1:14" x14ac:dyDescent="0.3">
      <c r="A207" s="12" t="s">
        <v>27</v>
      </c>
      <c r="B207" s="77"/>
      <c r="C207" s="74"/>
      <c r="D207" s="74"/>
      <c r="E207" s="75"/>
      <c r="F207" s="71">
        <v>40</v>
      </c>
      <c r="G207" s="72">
        <v>40</v>
      </c>
      <c r="H207" s="72">
        <v>30</v>
      </c>
      <c r="I207" s="74"/>
      <c r="J207" s="74"/>
      <c r="K207" s="75"/>
      <c r="L207" s="77"/>
      <c r="M207" s="75"/>
      <c r="N207" s="76">
        <v>10</v>
      </c>
    </row>
    <row r="208" spans="1:14" x14ac:dyDescent="0.3">
      <c r="A208" s="12" t="s">
        <v>28</v>
      </c>
      <c r="B208" s="71">
        <v>10</v>
      </c>
      <c r="C208" s="72">
        <v>10</v>
      </c>
      <c r="D208" s="72">
        <v>10</v>
      </c>
      <c r="E208" s="73">
        <v>10</v>
      </c>
      <c r="F208" s="71">
        <v>20</v>
      </c>
      <c r="G208" s="72">
        <v>20</v>
      </c>
      <c r="H208" s="72">
        <v>20</v>
      </c>
      <c r="I208" s="74"/>
      <c r="J208" s="74"/>
      <c r="K208" s="75"/>
      <c r="L208" s="71">
        <v>5</v>
      </c>
      <c r="M208" s="73">
        <v>5</v>
      </c>
      <c r="N208" s="76">
        <v>95</v>
      </c>
    </row>
    <row r="209" spans="1:14" x14ac:dyDescent="0.3">
      <c r="A209" s="20" t="s">
        <v>29</v>
      </c>
      <c r="B209" s="158"/>
      <c r="C209" s="174"/>
      <c r="D209" s="174"/>
      <c r="E209" s="156"/>
      <c r="F209" s="158"/>
      <c r="G209" s="176"/>
      <c r="H209" s="178"/>
      <c r="I209" s="178"/>
      <c r="J209" s="178"/>
      <c r="K209" s="172"/>
      <c r="L209" s="158"/>
      <c r="M209" s="156"/>
      <c r="N209" s="160">
        <v>0</v>
      </c>
    </row>
    <row r="210" spans="1:14" x14ac:dyDescent="0.3">
      <c r="A210" s="11" t="s">
        <v>30</v>
      </c>
      <c r="B210" s="159"/>
      <c r="C210" s="175"/>
      <c r="D210" s="175"/>
      <c r="E210" s="157"/>
      <c r="F210" s="159"/>
      <c r="G210" s="177"/>
      <c r="H210" s="179"/>
      <c r="I210" s="179"/>
      <c r="J210" s="179"/>
      <c r="K210" s="173"/>
      <c r="L210" s="159"/>
      <c r="M210" s="157"/>
      <c r="N210" s="161"/>
    </row>
    <row r="211" spans="1:14" x14ac:dyDescent="0.3">
      <c r="A211" s="20" t="s">
        <v>31</v>
      </c>
      <c r="B211" s="162">
        <v>10</v>
      </c>
      <c r="C211" s="164">
        <v>20</v>
      </c>
      <c r="D211" s="164">
        <v>20</v>
      </c>
      <c r="E211" s="166">
        <v>20</v>
      </c>
      <c r="F211" s="162">
        <v>80</v>
      </c>
      <c r="G211" s="164">
        <v>80</v>
      </c>
      <c r="H211" s="164">
        <v>50</v>
      </c>
      <c r="I211" s="164">
        <v>30</v>
      </c>
      <c r="J211" s="164">
        <v>10</v>
      </c>
      <c r="K211" s="166">
        <v>5</v>
      </c>
      <c r="L211" s="162">
        <v>10</v>
      </c>
      <c r="M211" s="166">
        <v>10</v>
      </c>
      <c r="N211" s="160">
        <v>345</v>
      </c>
    </row>
    <row r="212" spans="1:14" x14ac:dyDescent="0.3">
      <c r="A212" s="11" t="s">
        <v>32</v>
      </c>
      <c r="B212" s="163"/>
      <c r="C212" s="165"/>
      <c r="D212" s="165"/>
      <c r="E212" s="167"/>
      <c r="F212" s="163"/>
      <c r="G212" s="165"/>
      <c r="H212" s="165"/>
      <c r="I212" s="165"/>
      <c r="J212" s="165"/>
      <c r="K212" s="167"/>
      <c r="L212" s="163"/>
      <c r="M212" s="167"/>
      <c r="N212" s="161"/>
    </row>
    <row r="213" spans="1:14" x14ac:dyDescent="0.3">
      <c r="A213" s="20" t="s">
        <v>31</v>
      </c>
      <c r="B213" s="158"/>
      <c r="C213" s="174"/>
      <c r="D213" s="174"/>
      <c r="E213" s="156"/>
      <c r="F213" s="158"/>
      <c r="G213" s="174"/>
      <c r="H213" s="174"/>
      <c r="I213" s="174"/>
      <c r="J213" s="174"/>
      <c r="K213" s="156"/>
      <c r="L213" s="158"/>
      <c r="M213" s="156"/>
      <c r="N213" s="160">
        <v>0</v>
      </c>
    </row>
    <row r="214" spans="1:14" x14ac:dyDescent="0.3">
      <c r="A214" s="11" t="s">
        <v>33</v>
      </c>
      <c r="B214" s="159"/>
      <c r="C214" s="175"/>
      <c r="D214" s="175"/>
      <c r="E214" s="157"/>
      <c r="F214" s="159"/>
      <c r="G214" s="175"/>
      <c r="H214" s="175"/>
      <c r="I214" s="175"/>
      <c r="J214" s="175"/>
      <c r="K214" s="157"/>
      <c r="L214" s="159"/>
      <c r="M214" s="157"/>
      <c r="N214" s="161"/>
    </row>
    <row r="215" spans="1:14" ht="17.25" thickBot="1" x14ac:dyDescent="0.35">
      <c r="A215" s="21" t="s">
        <v>34</v>
      </c>
      <c r="B215" s="81">
        <v>135</v>
      </c>
      <c r="C215" s="82">
        <v>290</v>
      </c>
      <c r="D215" s="82">
        <v>390</v>
      </c>
      <c r="E215" s="83">
        <v>390</v>
      </c>
      <c r="F215" s="81">
        <v>960</v>
      </c>
      <c r="G215" s="82">
        <v>1000</v>
      </c>
      <c r="H215" s="82">
        <v>520</v>
      </c>
      <c r="I215" s="82">
        <v>270</v>
      </c>
      <c r="J215" s="82">
        <v>120</v>
      </c>
      <c r="K215" s="83">
        <v>55</v>
      </c>
      <c r="L215" s="81">
        <v>60</v>
      </c>
      <c r="M215" s="83">
        <v>70</v>
      </c>
      <c r="N215" s="80">
        <v>4260</v>
      </c>
    </row>
    <row r="216" spans="1:14" ht="18" thickTop="1" thickBot="1" x14ac:dyDescent="0.35"/>
    <row r="217" spans="1:14" ht="21.75" customHeight="1" thickTop="1" thickBot="1" x14ac:dyDescent="0.35">
      <c r="A217" s="109">
        <v>44963</v>
      </c>
      <c r="B217" s="110"/>
      <c r="C217" s="110"/>
      <c r="D217" s="110"/>
      <c r="E217" s="110"/>
      <c r="F217" s="110"/>
      <c r="G217" s="110"/>
      <c r="H217" s="110"/>
      <c r="I217" s="110"/>
      <c r="J217" s="110"/>
      <c r="K217" s="110"/>
      <c r="L217" s="110"/>
      <c r="M217" s="110"/>
      <c r="N217" s="94" t="s">
        <v>96</v>
      </c>
    </row>
    <row r="218" spans="1:14" ht="18" thickTop="1" thickBot="1" x14ac:dyDescent="0.35">
      <c r="A218" s="147" t="s">
        <v>0</v>
      </c>
      <c r="B218" s="150" t="s">
        <v>1</v>
      </c>
      <c r="C218" s="151"/>
      <c r="D218" s="151"/>
      <c r="E218" s="152"/>
      <c r="F218" s="150" t="s">
        <v>2</v>
      </c>
      <c r="G218" s="151"/>
      <c r="H218" s="151"/>
      <c r="I218" s="151"/>
      <c r="J218" s="151"/>
      <c r="K218" s="152"/>
      <c r="L218" s="150" t="s">
        <v>3</v>
      </c>
      <c r="M218" s="152"/>
      <c r="N218" s="153" t="s">
        <v>4</v>
      </c>
    </row>
    <row r="219" spans="1:14" ht="17.25" thickTop="1" x14ac:dyDescent="0.3">
      <c r="A219" s="148"/>
      <c r="B219" s="1">
        <v>0.375</v>
      </c>
      <c r="C219" s="4">
        <v>0.45833333333333331</v>
      </c>
      <c r="D219" s="4">
        <v>0.5</v>
      </c>
      <c r="E219" s="7">
        <v>0.58333333333333337</v>
      </c>
      <c r="F219" s="1">
        <v>0.66666666666666663</v>
      </c>
      <c r="G219" s="4">
        <v>0.79166666666666663</v>
      </c>
      <c r="H219" s="4">
        <v>0.83333333333333337</v>
      </c>
      <c r="I219" s="4">
        <v>0.91666666666666663</v>
      </c>
      <c r="J219" s="4">
        <v>0.95833333333333337</v>
      </c>
      <c r="K219" s="7">
        <v>8.3333333333333329E-2</v>
      </c>
      <c r="L219" s="1">
        <v>0.20833333333333334</v>
      </c>
      <c r="M219" s="7">
        <v>0.29166666666666669</v>
      </c>
      <c r="N219" s="154"/>
    </row>
    <row r="220" spans="1:14" x14ac:dyDescent="0.3">
      <c r="A220" s="148"/>
      <c r="B220" s="2" t="s">
        <v>5</v>
      </c>
      <c r="C220" s="5" t="s">
        <v>5</v>
      </c>
      <c r="D220" s="5" t="s">
        <v>5</v>
      </c>
      <c r="E220" s="8" t="s">
        <v>5</v>
      </c>
      <c r="F220" s="2" t="s">
        <v>5</v>
      </c>
      <c r="G220" s="5" t="s">
        <v>5</v>
      </c>
      <c r="H220" s="5" t="s">
        <v>5</v>
      </c>
      <c r="I220" s="5" t="s">
        <v>5</v>
      </c>
      <c r="J220" s="5" t="s">
        <v>5</v>
      </c>
      <c r="K220" s="8" t="s">
        <v>5</v>
      </c>
      <c r="L220" s="2" t="s">
        <v>5</v>
      </c>
      <c r="M220" s="8" t="s">
        <v>5</v>
      </c>
      <c r="N220" s="154"/>
    </row>
    <row r="221" spans="1:14" ht="17.25" thickBot="1" x14ac:dyDescent="0.35">
      <c r="A221" s="149"/>
      <c r="B221" s="3">
        <v>0.45833333333333331</v>
      </c>
      <c r="C221" s="6">
        <v>0.5</v>
      </c>
      <c r="D221" s="6">
        <v>0.58333333333333337</v>
      </c>
      <c r="E221" s="9">
        <v>0.66666666666666663</v>
      </c>
      <c r="F221" s="3">
        <v>0.79166666666666663</v>
      </c>
      <c r="G221" s="6">
        <v>0.83333333333333337</v>
      </c>
      <c r="H221" s="6">
        <v>0.91666666666666663</v>
      </c>
      <c r="I221" s="6">
        <v>0.95833333333333337</v>
      </c>
      <c r="J221" s="6">
        <v>8.3333333333333329E-2</v>
      </c>
      <c r="K221" s="9">
        <v>0.20833333333333334</v>
      </c>
      <c r="L221" s="3">
        <v>0.29166666666666669</v>
      </c>
      <c r="M221" s="9">
        <v>0.375</v>
      </c>
      <c r="N221" s="155"/>
    </row>
    <row r="222" spans="1:14" ht="17.25" thickTop="1" x14ac:dyDescent="0.3">
      <c r="A222" s="10" t="s">
        <v>6</v>
      </c>
      <c r="B222" s="171">
        <v>550</v>
      </c>
      <c r="C222" s="169">
        <v>460</v>
      </c>
      <c r="D222" s="169">
        <v>500</v>
      </c>
      <c r="E222" s="170">
        <v>600</v>
      </c>
      <c r="F222" s="171">
        <v>300</v>
      </c>
      <c r="G222" s="169">
        <v>100</v>
      </c>
      <c r="H222" s="169">
        <v>50</v>
      </c>
      <c r="I222" s="169">
        <v>30</v>
      </c>
      <c r="J222" s="169">
        <v>20</v>
      </c>
      <c r="K222" s="170">
        <v>10</v>
      </c>
      <c r="L222" s="171">
        <v>50</v>
      </c>
      <c r="M222" s="170">
        <v>100</v>
      </c>
      <c r="N222" s="168">
        <v>2770</v>
      </c>
    </row>
    <row r="223" spans="1:14" x14ac:dyDescent="0.3">
      <c r="A223" s="11" t="s">
        <v>7</v>
      </c>
      <c r="B223" s="163"/>
      <c r="C223" s="165"/>
      <c r="D223" s="165"/>
      <c r="E223" s="167"/>
      <c r="F223" s="163"/>
      <c r="G223" s="165"/>
      <c r="H223" s="165"/>
      <c r="I223" s="165"/>
      <c r="J223" s="165"/>
      <c r="K223" s="167"/>
      <c r="L223" s="163"/>
      <c r="M223" s="167"/>
      <c r="N223" s="161"/>
    </row>
    <row r="224" spans="1:14" x14ac:dyDescent="0.3">
      <c r="A224" s="12" t="s">
        <v>8</v>
      </c>
      <c r="B224" s="71">
        <v>20</v>
      </c>
      <c r="C224" s="72">
        <v>30</v>
      </c>
      <c r="D224" s="72">
        <v>40</v>
      </c>
      <c r="E224" s="73">
        <v>50</v>
      </c>
      <c r="F224" s="71">
        <v>50</v>
      </c>
      <c r="G224" s="72">
        <v>40</v>
      </c>
      <c r="H224" s="72">
        <v>30</v>
      </c>
      <c r="I224" s="72">
        <v>10</v>
      </c>
      <c r="J224" s="74"/>
      <c r="K224" s="75"/>
      <c r="L224" s="71">
        <v>20</v>
      </c>
      <c r="M224" s="73">
        <v>30</v>
      </c>
      <c r="N224" s="76">
        <v>320</v>
      </c>
    </row>
    <row r="225" spans="1:14" x14ac:dyDescent="0.3">
      <c r="A225" s="12" t="s">
        <v>9</v>
      </c>
      <c r="B225" s="77"/>
      <c r="C225" s="74"/>
      <c r="D225" s="74"/>
      <c r="E225" s="75"/>
      <c r="F225" s="77"/>
      <c r="G225" s="74"/>
      <c r="H225" s="74"/>
      <c r="I225" s="74"/>
      <c r="J225" s="74"/>
      <c r="K225" s="75"/>
      <c r="L225" s="77"/>
      <c r="M225" s="75"/>
      <c r="N225" s="76">
        <v>0</v>
      </c>
    </row>
    <row r="226" spans="1:14" x14ac:dyDescent="0.3">
      <c r="A226" s="12" t="s">
        <v>10</v>
      </c>
      <c r="B226" s="77"/>
      <c r="C226" s="74"/>
      <c r="D226" s="74"/>
      <c r="E226" s="75"/>
      <c r="F226" s="77"/>
      <c r="G226" s="74"/>
      <c r="H226" s="74"/>
      <c r="I226" s="74"/>
      <c r="J226" s="74"/>
      <c r="K226" s="75"/>
      <c r="L226" s="77"/>
      <c r="M226" s="75"/>
      <c r="N226" s="76">
        <v>0</v>
      </c>
    </row>
    <row r="227" spans="1:14" x14ac:dyDescent="0.3">
      <c r="A227" s="12" t="s">
        <v>11</v>
      </c>
      <c r="B227" s="77"/>
      <c r="C227" s="74"/>
      <c r="D227" s="74"/>
      <c r="E227" s="75"/>
      <c r="F227" s="77"/>
      <c r="G227" s="74"/>
      <c r="H227" s="74"/>
      <c r="I227" s="74"/>
      <c r="J227" s="74"/>
      <c r="K227" s="75"/>
      <c r="L227" s="77"/>
      <c r="M227" s="75"/>
      <c r="N227" s="76">
        <v>0</v>
      </c>
    </row>
    <row r="228" spans="1:14" x14ac:dyDescent="0.3">
      <c r="A228" s="12" t="s">
        <v>12</v>
      </c>
      <c r="B228" s="71">
        <v>10</v>
      </c>
      <c r="C228" s="72">
        <v>30</v>
      </c>
      <c r="D228" s="72">
        <v>30</v>
      </c>
      <c r="E228" s="73">
        <v>40</v>
      </c>
      <c r="F228" s="71">
        <v>50</v>
      </c>
      <c r="G228" s="72">
        <v>40</v>
      </c>
      <c r="H228" s="72">
        <v>30</v>
      </c>
      <c r="I228" s="72">
        <v>10</v>
      </c>
      <c r="J228" s="74"/>
      <c r="K228" s="75"/>
      <c r="L228" s="71">
        <v>20</v>
      </c>
      <c r="M228" s="73">
        <v>30</v>
      </c>
      <c r="N228" s="76">
        <v>290</v>
      </c>
    </row>
    <row r="229" spans="1:14" x14ac:dyDescent="0.3">
      <c r="A229" s="12" t="s">
        <v>13</v>
      </c>
      <c r="B229" s="77"/>
      <c r="C229" s="74"/>
      <c r="D229" s="74"/>
      <c r="E229" s="75"/>
      <c r="F229" s="77"/>
      <c r="G229" s="74"/>
      <c r="H229" s="74"/>
      <c r="I229" s="74"/>
      <c r="J229" s="74"/>
      <c r="K229" s="75"/>
      <c r="L229" s="77"/>
      <c r="M229" s="75"/>
      <c r="N229" s="76">
        <v>0</v>
      </c>
    </row>
    <row r="230" spans="1:14" x14ac:dyDescent="0.3">
      <c r="A230" s="12" t="s">
        <v>14</v>
      </c>
      <c r="B230" s="71">
        <v>10</v>
      </c>
      <c r="C230" s="72">
        <v>20</v>
      </c>
      <c r="D230" s="72">
        <v>30</v>
      </c>
      <c r="E230" s="73">
        <v>50</v>
      </c>
      <c r="F230" s="71">
        <v>50</v>
      </c>
      <c r="G230" s="72">
        <v>40</v>
      </c>
      <c r="H230" s="72">
        <v>20</v>
      </c>
      <c r="I230" s="72">
        <v>10</v>
      </c>
      <c r="J230" s="74"/>
      <c r="K230" s="75"/>
      <c r="L230" s="71">
        <v>20</v>
      </c>
      <c r="M230" s="73">
        <v>30</v>
      </c>
      <c r="N230" s="76">
        <v>280</v>
      </c>
    </row>
    <row r="231" spans="1:14" x14ac:dyDescent="0.3">
      <c r="A231" s="12" t="s">
        <v>15</v>
      </c>
      <c r="B231" s="71">
        <v>5</v>
      </c>
      <c r="C231" s="74"/>
      <c r="D231" s="72">
        <v>5</v>
      </c>
      <c r="E231" s="73">
        <v>10</v>
      </c>
      <c r="F231" s="77"/>
      <c r="G231" s="74"/>
      <c r="H231" s="74"/>
      <c r="I231" s="74"/>
      <c r="J231" s="74"/>
      <c r="K231" s="75"/>
      <c r="L231" s="77"/>
      <c r="M231" s="75"/>
      <c r="N231" s="76">
        <v>20</v>
      </c>
    </row>
    <row r="232" spans="1:14" x14ac:dyDescent="0.3">
      <c r="A232" s="12" t="s">
        <v>16</v>
      </c>
      <c r="B232" s="77"/>
      <c r="C232" s="74"/>
      <c r="D232" s="74"/>
      <c r="E232" s="75"/>
      <c r="F232" s="77"/>
      <c r="G232" s="74"/>
      <c r="H232" s="74"/>
      <c r="I232" s="74"/>
      <c r="J232" s="74"/>
      <c r="K232" s="75"/>
      <c r="L232" s="77"/>
      <c r="M232" s="75"/>
      <c r="N232" s="76">
        <v>0</v>
      </c>
    </row>
    <row r="233" spans="1:14" x14ac:dyDescent="0.3">
      <c r="A233" s="12" t="s">
        <v>17</v>
      </c>
      <c r="B233" s="77"/>
      <c r="C233" s="74"/>
      <c r="D233" s="74"/>
      <c r="E233" s="75"/>
      <c r="F233" s="77"/>
      <c r="G233" s="74"/>
      <c r="H233" s="74"/>
      <c r="I233" s="74"/>
      <c r="J233" s="74"/>
      <c r="K233" s="75"/>
      <c r="L233" s="77"/>
      <c r="M233" s="75"/>
      <c r="N233" s="76">
        <v>0</v>
      </c>
    </row>
    <row r="234" spans="1:14" x14ac:dyDescent="0.3">
      <c r="A234" s="20" t="s">
        <v>90</v>
      </c>
      <c r="B234" s="162">
        <v>10</v>
      </c>
      <c r="C234" s="164">
        <v>20</v>
      </c>
      <c r="D234" s="164">
        <v>30</v>
      </c>
      <c r="E234" s="166">
        <v>40</v>
      </c>
      <c r="F234" s="162">
        <v>50</v>
      </c>
      <c r="G234" s="164">
        <v>40</v>
      </c>
      <c r="H234" s="164">
        <v>30</v>
      </c>
      <c r="I234" s="164">
        <v>20</v>
      </c>
      <c r="J234" s="174"/>
      <c r="K234" s="156"/>
      <c r="L234" s="162">
        <v>10</v>
      </c>
      <c r="M234" s="166">
        <v>30</v>
      </c>
      <c r="N234" s="160">
        <v>280</v>
      </c>
    </row>
    <row r="235" spans="1:14" x14ac:dyDescent="0.3">
      <c r="A235" s="11" t="s">
        <v>19</v>
      </c>
      <c r="B235" s="163"/>
      <c r="C235" s="165"/>
      <c r="D235" s="165"/>
      <c r="E235" s="167"/>
      <c r="F235" s="163"/>
      <c r="G235" s="165"/>
      <c r="H235" s="165"/>
      <c r="I235" s="165"/>
      <c r="J235" s="175"/>
      <c r="K235" s="157"/>
      <c r="L235" s="163"/>
      <c r="M235" s="167"/>
      <c r="N235" s="161"/>
    </row>
    <row r="236" spans="1:14" x14ac:dyDescent="0.3">
      <c r="A236" s="12" t="s">
        <v>20</v>
      </c>
      <c r="B236" s="71">
        <v>300</v>
      </c>
      <c r="C236" s="72">
        <v>350</v>
      </c>
      <c r="D236" s="72">
        <v>400</v>
      </c>
      <c r="E236" s="73">
        <v>500</v>
      </c>
      <c r="F236" s="71">
        <v>200</v>
      </c>
      <c r="G236" s="72">
        <v>100</v>
      </c>
      <c r="H236" s="72">
        <v>50</v>
      </c>
      <c r="I236" s="72">
        <v>50</v>
      </c>
      <c r="J236" s="72">
        <v>30</v>
      </c>
      <c r="K236" s="73">
        <v>20</v>
      </c>
      <c r="L236" s="71">
        <v>50</v>
      </c>
      <c r="M236" s="73">
        <v>100</v>
      </c>
      <c r="N236" s="76">
        <v>2150</v>
      </c>
    </row>
    <row r="237" spans="1:14" x14ac:dyDescent="0.3">
      <c r="A237" s="20" t="s">
        <v>21</v>
      </c>
      <c r="B237" s="162">
        <v>10</v>
      </c>
      <c r="C237" s="164">
        <v>20</v>
      </c>
      <c r="D237" s="164">
        <v>40</v>
      </c>
      <c r="E237" s="166">
        <v>30</v>
      </c>
      <c r="F237" s="162">
        <v>50</v>
      </c>
      <c r="G237" s="164">
        <v>40</v>
      </c>
      <c r="H237" s="164">
        <v>30</v>
      </c>
      <c r="I237" s="164">
        <v>20</v>
      </c>
      <c r="J237" s="174"/>
      <c r="K237" s="156"/>
      <c r="L237" s="162">
        <v>10</v>
      </c>
      <c r="M237" s="166">
        <v>20</v>
      </c>
      <c r="N237" s="160">
        <v>270</v>
      </c>
    </row>
    <row r="238" spans="1:14" x14ac:dyDescent="0.3">
      <c r="A238" s="11" t="s">
        <v>22</v>
      </c>
      <c r="B238" s="163"/>
      <c r="C238" s="165"/>
      <c r="D238" s="165"/>
      <c r="E238" s="167"/>
      <c r="F238" s="163"/>
      <c r="G238" s="165"/>
      <c r="H238" s="165"/>
      <c r="I238" s="165"/>
      <c r="J238" s="175"/>
      <c r="K238" s="157"/>
      <c r="L238" s="163"/>
      <c r="M238" s="167"/>
      <c r="N238" s="161"/>
    </row>
    <row r="239" spans="1:14" x14ac:dyDescent="0.3">
      <c r="A239" s="20" t="s">
        <v>23</v>
      </c>
      <c r="B239" s="162">
        <v>20</v>
      </c>
      <c r="C239" s="164">
        <v>40</v>
      </c>
      <c r="D239" s="164">
        <v>50</v>
      </c>
      <c r="E239" s="166">
        <v>60</v>
      </c>
      <c r="F239" s="162">
        <v>50</v>
      </c>
      <c r="G239" s="164">
        <v>40</v>
      </c>
      <c r="H239" s="164">
        <v>30</v>
      </c>
      <c r="I239" s="164">
        <v>20</v>
      </c>
      <c r="J239" s="164">
        <v>10</v>
      </c>
      <c r="K239" s="156"/>
      <c r="L239" s="162">
        <v>20</v>
      </c>
      <c r="M239" s="166">
        <v>30</v>
      </c>
      <c r="N239" s="160">
        <v>370</v>
      </c>
    </row>
    <row r="240" spans="1:14" x14ac:dyDescent="0.3">
      <c r="A240" s="11" t="s">
        <v>24</v>
      </c>
      <c r="B240" s="163"/>
      <c r="C240" s="165"/>
      <c r="D240" s="165"/>
      <c r="E240" s="167"/>
      <c r="F240" s="163"/>
      <c r="G240" s="165"/>
      <c r="H240" s="165"/>
      <c r="I240" s="165"/>
      <c r="J240" s="165"/>
      <c r="K240" s="157"/>
      <c r="L240" s="163"/>
      <c r="M240" s="167"/>
      <c r="N240" s="161"/>
    </row>
    <row r="241" spans="1:14" x14ac:dyDescent="0.3">
      <c r="A241" s="20" t="s">
        <v>25</v>
      </c>
      <c r="B241" s="162">
        <v>10</v>
      </c>
      <c r="C241" s="164">
        <v>20</v>
      </c>
      <c r="D241" s="164">
        <v>30</v>
      </c>
      <c r="E241" s="166">
        <v>40</v>
      </c>
      <c r="F241" s="162">
        <v>30</v>
      </c>
      <c r="G241" s="164">
        <v>20</v>
      </c>
      <c r="H241" s="164">
        <v>10</v>
      </c>
      <c r="I241" s="164">
        <v>10</v>
      </c>
      <c r="J241" s="174"/>
      <c r="K241" s="156"/>
      <c r="L241" s="162">
        <v>10</v>
      </c>
      <c r="M241" s="166">
        <v>20</v>
      </c>
      <c r="N241" s="160">
        <v>200</v>
      </c>
    </row>
    <row r="242" spans="1:14" x14ac:dyDescent="0.3">
      <c r="A242" s="11" t="s">
        <v>26</v>
      </c>
      <c r="B242" s="163"/>
      <c r="C242" s="165"/>
      <c r="D242" s="165"/>
      <c r="E242" s="167"/>
      <c r="F242" s="163"/>
      <c r="G242" s="165"/>
      <c r="H242" s="165"/>
      <c r="I242" s="165"/>
      <c r="J242" s="175"/>
      <c r="K242" s="157"/>
      <c r="L242" s="163"/>
      <c r="M242" s="167"/>
      <c r="N242" s="161"/>
    </row>
    <row r="243" spans="1:14" x14ac:dyDescent="0.3">
      <c r="A243" s="12" t="s">
        <v>27</v>
      </c>
      <c r="B243" s="71">
        <v>10</v>
      </c>
      <c r="C243" s="72">
        <v>20</v>
      </c>
      <c r="D243" s="72">
        <v>30</v>
      </c>
      <c r="E243" s="73">
        <v>20</v>
      </c>
      <c r="F243" s="71">
        <v>20</v>
      </c>
      <c r="G243" s="72">
        <v>20</v>
      </c>
      <c r="H243" s="72">
        <v>10</v>
      </c>
      <c r="I243" s="72">
        <v>10</v>
      </c>
      <c r="J243" s="74"/>
      <c r="K243" s="75"/>
      <c r="L243" s="77"/>
      <c r="M243" s="73">
        <v>10</v>
      </c>
      <c r="N243" s="76">
        <v>150</v>
      </c>
    </row>
    <row r="244" spans="1:14" x14ac:dyDescent="0.3">
      <c r="A244" s="12" t="s">
        <v>28</v>
      </c>
      <c r="B244" s="71">
        <v>10</v>
      </c>
      <c r="C244" s="72">
        <v>20</v>
      </c>
      <c r="D244" s="72">
        <v>40</v>
      </c>
      <c r="E244" s="73">
        <v>30</v>
      </c>
      <c r="F244" s="71">
        <v>30</v>
      </c>
      <c r="G244" s="72">
        <v>20</v>
      </c>
      <c r="H244" s="72">
        <v>10</v>
      </c>
      <c r="I244" s="74"/>
      <c r="J244" s="74"/>
      <c r="K244" s="75"/>
      <c r="L244" s="77"/>
      <c r="M244" s="73">
        <v>10</v>
      </c>
      <c r="N244" s="76">
        <v>170</v>
      </c>
    </row>
    <row r="245" spans="1:14" x14ac:dyDescent="0.3">
      <c r="A245" s="20" t="s">
        <v>29</v>
      </c>
      <c r="B245" s="158"/>
      <c r="C245" s="174"/>
      <c r="D245" s="174"/>
      <c r="E245" s="156"/>
      <c r="F245" s="158"/>
      <c r="G245" s="176"/>
      <c r="H245" s="178"/>
      <c r="I245" s="178"/>
      <c r="J245" s="178"/>
      <c r="K245" s="172"/>
      <c r="L245" s="158"/>
      <c r="M245" s="156"/>
      <c r="N245" s="160">
        <v>0</v>
      </c>
    </row>
    <row r="246" spans="1:14" x14ac:dyDescent="0.3">
      <c r="A246" s="11" t="s">
        <v>30</v>
      </c>
      <c r="B246" s="159"/>
      <c r="C246" s="175"/>
      <c r="D246" s="175"/>
      <c r="E246" s="157"/>
      <c r="F246" s="159"/>
      <c r="G246" s="177"/>
      <c r="H246" s="179"/>
      <c r="I246" s="179"/>
      <c r="J246" s="179"/>
      <c r="K246" s="173"/>
      <c r="L246" s="159"/>
      <c r="M246" s="157"/>
      <c r="N246" s="161"/>
    </row>
    <row r="247" spans="1:14" x14ac:dyDescent="0.3">
      <c r="A247" s="20" t="s">
        <v>91</v>
      </c>
      <c r="B247" s="162">
        <v>30</v>
      </c>
      <c r="C247" s="164">
        <v>40</v>
      </c>
      <c r="D247" s="164">
        <v>20</v>
      </c>
      <c r="E247" s="166">
        <v>50</v>
      </c>
      <c r="F247" s="162">
        <v>50</v>
      </c>
      <c r="G247" s="164">
        <v>40</v>
      </c>
      <c r="H247" s="164">
        <v>30</v>
      </c>
      <c r="I247" s="164">
        <v>20</v>
      </c>
      <c r="J247" s="164">
        <v>10</v>
      </c>
      <c r="K247" s="156"/>
      <c r="L247" s="162">
        <v>10</v>
      </c>
      <c r="M247" s="166">
        <v>20</v>
      </c>
      <c r="N247" s="160">
        <v>320</v>
      </c>
    </row>
    <row r="248" spans="1:14" x14ac:dyDescent="0.3">
      <c r="A248" s="11" t="s">
        <v>32</v>
      </c>
      <c r="B248" s="163"/>
      <c r="C248" s="165"/>
      <c r="D248" s="165"/>
      <c r="E248" s="167"/>
      <c r="F248" s="163"/>
      <c r="G248" s="165"/>
      <c r="H248" s="165"/>
      <c r="I248" s="165"/>
      <c r="J248" s="165"/>
      <c r="K248" s="157"/>
      <c r="L248" s="163"/>
      <c r="M248" s="167"/>
      <c r="N248" s="161"/>
    </row>
    <row r="249" spans="1:14" x14ac:dyDescent="0.3">
      <c r="A249" s="20" t="s">
        <v>31</v>
      </c>
      <c r="B249" s="158"/>
      <c r="C249" s="174"/>
      <c r="D249" s="174"/>
      <c r="E249" s="156"/>
      <c r="F249" s="158"/>
      <c r="G249" s="174"/>
      <c r="H249" s="174"/>
      <c r="I249" s="174"/>
      <c r="J249" s="174"/>
      <c r="K249" s="156"/>
      <c r="L249" s="158"/>
      <c r="M249" s="156"/>
      <c r="N249" s="160">
        <v>0</v>
      </c>
    </row>
    <row r="250" spans="1:14" x14ac:dyDescent="0.3">
      <c r="A250" s="11" t="s">
        <v>33</v>
      </c>
      <c r="B250" s="159"/>
      <c r="C250" s="175"/>
      <c r="D250" s="175"/>
      <c r="E250" s="157"/>
      <c r="F250" s="159"/>
      <c r="G250" s="175"/>
      <c r="H250" s="175"/>
      <c r="I250" s="175"/>
      <c r="J250" s="175"/>
      <c r="K250" s="157"/>
      <c r="L250" s="159"/>
      <c r="M250" s="157"/>
      <c r="N250" s="161"/>
    </row>
    <row r="251" spans="1:14" ht="17.25" thickBot="1" x14ac:dyDescent="0.35">
      <c r="A251" s="21" t="s">
        <v>34</v>
      </c>
      <c r="B251" s="81">
        <v>995</v>
      </c>
      <c r="C251" s="82">
        <v>1070</v>
      </c>
      <c r="D251" s="82">
        <v>1245</v>
      </c>
      <c r="E251" s="83">
        <v>1520</v>
      </c>
      <c r="F251" s="81">
        <v>930</v>
      </c>
      <c r="G251" s="82">
        <v>540</v>
      </c>
      <c r="H251" s="82">
        <v>330</v>
      </c>
      <c r="I251" s="82">
        <v>210</v>
      </c>
      <c r="J251" s="82">
        <v>70</v>
      </c>
      <c r="K251" s="83">
        <v>30</v>
      </c>
      <c r="L251" s="81">
        <v>220</v>
      </c>
      <c r="M251" s="82">
        <v>430</v>
      </c>
      <c r="N251" s="80">
        <v>7590</v>
      </c>
    </row>
    <row r="252" spans="1:14" ht="18" thickTop="1" thickBot="1" x14ac:dyDescent="0.35"/>
    <row r="253" spans="1:14" ht="21.75" customHeight="1" thickTop="1" thickBot="1" x14ac:dyDescent="0.35">
      <c r="A253" s="109">
        <v>44964</v>
      </c>
      <c r="B253" s="110"/>
      <c r="C253" s="110"/>
      <c r="D253" s="110"/>
      <c r="E253" s="110"/>
      <c r="F253" s="110"/>
      <c r="G253" s="110"/>
      <c r="H253" s="110"/>
      <c r="I253" s="110"/>
      <c r="J253" s="110"/>
      <c r="K253" s="110"/>
      <c r="L253" s="110"/>
      <c r="M253" s="110"/>
      <c r="N253" s="88" t="s">
        <v>96</v>
      </c>
    </row>
    <row r="254" spans="1:14" ht="18" thickTop="1" thickBot="1" x14ac:dyDescent="0.35">
      <c r="A254" s="147" t="s">
        <v>0</v>
      </c>
      <c r="B254" s="150" t="s">
        <v>1</v>
      </c>
      <c r="C254" s="151"/>
      <c r="D254" s="151"/>
      <c r="E254" s="152"/>
      <c r="F254" s="150" t="s">
        <v>2</v>
      </c>
      <c r="G254" s="151"/>
      <c r="H254" s="151"/>
      <c r="I254" s="151"/>
      <c r="J254" s="151"/>
      <c r="K254" s="152"/>
      <c r="L254" s="150" t="s">
        <v>3</v>
      </c>
      <c r="M254" s="152"/>
      <c r="N254" s="153" t="s">
        <v>4</v>
      </c>
    </row>
    <row r="255" spans="1:14" ht="17.25" thickTop="1" x14ac:dyDescent="0.3">
      <c r="A255" s="148"/>
      <c r="B255" s="1">
        <v>0.375</v>
      </c>
      <c r="C255" s="4">
        <v>0.45833333333333331</v>
      </c>
      <c r="D255" s="4">
        <v>0.5</v>
      </c>
      <c r="E255" s="7">
        <v>0.58333333333333337</v>
      </c>
      <c r="F255" s="1">
        <v>0.66666666666666663</v>
      </c>
      <c r="G255" s="4">
        <v>0.79166666666666663</v>
      </c>
      <c r="H255" s="4">
        <v>0.83333333333333337</v>
      </c>
      <c r="I255" s="4">
        <v>0.91666666666666663</v>
      </c>
      <c r="J255" s="4">
        <v>0.95833333333333337</v>
      </c>
      <c r="K255" s="7">
        <v>8.3333333333333329E-2</v>
      </c>
      <c r="L255" s="1">
        <v>0.20833333333333334</v>
      </c>
      <c r="M255" s="7">
        <v>0.29166666666666669</v>
      </c>
      <c r="N255" s="154"/>
    </row>
    <row r="256" spans="1:14" x14ac:dyDescent="0.3">
      <c r="A256" s="148"/>
      <c r="B256" s="2" t="s">
        <v>5</v>
      </c>
      <c r="C256" s="5" t="s">
        <v>5</v>
      </c>
      <c r="D256" s="5" t="s">
        <v>5</v>
      </c>
      <c r="E256" s="8" t="s">
        <v>5</v>
      </c>
      <c r="F256" s="2" t="s">
        <v>5</v>
      </c>
      <c r="G256" s="5" t="s">
        <v>5</v>
      </c>
      <c r="H256" s="5" t="s">
        <v>5</v>
      </c>
      <c r="I256" s="5" t="s">
        <v>5</v>
      </c>
      <c r="J256" s="5" t="s">
        <v>5</v>
      </c>
      <c r="K256" s="8" t="s">
        <v>5</v>
      </c>
      <c r="L256" s="2" t="s">
        <v>5</v>
      </c>
      <c r="M256" s="8" t="s">
        <v>5</v>
      </c>
      <c r="N256" s="154"/>
    </row>
    <row r="257" spans="1:14" ht="17.25" thickBot="1" x14ac:dyDescent="0.35">
      <c r="A257" s="149"/>
      <c r="B257" s="3">
        <v>0.45833333333333331</v>
      </c>
      <c r="C257" s="6">
        <v>0.5</v>
      </c>
      <c r="D257" s="6">
        <v>0.58333333333333337</v>
      </c>
      <c r="E257" s="9">
        <v>0.66666666666666663</v>
      </c>
      <c r="F257" s="3">
        <v>0.79166666666666663</v>
      </c>
      <c r="G257" s="6">
        <v>0.83333333333333337</v>
      </c>
      <c r="H257" s="6">
        <v>0.91666666666666663</v>
      </c>
      <c r="I257" s="6">
        <v>0.95833333333333337</v>
      </c>
      <c r="J257" s="6">
        <v>8.3333333333333329E-2</v>
      </c>
      <c r="K257" s="9">
        <v>0.20833333333333334</v>
      </c>
      <c r="L257" s="3">
        <v>0.29166666666666669</v>
      </c>
      <c r="M257" s="9">
        <v>0.375</v>
      </c>
      <c r="N257" s="155"/>
    </row>
    <row r="258" spans="1:14" ht="17.25" thickTop="1" x14ac:dyDescent="0.3">
      <c r="A258" s="10" t="s">
        <v>6</v>
      </c>
      <c r="B258" s="171">
        <v>200</v>
      </c>
      <c r="C258" s="169">
        <v>400</v>
      </c>
      <c r="D258" s="169">
        <v>500</v>
      </c>
      <c r="E258" s="170">
        <v>600</v>
      </c>
      <c r="F258" s="171">
        <v>400</v>
      </c>
      <c r="G258" s="169">
        <v>200</v>
      </c>
      <c r="H258" s="169">
        <v>150</v>
      </c>
      <c r="I258" s="169">
        <v>100</v>
      </c>
      <c r="J258" s="169">
        <v>80</v>
      </c>
      <c r="K258" s="170">
        <v>50</v>
      </c>
      <c r="L258" s="171">
        <v>30</v>
      </c>
      <c r="M258" s="170">
        <v>30</v>
      </c>
      <c r="N258" s="168">
        <v>2740</v>
      </c>
    </row>
    <row r="259" spans="1:14" x14ac:dyDescent="0.3">
      <c r="A259" s="11" t="s">
        <v>7</v>
      </c>
      <c r="B259" s="163"/>
      <c r="C259" s="165"/>
      <c r="D259" s="165"/>
      <c r="E259" s="167"/>
      <c r="F259" s="163"/>
      <c r="G259" s="165"/>
      <c r="H259" s="165"/>
      <c r="I259" s="165"/>
      <c r="J259" s="165"/>
      <c r="K259" s="167"/>
      <c r="L259" s="163"/>
      <c r="M259" s="167"/>
      <c r="N259" s="161"/>
    </row>
    <row r="260" spans="1:14" x14ac:dyDescent="0.3">
      <c r="A260" s="12" t="s">
        <v>8</v>
      </c>
      <c r="B260" s="71">
        <v>30</v>
      </c>
      <c r="C260" s="72">
        <v>50</v>
      </c>
      <c r="D260" s="72">
        <v>60</v>
      </c>
      <c r="E260" s="73">
        <v>60</v>
      </c>
      <c r="F260" s="71">
        <v>40</v>
      </c>
      <c r="G260" s="72">
        <v>30</v>
      </c>
      <c r="H260" s="72">
        <v>20</v>
      </c>
      <c r="I260" s="72">
        <v>20</v>
      </c>
      <c r="J260" s="72">
        <v>5</v>
      </c>
      <c r="K260" s="73">
        <v>5</v>
      </c>
      <c r="L260" s="71">
        <v>10</v>
      </c>
      <c r="M260" s="73">
        <v>20</v>
      </c>
      <c r="N260" s="76">
        <v>350</v>
      </c>
    </row>
    <row r="261" spans="1:14" x14ac:dyDescent="0.3">
      <c r="A261" s="12" t="s">
        <v>9</v>
      </c>
      <c r="B261" s="77"/>
      <c r="C261" s="74"/>
      <c r="D261" s="74"/>
      <c r="E261" s="75"/>
      <c r="F261" s="77"/>
      <c r="G261" s="74"/>
      <c r="H261" s="74"/>
      <c r="I261" s="74"/>
      <c r="J261" s="74"/>
      <c r="K261" s="75"/>
      <c r="L261" s="77"/>
      <c r="M261" s="75"/>
      <c r="N261" s="76">
        <v>0</v>
      </c>
    </row>
    <row r="262" spans="1:14" x14ac:dyDescent="0.3">
      <c r="A262" s="12" t="s">
        <v>10</v>
      </c>
      <c r="B262" s="77"/>
      <c r="C262" s="74"/>
      <c r="D262" s="74"/>
      <c r="E262" s="75"/>
      <c r="F262" s="77"/>
      <c r="G262" s="74"/>
      <c r="H262" s="74"/>
      <c r="I262" s="74"/>
      <c r="J262" s="74"/>
      <c r="K262" s="75"/>
      <c r="L262" s="77"/>
      <c r="M262" s="75"/>
      <c r="N262" s="76">
        <v>0</v>
      </c>
    </row>
    <row r="263" spans="1:14" x14ac:dyDescent="0.3">
      <c r="A263" s="12" t="s">
        <v>11</v>
      </c>
      <c r="B263" s="77"/>
      <c r="C263" s="74"/>
      <c r="D263" s="74"/>
      <c r="E263" s="75"/>
      <c r="F263" s="77"/>
      <c r="G263" s="74"/>
      <c r="H263" s="74"/>
      <c r="I263" s="74"/>
      <c r="J263" s="74"/>
      <c r="K263" s="75"/>
      <c r="L263" s="77"/>
      <c r="M263" s="75"/>
      <c r="N263" s="76">
        <v>0</v>
      </c>
    </row>
    <row r="264" spans="1:14" x14ac:dyDescent="0.3">
      <c r="A264" s="12" t="s">
        <v>12</v>
      </c>
      <c r="B264" s="71">
        <v>40</v>
      </c>
      <c r="C264" s="72">
        <v>80</v>
      </c>
      <c r="D264" s="72">
        <v>150</v>
      </c>
      <c r="E264" s="73">
        <v>200</v>
      </c>
      <c r="F264" s="71">
        <v>160</v>
      </c>
      <c r="G264" s="72">
        <v>100</v>
      </c>
      <c r="H264" s="72">
        <v>50</v>
      </c>
      <c r="I264" s="72">
        <v>40</v>
      </c>
      <c r="J264" s="72">
        <v>10</v>
      </c>
      <c r="K264" s="73">
        <v>10</v>
      </c>
      <c r="L264" s="71">
        <v>10</v>
      </c>
      <c r="M264" s="73">
        <v>20</v>
      </c>
      <c r="N264" s="76">
        <v>870</v>
      </c>
    </row>
    <row r="265" spans="1:14" x14ac:dyDescent="0.3">
      <c r="A265" s="12" t="s">
        <v>13</v>
      </c>
      <c r="B265" s="77"/>
      <c r="C265" s="74"/>
      <c r="D265" s="74"/>
      <c r="E265" s="75"/>
      <c r="F265" s="77"/>
      <c r="G265" s="74"/>
      <c r="H265" s="74"/>
      <c r="I265" s="74"/>
      <c r="J265" s="74"/>
      <c r="K265" s="75"/>
      <c r="L265" s="77"/>
      <c r="M265" s="75"/>
      <c r="N265" s="76">
        <v>0</v>
      </c>
    </row>
    <row r="266" spans="1:14" x14ac:dyDescent="0.3">
      <c r="A266" s="12" t="s">
        <v>14</v>
      </c>
      <c r="B266" s="71">
        <v>20</v>
      </c>
      <c r="C266" s="72">
        <v>30</v>
      </c>
      <c r="D266" s="72">
        <v>40</v>
      </c>
      <c r="E266" s="73">
        <v>60</v>
      </c>
      <c r="F266" s="71">
        <v>30</v>
      </c>
      <c r="G266" s="72">
        <v>20</v>
      </c>
      <c r="H266" s="72">
        <v>20</v>
      </c>
      <c r="I266" s="72">
        <v>15</v>
      </c>
      <c r="J266" s="72">
        <v>5</v>
      </c>
      <c r="K266" s="75"/>
      <c r="L266" s="71">
        <v>10</v>
      </c>
      <c r="M266" s="73">
        <v>10</v>
      </c>
      <c r="N266" s="76">
        <v>260</v>
      </c>
    </row>
    <row r="267" spans="1:14" x14ac:dyDescent="0.3">
      <c r="A267" s="12" t="s">
        <v>15</v>
      </c>
      <c r="B267" s="71">
        <v>10</v>
      </c>
      <c r="C267" s="72">
        <v>10</v>
      </c>
      <c r="D267" s="72">
        <v>20</v>
      </c>
      <c r="E267" s="73">
        <v>20</v>
      </c>
      <c r="F267" s="71">
        <v>10</v>
      </c>
      <c r="G267" s="72">
        <v>20</v>
      </c>
      <c r="H267" s="72">
        <v>20</v>
      </c>
      <c r="I267" s="72">
        <v>10</v>
      </c>
      <c r="J267" s="72">
        <v>10</v>
      </c>
      <c r="K267" s="73">
        <v>5</v>
      </c>
      <c r="L267" s="71">
        <v>5</v>
      </c>
      <c r="M267" s="73">
        <v>10</v>
      </c>
      <c r="N267" s="76">
        <v>150</v>
      </c>
    </row>
    <row r="268" spans="1:14" x14ac:dyDescent="0.3">
      <c r="A268" s="12" t="s">
        <v>16</v>
      </c>
      <c r="B268" s="77"/>
      <c r="C268" s="74"/>
      <c r="D268" s="74"/>
      <c r="E268" s="75"/>
      <c r="F268" s="77"/>
      <c r="G268" s="74"/>
      <c r="H268" s="74"/>
      <c r="I268" s="74"/>
      <c r="J268" s="74"/>
      <c r="K268" s="75"/>
      <c r="L268" s="77"/>
      <c r="M268" s="75"/>
      <c r="N268" s="76">
        <v>0</v>
      </c>
    </row>
    <row r="269" spans="1:14" x14ac:dyDescent="0.3">
      <c r="A269" s="12" t="s">
        <v>17</v>
      </c>
      <c r="B269" s="77"/>
      <c r="C269" s="74"/>
      <c r="D269" s="74"/>
      <c r="E269" s="75"/>
      <c r="F269" s="77"/>
      <c r="G269" s="74"/>
      <c r="H269" s="74"/>
      <c r="I269" s="74"/>
      <c r="J269" s="74"/>
      <c r="K269" s="75"/>
      <c r="L269" s="77"/>
      <c r="M269" s="75"/>
      <c r="N269" s="76">
        <v>0</v>
      </c>
    </row>
    <row r="270" spans="1:14" x14ac:dyDescent="0.3">
      <c r="A270" s="20" t="s">
        <v>18</v>
      </c>
      <c r="B270" s="162">
        <v>20</v>
      </c>
      <c r="C270" s="164">
        <v>30</v>
      </c>
      <c r="D270" s="164">
        <v>50</v>
      </c>
      <c r="E270" s="166">
        <v>80</v>
      </c>
      <c r="F270" s="162">
        <v>30</v>
      </c>
      <c r="G270" s="164">
        <v>20</v>
      </c>
      <c r="H270" s="164">
        <v>10</v>
      </c>
      <c r="I270" s="164">
        <v>10</v>
      </c>
      <c r="J270" s="164">
        <v>5</v>
      </c>
      <c r="K270" s="156"/>
      <c r="L270" s="162">
        <v>5</v>
      </c>
      <c r="M270" s="166">
        <v>10</v>
      </c>
      <c r="N270" s="160">
        <v>270</v>
      </c>
    </row>
    <row r="271" spans="1:14" x14ac:dyDescent="0.3">
      <c r="A271" s="11" t="s">
        <v>19</v>
      </c>
      <c r="B271" s="163"/>
      <c r="C271" s="165"/>
      <c r="D271" s="165"/>
      <c r="E271" s="167"/>
      <c r="F271" s="163"/>
      <c r="G271" s="165"/>
      <c r="H271" s="165"/>
      <c r="I271" s="165"/>
      <c r="J271" s="165"/>
      <c r="K271" s="157"/>
      <c r="L271" s="163"/>
      <c r="M271" s="167"/>
      <c r="N271" s="161"/>
    </row>
    <row r="272" spans="1:14" x14ac:dyDescent="0.3">
      <c r="A272" s="12" t="s">
        <v>20</v>
      </c>
      <c r="B272" s="71">
        <v>30</v>
      </c>
      <c r="C272" s="72">
        <v>40</v>
      </c>
      <c r="D272" s="72">
        <v>50</v>
      </c>
      <c r="E272" s="73">
        <v>50</v>
      </c>
      <c r="F272" s="71">
        <v>100</v>
      </c>
      <c r="G272" s="72">
        <v>100</v>
      </c>
      <c r="H272" s="72">
        <v>90</v>
      </c>
      <c r="I272" s="72">
        <v>70</v>
      </c>
      <c r="J272" s="72">
        <v>30</v>
      </c>
      <c r="K272" s="73">
        <v>20</v>
      </c>
      <c r="L272" s="71">
        <v>10</v>
      </c>
      <c r="M272" s="73">
        <v>30</v>
      </c>
      <c r="N272" s="76">
        <v>620</v>
      </c>
    </row>
    <row r="273" spans="1:14" x14ac:dyDescent="0.3">
      <c r="A273" s="20" t="s">
        <v>21</v>
      </c>
      <c r="B273" s="162">
        <v>30</v>
      </c>
      <c r="C273" s="164">
        <v>40</v>
      </c>
      <c r="D273" s="164">
        <v>80</v>
      </c>
      <c r="E273" s="166">
        <v>150</v>
      </c>
      <c r="F273" s="162">
        <v>100</v>
      </c>
      <c r="G273" s="164">
        <v>80</v>
      </c>
      <c r="H273" s="164">
        <v>30</v>
      </c>
      <c r="I273" s="164">
        <v>20</v>
      </c>
      <c r="J273" s="174"/>
      <c r="K273" s="156"/>
      <c r="L273" s="162">
        <v>10</v>
      </c>
      <c r="M273" s="166">
        <v>20</v>
      </c>
      <c r="N273" s="160">
        <v>560</v>
      </c>
    </row>
    <row r="274" spans="1:14" x14ac:dyDescent="0.3">
      <c r="A274" s="11" t="s">
        <v>22</v>
      </c>
      <c r="B274" s="163"/>
      <c r="C274" s="165"/>
      <c r="D274" s="165"/>
      <c r="E274" s="167"/>
      <c r="F274" s="163"/>
      <c r="G274" s="165"/>
      <c r="H274" s="165"/>
      <c r="I274" s="165"/>
      <c r="J274" s="175"/>
      <c r="K274" s="157"/>
      <c r="L274" s="163"/>
      <c r="M274" s="167"/>
      <c r="N274" s="161"/>
    </row>
    <row r="275" spans="1:14" x14ac:dyDescent="0.3">
      <c r="A275" s="20" t="s">
        <v>23</v>
      </c>
      <c r="B275" s="162">
        <v>30</v>
      </c>
      <c r="C275" s="164">
        <v>80</v>
      </c>
      <c r="D275" s="164">
        <v>150</v>
      </c>
      <c r="E275" s="166">
        <v>200</v>
      </c>
      <c r="F275" s="162">
        <v>120</v>
      </c>
      <c r="G275" s="164">
        <v>15</v>
      </c>
      <c r="H275" s="164">
        <v>10</v>
      </c>
      <c r="I275" s="164">
        <v>10</v>
      </c>
      <c r="J275" s="164">
        <v>10</v>
      </c>
      <c r="K275" s="156"/>
      <c r="L275" s="162">
        <v>5</v>
      </c>
      <c r="M275" s="166">
        <v>10</v>
      </c>
      <c r="N275" s="160">
        <v>640</v>
      </c>
    </row>
    <row r="276" spans="1:14" x14ac:dyDescent="0.3">
      <c r="A276" s="11" t="s">
        <v>24</v>
      </c>
      <c r="B276" s="163"/>
      <c r="C276" s="165"/>
      <c r="D276" s="165"/>
      <c r="E276" s="167"/>
      <c r="F276" s="163"/>
      <c r="G276" s="165"/>
      <c r="H276" s="165"/>
      <c r="I276" s="165"/>
      <c r="J276" s="165"/>
      <c r="K276" s="157"/>
      <c r="L276" s="163"/>
      <c r="M276" s="167"/>
      <c r="N276" s="161"/>
    </row>
    <row r="277" spans="1:14" x14ac:dyDescent="0.3">
      <c r="A277" s="20" t="s">
        <v>25</v>
      </c>
      <c r="B277" s="162">
        <v>10</v>
      </c>
      <c r="C277" s="164">
        <v>20</v>
      </c>
      <c r="D277" s="164">
        <v>40</v>
      </c>
      <c r="E277" s="166">
        <v>50</v>
      </c>
      <c r="F277" s="162">
        <v>30</v>
      </c>
      <c r="G277" s="164">
        <v>10</v>
      </c>
      <c r="H277" s="164">
        <v>5</v>
      </c>
      <c r="I277" s="164">
        <v>5</v>
      </c>
      <c r="J277" s="174"/>
      <c r="K277" s="156"/>
      <c r="L277" s="162">
        <v>5</v>
      </c>
      <c r="M277" s="166">
        <v>10</v>
      </c>
      <c r="N277" s="160">
        <v>185</v>
      </c>
    </row>
    <row r="278" spans="1:14" x14ac:dyDescent="0.3">
      <c r="A278" s="11" t="s">
        <v>26</v>
      </c>
      <c r="B278" s="163"/>
      <c r="C278" s="165"/>
      <c r="D278" s="165"/>
      <c r="E278" s="167"/>
      <c r="F278" s="163"/>
      <c r="G278" s="165"/>
      <c r="H278" s="165"/>
      <c r="I278" s="165"/>
      <c r="J278" s="175"/>
      <c r="K278" s="157"/>
      <c r="L278" s="163"/>
      <c r="M278" s="167"/>
      <c r="N278" s="161"/>
    </row>
    <row r="279" spans="1:14" x14ac:dyDescent="0.3">
      <c r="A279" s="12" t="s">
        <v>27</v>
      </c>
      <c r="B279" s="71">
        <v>10</v>
      </c>
      <c r="C279" s="72">
        <v>10</v>
      </c>
      <c r="D279" s="72">
        <v>30</v>
      </c>
      <c r="E279" s="73">
        <v>50</v>
      </c>
      <c r="F279" s="71">
        <v>30</v>
      </c>
      <c r="G279" s="72">
        <v>20</v>
      </c>
      <c r="H279" s="72">
        <v>10</v>
      </c>
      <c r="I279" s="72">
        <v>10</v>
      </c>
      <c r="J279" s="72">
        <v>5</v>
      </c>
      <c r="K279" s="75"/>
      <c r="L279" s="71">
        <v>5</v>
      </c>
      <c r="M279" s="73">
        <v>10</v>
      </c>
      <c r="N279" s="76">
        <v>190</v>
      </c>
    </row>
    <row r="280" spans="1:14" x14ac:dyDescent="0.3">
      <c r="A280" s="12" t="s">
        <v>28</v>
      </c>
      <c r="B280" s="71">
        <v>20</v>
      </c>
      <c r="C280" s="72">
        <v>40</v>
      </c>
      <c r="D280" s="72">
        <v>60</v>
      </c>
      <c r="E280" s="73">
        <v>100</v>
      </c>
      <c r="F280" s="71">
        <v>50</v>
      </c>
      <c r="G280" s="72">
        <v>40</v>
      </c>
      <c r="H280" s="72">
        <v>30</v>
      </c>
      <c r="I280" s="72">
        <v>10</v>
      </c>
      <c r="J280" s="72">
        <v>10</v>
      </c>
      <c r="K280" s="75"/>
      <c r="L280" s="71">
        <v>5</v>
      </c>
      <c r="M280" s="73">
        <v>10</v>
      </c>
      <c r="N280" s="76">
        <v>375</v>
      </c>
    </row>
    <row r="281" spans="1:14" x14ac:dyDescent="0.3">
      <c r="A281" s="20" t="s">
        <v>29</v>
      </c>
      <c r="B281" s="158"/>
      <c r="C281" s="174"/>
      <c r="D281" s="174"/>
      <c r="E281" s="156"/>
      <c r="F281" s="158"/>
      <c r="G281" s="176"/>
      <c r="H281" s="178"/>
      <c r="I281" s="178"/>
      <c r="J281" s="178"/>
      <c r="K281" s="172"/>
      <c r="L281" s="158"/>
      <c r="M281" s="156"/>
      <c r="N281" s="160">
        <v>0</v>
      </c>
    </row>
    <row r="282" spans="1:14" x14ac:dyDescent="0.3">
      <c r="A282" s="11" t="s">
        <v>30</v>
      </c>
      <c r="B282" s="159"/>
      <c r="C282" s="175"/>
      <c r="D282" s="175"/>
      <c r="E282" s="157"/>
      <c r="F282" s="159"/>
      <c r="G282" s="177"/>
      <c r="H282" s="179"/>
      <c r="I282" s="179"/>
      <c r="J282" s="179"/>
      <c r="K282" s="173"/>
      <c r="L282" s="159"/>
      <c r="M282" s="157"/>
      <c r="N282" s="161"/>
    </row>
    <row r="283" spans="1:14" x14ac:dyDescent="0.3">
      <c r="A283" s="20" t="s">
        <v>31</v>
      </c>
      <c r="B283" s="162">
        <v>40</v>
      </c>
      <c r="C283" s="164">
        <v>70</v>
      </c>
      <c r="D283" s="164">
        <v>90</v>
      </c>
      <c r="E283" s="166">
        <v>120</v>
      </c>
      <c r="F283" s="162">
        <v>100</v>
      </c>
      <c r="G283" s="164">
        <v>80</v>
      </c>
      <c r="H283" s="164">
        <v>70</v>
      </c>
      <c r="I283" s="164">
        <v>50</v>
      </c>
      <c r="J283" s="164">
        <v>20</v>
      </c>
      <c r="K283" s="166">
        <v>10</v>
      </c>
      <c r="L283" s="162">
        <v>10</v>
      </c>
      <c r="M283" s="166">
        <v>20</v>
      </c>
      <c r="N283" s="160">
        <v>680</v>
      </c>
    </row>
    <row r="284" spans="1:14" x14ac:dyDescent="0.3">
      <c r="A284" s="11" t="s">
        <v>32</v>
      </c>
      <c r="B284" s="163"/>
      <c r="C284" s="165"/>
      <c r="D284" s="165"/>
      <c r="E284" s="167"/>
      <c r="F284" s="163"/>
      <c r="G284" s="165"/>
      <c r="H284" s="165"/>
      <c r="I284" s="165"/>
      <c r="J284" s="165"/>
      <c r="K284" s="167"/>
      <c r="L284" s="163"/>
      <c r="M284" s="167"/>
      <c r="N284" s="161"/>
    </row>
    <row r="285" spans="1:14" x14ac:dyDescent="0.3">
      <c r="A285" s="20" t="s">
        <v>31</v>
      </c>
      <c r="B285" s="158"/>
      <c r="C285" s="174"/>
      <c r="D285" s="174"/>
      <c r="E285" s="156"/>
      <c r="F285" s="158"/>
      <c r="G285" s="174"/>
      <c r="H285" s="174"/>
      <c r="I285" s="174"/>
      <c r="J285" s="174"/>
      <c r="K285" s="156"/>
      <c r="L285" s="158"/>
      <c r="M285" s="156"/>
      <c r="N285" s="160">
        <v>0</v>
      </c>
    </row>
    <row r="286" spans="1:14" x14ac:dyDescent="0.3">
      <c r="A286" s="11" t="s">
        <v>33</v>
      </c>
      <c r="B286" s="159"/>
      <c r="C286" s="175"/>
      <c r="D286" s="175"/>
      <c r="E286" s="157"/>
      <c r="F286" s="159"/>
      <c r="G286" s="175"/>
      <c r="H286" s="175"/>
      <c r="I286" s="175"/>
      <c r="J286" s="175"/>
      <c r="K286" s="157"/>
      <c r="L286" s="159"/>
      <c r="M286" s="157"/>
      <c r="N286" s="161"/>
    </row>
    <row r="287" spans="1:14" ht="17.25" thickBot="1" x14ac:dyDescent="0.35">
      <c r="A287" s="21" t="s">
        <v>34</v>
      </c>
      <c r="B287" s="81">
        <v>490</v>
      </c>
      <c r="C287" s="82">
        <v>900</v>
      </c>
      <c r="D287" s="82">
        <v>1320</v>
      </c>
      <c r="E287" s="83">
        <v>1740</v>
      </c>
      <c r="F287" s="81">
        <v>1200</v>
      </c>
      <c r="G287" s="82">
        <v>735</v>
      </c>
      <c r="H287" s="82">
        <v>515</v>
      </c>
      <c r="I287" s="82">
        <v>370</v>
      </c>
      <c r="J287" s="82">
        <v>190</v>
      </c>
      <c r="K287" s="83">
        <v>100</v>
      </c>
      <c r="L287" s="81">
        <v>120</v>
      </c>
      <c r="M287" s="83">
        <v>210</v>
      </c>
      <c r="N287" s="80">
        <v>7890</v>
      </c>
    </row>
    <row r="288" spans="1:14" ht="18" thickTop="1" thickBot="1" x14ac:dyDescent="0.35"/>
    <row r="289" spans="1:14" ht="21.75" customHeight="1" thickTop="1" thickBot="1" x14ac:dyDescent="0.35">
      <c r="A289" s="109">
        <v>44965</v>
      </c>
      <c r="B289" s="110"/>
      <c r="C289" s="110"/>
      <c r="D289" s="110"/>
      <c r="E289" s="110"/>
      <c r="F289" s="110"/>
      <c r="G289" s="110"/>
      <c r="H289" s="110"/>
      <c r="I289" s="110"/>
      <c r="J289" s="110"/>
      <c r="K289" s="110"/>
      <c r="L289" s="110"/>
      <c r="M289" s="110"/>
      <c r="N289" s="88" t="s">
        <v>96</v>
      </c>
    </row>
    <row r="290" spans="1:14" ht="18" thickTop="1" thickBot="1" x14ac:dyDescent="0.35">
      <c r="A290" s="147" t="s">
        <v>0</v>
      </c>
      <c r="B290" s="150" t="s">
        <v>1</v>
      </c>
      <c r="C290" s="151"/>
      <c r="D290" s="151"/>
      <c r="E290" s="152"/>
      <c r="F290" s="150" t="s">
        <v>2</v>
      </c>
      <c r="G290" s="151"/>
      <c r="H290" s="151"/>
      <c r="I290" s="151"/>
      <c r="J290" s="151"/>
      <c r="K290" s="152"/>
      <c r="L290" s="150" t="s">
        <v>3</v>
      </c>
      <c r="M290" s="152"/>
      <c r="N290" s="153" t="s">
        <v>4</v>
      </c>
    </row>
    <row r="291" spans="1:14" ht="17.25" thickTop="1" x14ac:dyDescent="0.3">
      <c r="A291" s="148"/>
      <c r="B291" s="1">
        <v>0.375</v>
      </c>
      <c r="C291" s="4">
        <v>0.45833333333333331</v>
      </c>
      <c r="D291" s="4">
        <v>0.5</v>
      </c>
      <c r="E291" s="7">
        <v>0.58333333333333337</v>
      </c>
      <c r="F291" s="1">
        <v>0.66666666666666663</v>
      </c>
      <c r="G291" s="4">
        <v>0.79166666666666663</v>
      </c>
      <c r="H291" s="4">
        <v>0.83333333333333337</v>
      </c>
      <c r="I291" s="4">
        <v>0.91666666666666663</v>
      </c>
      <c r="J291" s="4">
        <v>0.95833333333333337</v>
      </c>
      <c r="K291" s="7">
        <v>8.3333333333333329E-2</v>
      </c>
      <c r="L291" s="1">
        <v>0.20833333333333334</v>
      </c>
      <c r="M291" s="7">
        <v>0.29166666666666669</v>
      </c>
      <c r="N291" s="154"/>
    </row>
    <row r="292" spans="1:14" x14ac:dyDescent="0.3">
      <c r="A292" s="148"/>
      <c r="B292" s="2" t="s">
        <v>5</v>
      </c>
      <c r="C292" s="5" t="s">
        <v>5</v>
      </c>
      <c r="D292" s="5" t="s">
        <v>5</v>
      </c>
      <c r="E292" s="8" t="s">
        <v>5</v>
      </c>
      <c r="F292" s="2" t="s">
        <v>5</v>
      </c>
      <c r="G292" s="5" t="s">
        <v>5</v>
      </c>
      <c r="H292" s="5" t="s">
        <v>5</v>
      </c>
      <c r="I292" s="5" t="s">
        <v>5</v>
      </c>
      <c r="J292" s="5" t="s">
        <v>5</v>
      </c>
      <c r="K292" s="8" t="s">
        <v>5</v>
      </c>
      <c r="L292" s="2" t="s">
        <v>5</v>
      </c>
      <c r="M292" s="8" t="s">
        <v>5</v>
      </c>
      <c r="N292" s="154"/>
    </row>
    <row r="293" spans="1:14" ht="17.25" thickBot="1" x14ac:dyDescent="0.35">
      <c r="A293" s="149"/>
      <c r="B293" s="3">
        <v>0.45833333333333331</v>
      </c>
      <c r="C293" s="6">
        <v>0.5</v>
      </c>
      <c r="D293" s="6">
        <v>0.58333333333333337</v>
      </c>
      <c r="E293" s="9">
        <v>0.66666666666666663</v>
      </c>
      <c r="F293" s="3">
        <v>0.79166666666666663</v>
      </c>
      <c r="G293" s="6">
        <v>0.83333333333333337</v>
      </c>
      <c r="H293" s="6">
        <v>0.91666666666666663</v>
      </c>
      <c r="I293" s="6">
        <v>0.95833333333333337</v>
      </c>
      <c r="J293" s="6">
        <v>8.3333333333333329E-2</v>
      </c>
      <c r="K293" s="9">
        <v>0.20833333333333334</v>
      </c>
      <c r="L293" s="3">
        <v>0.29166666666666669</v>
      </c>
      <c r="M293" s="9">
        <v>0.375</v>
      </c>
      <c r="N293" s="155"/>
    </row>
    <row r="294" spans="1:14" ht="17.25" thickTop="1" x14ac:dyDescent="0.3">
      <c r="A294" s="10" t="s">
        <v>6</v>
      </c>
      <c r="B294" s="171">
        <v>300</v>
      </c>
      <c r="C294" s="169">
        <v>500</v>
      </c>
      <c r="D294" s="169">
        <v>600</v>
      </c>
      <c r="E294" s="170">
        <v>800</v>
      </c>
      <c r="F294" s="171">
        <v>500</v>
      </c>
      <c r="G294" s="169">
        <v>400</v>
      </c>
      <c r="H294" s="169">
        <v>200</v>
      </c>
      <c r="I294" s="169">
        <v>150</v>
      </c>
      <c r="J294" s="169">
        <v>100</v>
      </c>
      <c r="K294" s="180"/>
      <c r="L294" s="171">
        <v>20</v>
      </c>
      <c r="M294" s="170">
        <v>30</v>
      </c>
      <c r="N294" s="168">
        <v>3600</v>
      </c>
    </row>
    <row r="295" spans="1:14" x14ac:dyDescent="0.3">
      <c r="A295" s="11" t="s">
        <v>7</v>
      </c>
      <c r="B295" s="163"/>
      <c r="C295" s="165"/>
      <c r="D295" s="165"/>
      <c r="E295" s="167"/>
      <c r="F295" s="163"/>
      <c r="G295" s="165"/>
      <c r="H295" s="165"/>
      <c r="I295" s="165"/>
      <c r="J295" s="165"/>
      <c r="K295" s="157"/>
      <c r="L295" s="163"/>
      <c r="M295" s="167"/>
      <c r="N295" s="161"/>
    </row>
    <row r="296" spans="1:14" x14ac:dyDescent="0.3">
      <c r="A296" s="12" t="s">
        <v>8</v>
      </c>
      <c r="B296" s="71">
        <v>50</v>
      </c>
      <c r="C296" s="72">
        <v>70</v>
      </c>
      <c r="D296" s="72">
        <v>100</v>
      </c>
      <c r="E296" s="73">
        <v>110</v>
      </c>
      <c r="F296" s="71">
        <v>50</v>
      </c>
      <c r="G296" s="72">
        <v>40</v>
      </c>
      <c r="H296" s="72">
        <v>30</v>
      </c>
      <c r="I296" s="72">
        <v>20</v>
      </c>
      <c r="J296" s="72">
        <v>20</v>
      </c>
      <c r="K296" s="73">
        <v>10</v>
      </c>
      <c r="L296" s="71">
        <v>20</v>
      </c>
      <c r="M296" s="73">
        <v>30</v>
      </c>
      <c r="N296" s="76">
        <v>550</v>
      </c>
    </row>
    <row r="297" spans="1:14" x14ac:dyDescent="0.3">
      <c r="A297" s="12" t="s">
        <v>9</v>
      </c>
      <c r="B297" s="77"/>
      <c r="C297" s="74"/>
      <c r="D297" s="74"/>
      <c r="E297" s="75"/>
      <c r="F297" s="77"/>
      <c r="G297" s="74"/>
      <c r="H297" s="74"/>
      <c r="I297" s="74"/>
      <c r="J297" s="74"/>
      <c r="K297" s="75"/>
      <c r="L297" s="77"/>
      <c r="M297" s="75"/>
      <c r="N297" s="76">
        <v>0</v>
      </c>
    </row>
    <row r="298" spans="1:14" x14ac:dyDescent="0.3">
      <c r="A298" s="12" t="s">
        <v>10</v>
      </c>
      <c r="B298" s="77"/>
      <c r="C298" s="74"/>
      <c r="D298" s="74"/>
      <c r="E298" s="75"/>
      <c r="F298" s="77"/>
      <c r="G298" s="74"/>
      <c r="H298" s="74"/>
      <c r="I298" s="74"/>
      <c r="J298" s="74"/>
      <c r="K298" s="75"/>
      <c r="L298" s="77"/>
      <c r="M298" s="75"/>
      <c r="N298" s="76">
        <v>0</v>
      </c>
    </row>
    <row r="299" spans="1:14" x14ac:dyDescent="0.3">
      <c r="A299" s="12" t="s">
        <v>11</v>
      </c>
      <c r="B299" s="77"/>
      <c r="C299" s="74"/>
      <c r="D299" s="74"/>
      <c r="E299" s="75"/>
      <c r="F299" s="77"/>
      <c r="G299" s="74"/>
      <c r="H299" s="74"/>
      <c r="I299" s="74"/>
      <c r="J299" s="74"/>
      <c r="K299" s="75"/>
      <c r="L299" s="77"/>
      <c r="M299" s="75"/>
      <c r="N299" s="76">
        <v>0</v>
      </c>
    </row>
    <row r="300" spans="1:14" x14ac:dyDescent="0.3">
      <c r="A300" s="12" t="s">
        <v>12</v>
      </c>
      <c r="B300" s="71">
        <v>50</v>
      </c>
      <c r="C300" s="72">
        <v>90</v>
      </c>
      <c r="D300" s="72">
        <v>180</v>
      </c>
      <c r="E300" s="73">
        <v>200</v>
      </c>
      <c r="F300" s="71">
        <v>100</v>
      </c>
      <c r="G300" s="72">
        <v>100</v>
      </c>
      <c r="H300" s="72">
        <v>60</v>
      </c>
      <c r="I300" s="72">
        <v>30</v>
      </c>
      <c r="J300" s="72">
        <v>20</v>
      </c>
      <c r="K300" s="73">
        <v>10</v>
      </c>
      <c r="L300" s="71">
        <v>20</v>
      </c>
      <c r="M300" s="73">
        <v>30</v>
      </c>
      <c r="N300" s="76">
        <v>890</v>
      </c>
    </row>
    <row r="301" spans="1:14" x14ac:dyDescent="0.3">
      <c r="A301" s="12" t="s">
        <v>13</v>
      </c>
      <c r="B301" s="77"/>
      <c r="C301" s="74"/>
      <c r="D301" s="74"/>
      <c r="E301" s="75"/>
      <c r="F301" s="77"/>
      <c r="G301" s="74"/>
      <c r="H301" s="74"/>
      <c r="I301" s="74"/>
      <c r="J301" s="74"/>
      <c r="K301" s="75"/>
      <c r="L301" s="77"/>
      <c r="M301" s="75"/>
      <c r="N301" s="76">
        <v>0</v>
      </c>
    </row>
    <row r="302" spans="1:14" x14ac:dyDescent="0.3">
      <c r="A302" s="12" t="s">
        <v>14</v>
      </c>
      <c r="B302" s="71">
        <v>30</v>
      </c>
      <c r="C302" s="72">
        <v>50</v>
      </c>
      <c r="D302" s="72">
        <v>60</v>
      </c>
      <c r="E302" s="73">
        <v>80</v>
      </c>
      <c r="F302" s="71">
        <v>30</v>
      </c>
      <c r="G302" s="72">
        <v>30</v>
      </c>
      <c r="H302" s="72">
        <v>20</v>
      </c>
      <c r="I302" s="72">
        <v>20</v>
      </c>
      <c r="J302" s="72">
        <v>10</v>
      </c>
      <c r="K302" s="73">
        <v>5</v>
      </c>
      <c r="L302" s="71">
        <v>10</v>
      </c>
      <c r="M302" s="73">
        <v>20</v>
      </c>
      <c r="N302" s="76">
        <v>365</v>
      </c>
    </row>
    <row r="303" spans="1:14" x14ac:dyDescent="0.3">
      <c r="A303" s="12" t="s">
        <v>15</v>
      </c>
      <c r="B303" s="71">
        <v>30</v>
      </c>
      <c r="C303" s="72">
        <v>50</v>
      </c>
      <c r="D303" s="72">
        <v>60</v>
      </c>
      <c r="E303" s="73">
        <v>70</v>
      </c>
      <c r="F303" s="71">
        <v>20</v>
      </c>
      <c r="G303" s="72">
        <v>20</v>
      </c>
      <c r="H303" s="72">
        <v>10</v>
      </c>
      <c r="I303" s="72">
        <v>10</v>
      </c>
      <c r="J303" s="74"/>
      <c r="K303" s="75"/>
      <c r="L303" s="71">
        <v>10</v>
      </c>
      <c r="M303" s="73">
        <v>20</v>
      </c>
      <c r="N303" s="76">
        <v>300</v>
      </c>
    </row>
    <row r="304" spans="1:14" x14ac:dyDescent="0.3">
      <c r="A304" s="12" t="s">
        <v>16</v>
      </c>
      <c r="B304" s="77"/>
      <c r="C304" s="74"/>
      <c r="D304" s="74"/>
      <c r="E304" s="75"/>
      <c r="F304" s="77"/>
      <c r="G304" s="74"/>
      <c r="H304" s="74"/>
      <c r="I304" s="74"/>
      <c r="J304" s="74"/>
      <c r="K304" s="75"/>
      <c r="L304" s="77"/>
      <c r="M304" s="75"/>
      <c r="N304" s="76">
        <v>0</v>
      </c>
    </row>
    <row r="305" spans="1:14" x14ac:dyDescent="0.3">
      <c r="A305" s="12" t="s">
        <v>17</v>
      </c>
      <c r="B305" s="77"/>
      <c r="C305" s="74"/>
      <c r="D305" s="74"/>
      <c r="E305" s="75"/>
      <c r="F305" s="77"/>
      <c r="G305" s="74"/>
      <c r="H305" s="74"/>
      <c r="I305" s="74"/>
      <c r="J305" s="74"/>
      <c r="K305" s="75"/>
      <c r="L305" s="77"/>
      <c r="M305" s="75"/>
      <c r="N305" s="76">
        <v>0</v>
      </c>
    </row>
    <row r="306" spans="1:14" x14ac:dyDescent="0.3">
      <c r="A306" s="20" t="s">
        <v>18</v>
      </c>
      <c r="B306" s="162">
        <v>20</v>
      </c>
      <c r="C306" s="164">
        <v>30</v>
      </c>
      <c r="D306" s="164">
        <v>60</v>
      </c>
      <c r="E306" s="166">
        <v>90</v>
      </c>
      <c r="F306" s="162">
        <v>60</v>
      </c>
      <c r="G306" s="164">
        <v>40</v>
      </c>
      <c r="H306" s="164">
        <v>30</v>
      </c>
      <c r="I306" s="164">
        <v>20</v>
      </c>
      <c r="J306" s="164">
        <v>10</v>
      </c>
      <c r="K306" s="166">
        <v>5</v>
      </c>
      <c r="L306" s="162">
        <v>10</v>
      </c>
      <c r="M306" s="166">
        <v>20</v>
      </c>
      <c r="N306" s="160">
        <v>395</v>
      </c>
    </row>
    <row r="307" spans="1:14" x14ac:dyDescent="0.3">
      <c r="A307" s="11" t="s">
        <v>19</v>
      </c>
      <c r="B307" s="163"/>
      <c r="C307" s="165"/>
      <c r="D307" s="165"/>
      <c r="E307" s="167"/>
      <c r="F307" s="163"/>
      <c r="G307" s="165"/>
      <c r="H307" s="165"/>
      <c r="I307" s="165"/>
      <c r="J307" s="165"/>
      <c r="K307" s="167"/>
      <c r="L307" s="163"/>
      <c r="M307" s="167"/>
      <c r="N307" s="161"/>
    </row>
    <row r="308" spans="1:14" x14ac:dyDescent="0.3">
      <c r="A308" s="12" t="s">
        <v>20</v>
      </c>
      <c r="B308" s="71">
        <v>50</v>
      </c>
      <c r="C308" s="72">
        <v>60</v>
      </c>
      <c r="D308" s="72">
        <v>80</v>
      </c>
      <c r="E308" s="73">
        <v>110</v>
      </c>
      <c r="F308" s="71">
        <v>70</v>
      </c>
      <c r="G308" s="72">
        <v>60</v>
      </c>
      <c r="H308" s="72">
        <v>50</v>
      </c>
      <c r="I308" s="72">
        <v>40</v>
      </c>
      <c r="J308" s="72">
        <v>20</v>
      </c>
      <c r="K308" s="73">
        <v>10</v>
      </c>
      <c r="L308" s="71">
        <v>20</v>
      </c>
      <c r="M308" s="73">
        <v>30</v>
      </c>
      <c r="N308" s="76">
        <v>600</v>
      </c>
    </row>
    <row r="309" spans="1:14" x14ac:dyDescent="0.3">
      <c r="A309" s="20" t="s">
        <v>21</v>
      </c>
      <c r="B309" s="162">
        <v>20</v>
      </c>
      <c r="C309" s="164">
        <v>40</v>
      </c>
      <c r="D309" s="164">
        <v>60</v>
      </c>
      <c r="E309" s="166">
        <v>70</v>
      </c>
      <c r="F309" s="162">
        <v>30</v>
      </c>
      <c r="G309" s="164">
        <v>30</v>
      </c>
      <c r="H309" s="164">
        <v>20</v>
      </c>
      <c r="I309" s="164">
        <v>20</v>
      </c>
      <c r="J309" s="164">
        <v>10</v>
      </c>
      <c r="K309" s="166">
        <v>5</v>
      </c>
      <c r="L309" s="162">
        <v>10</v>
      </c>
      <c r="M309" s="166">
        <v>20</v>
      </c>
      <c r="N309" s="160">
        <v>335</v>
      </c>
    </row>
    <row r="310" spans="1:14" x14ac:dyDescent="0.3">
      <c r="A310" s="11" t="s">
        <v>22</v>
      </c>
      <c r="B310" s="163"/>
      <c r="C310" s="165"/>
      <c r="D310" s="165"/>
      <c r="E310" s="167"/>
      <c r="F310" s="163"/>
      <c r="G310" s="165"/>
      <c r="H310" s="165"/>
      <c r="I310" s="165"/>
      <c r="J310" s="165"/>
      <c r="K310" s="167"/>
      <c r="L310" s="163"/>
      <c r="M310" s="167"/>
      <c r="N310" s="161"/>
    </row>
    <row r="311" spans="1:14" x14ac:dyDescent="0.3">
      <c r="A311" s="20" t="s">
        <v>23</v>
      </c>
      <c r="B311" s="162">
        <v>40</v>
      </c>
      <c r="C311" s="164">
        <v>80</v>
      </c>
      <c r="D311" s="164">
        <v>120</v>
      </c>
      <c r="E311" s="166">
        <v>180</v>
      </c>
      <c r="F311" s="162">
        <v>150</v>
      </c>
      <c r="G311" s="164">
        <v>100</v>
      </c>
      <c r="H311" s="164">
        <v>70</v>
      </c>
      <c r="I311" s="164">
        <v>40</v>
      </c>
      <c r="J311" s="164">
        <v>30</v>
      </c>
      <c r="K311" s="166">
        <v>10</v>
      </c>
      <c r="L311" s="162">
        <v>10</v>
      </c>
      <c r="M311" s="166">
        <v>30</v>
      </c>
      <c r="N311" s="160">
        <v>860</v>
      </c>
    </row>
    <row r="312" spans="1:14" x14ac:dyDescent="0.3">
      <c r="A312" s="11" t="s">
        <v>24</v>
      </c>
      <c r="B312" s="163"/>
      <c r="C312" s="165"/>
      <c r="D312" s="165"/>
      <c r="E312" s="167"/>
      <c r="F312" s="163"/>
      <c r="G312" s="165"/>
      <c r="H312" s="165"/>
      <c r="I312" s="165"/>
      <c r="J312" s="165"/>
      <c r="K312" s="167"/>
      <c r="L312" s="163"/>
      <c r="M312" s="167"/>
      <c r="N312" s="161"/>
    </row>
    <row r="313" spans="1:14" x14ac:dyDescent="0.3">
      <c r="A313" s="20" t="s">
        <v>25</v>
      </c>
      <c r="B313" s="162">
        <v>20</v>
      </c>
      <c r="C313" s="164">
        <v>30</v>
      </c>
      <c r="D313" s="164">
        <v>50</v>
      </c>
      <c r="E313" s="166">
        <v>70</v>
      </c>
      <c r="F313" s="162">
        <v>30</v>
      </c>
      <c r="G313" s="164">
        <v>30</v>
      </c>
      <c r="H313" s="164">
        <v>20</v>
      </c>
      <c r="I313" s="164">
        <v>10</v>
      </c>
      <c r="J313" s="164">
        <v>10</v>
      </c>
      <c r="K313" s="166">
        <v>10</v>
      </c>
      <c r="L313" s="162">
        <v>10</v>
      </c>
      <c r="M313" s="166">
        <v>20</v>
      </c>
      <c r="N313" s="160">
        <v>310</v>
      </c>
    </row>
    <row r="314" spans="1:14" x14ac:dyDescent="0.3">
      <c r="A314" s="11" t="s">
        <v>26</v>
      </c>
      <c r="B314" s="163"/>
      <c r="C314" s="165"/>
      <c r="D314" s="165"/>
      <c r="E314" s="167"/>
      <c r="F314" s="163"/>
      <c r="G314" s="165"/>
      <c r="H314" s="165"/>
      <c r="I314" s="165"/>
      <c r="J314" s="165"/>
      <c r="K314" s="167"/>
      <c r="L314" s="163"/>
      <c r="M314" s="167"/>
      <c r="N314" s="161"/>
    </row>
    <row r="315" spans="1:14" x14ac:dyDescent="0.3">
      <c r="A315" s="12" t="s">
        <v>27</v>
      </c>
      <c r="B315" s="71">
        <v>20</v>
      </c>
      <c r="C315" s="72">
        <v>30</v>
      </c>
      <c r="D315" s="72">
        <v>50</v>
      </c>
      <c r="E315" s="73">
        <v>70</v>
      </c>
      <c r="F315" s="71">
        <v>40</v>
      </c>
      <c r="G315" s="72">
        <v>30</v>
      </c>
      <c r="H315" s="72">
        <v>30</v>
      </c>
      <c r="I315" s="72">
        <v>20</v>
      </c>
      <c r="J315" s="72">
        <v>10</v>
      </c>
      <c r="K315" s="73">
        <v>10</v>
      </c>
      <c r="L315" s="71">
        <v>10</v>
      </c>
      <c r="M315" s="73">
        <v>20</v>
      </c>
      <c r="N315" s="76">
        <v>340</v>
      </c>
    </row>
    <row r="316" spans="1:14" x14ac:dyDescent="0.3">
      <c r="A316" s="12" t="s">
        <v>28</v>
      </c>
      <c r="B316" s="71">
        <v>30</v>
      </c>
      <c r="C316" s="72">
        <v>50</v>
      </c>
      <c r="D316" s="72">
        <v>60</v>
      </c>
      <c r="E316" s="73">
        <v>110</v>
      </c>
      <c r="F316" s="71">
        <v>50</v>
      </c>
      <c r="G316" s="72">
        <v>40</v>
      </c>
      <c r="H316" s="72">
        <v>30</v>
      </c>
      <c r="I316" s="72">
        <v>20</v>
      </c>
      <c r="J316" s="72">
        <v>10</v>
      </c>
      <c r="K316" s="73">
        <v>10</v>
      </c>
      <c r="L316" s="71">
        <v>10</v>
      </c>
      <c r="M316" s="73">
        <v>20</v>
      </c>
      <c r="N316" s="76">
        <v>440</v>
      </c>
    </row>
    <row r="317" spans="1:14" x14ac:dyDescent="0.3">
      <c r="A317" s="20" t="s">
        <v>29</v>
      </c>
      <c r="B317" s="158"/>
      <c r="C317" s="174"/>
      <c r="D317" s="174"/>
      <c r="E317" s="156"/>
      <c r="F317" s="158"/>
      <c r="G317" s="176"/>
      <c r="H317" s="178"/>
      <c r="I317" s="178"/>
      <c r="J317" s="178"/>
      <c r="K317" s="172"/>
      <c r="L317" s="158"/>
      <c r="M317" s="156"/>
      <c r="N317" s="160">
        <v>0</v>
      </c>
    </row>
    <row r="318" spans="1:14" x14ac:dyDescent="0.3">
      <c r="A318" s="11" t="s">
        <v>30</v>
      </c>
      <c r="B318" s="159"/>
      <c r="C318" s="175"/>
      <c r="D318" s="175"/>
      <c r="E318" s="157"/>
      <c r="F318" s="159"/>
      <c r="G318" s="177"/>
      <c r="H318" s="179"/>
      <c r="I318" s="179"/>
      <c r="J318" s="179"/>
      <c r="K318" s="173"/>
      <c r="L318" s="159"/>
      <c r="M318" s="157"/>
      <c r="N318" s="161"/>
    </row>
    <row r="319" spans="1:14" x14ac:dyDescent="0.3">
      <c r="A319" s="20" t="s">
        <v>31</v>
      </c>
      <c r="B319" s="162">
        <v>50</v>
      </c>
      <c r="C319" s="164">
        <v>80</v>
      </c>
      <c r="D319" s="164">
        <v>100</v>
      </c>
      <c r="E319" s="166">
        <v>140</v>
      </c>
      <c r="F319" s="162">
        <v>100</v>
      </c>
      <c r="G319" s="164">
        <v>80</v>
      </c>
      <c r="H319" s="164">
        <v>50</v>
      </c>
      <c r="I319" s="164">
        <v>40</v>
      </c>
      <c r="J319" s="164">
        <v>20</v>
      </c>
      <c r="K319" s="156"/>
      <c r="L319" s="162">
        <v>30</v>
      </c>
      <c r="M319" s="166">
        <v>40</v>
      </c>
      <c r="N319" s="160">
        <v>730</v>
      </c>
    </row>
    <row r="320" spans="1:14" x14ac:dyDescent="0.3">
      <c r="A320" s="11" t="s">
        <v>32</v>
      </c>
      <c r="B320" s="163"/>
      <c r="C320" s="165"/>
      <c r="D320" s="165"/>
      <c r="E320" s="167"/>
      <c r="F320" s="163"/>
      <c r="G320" s="165"/>
      <c r="H320" s="165"/>
      <c r="I320" s="165"/>
      <c r="J320" s="165"/>
      <c r="K320" s="157"/>
      <c r="L320" s="163"/>
      <c r="M320" s="167"/>
      <c r="N320" s="161"/>
    </row>
    <row r="321" spans="1:14" x14ac:dyDescent="0.3">
      <c r="A321" s="20" t="s">
        <v>31</v>
      </c>
      <c r="B321" s="158"/>
      <c r="C321" s="174"/>
      <c r="D321" s="174"/>
      <c r="E321" s="156"/>
      <c r="F321" s="158"/>
      <c r="G321" s="174"/>
      <c r="H321" s="174"/>
      <c r="I321" s="174"/>
      <c r="J321" s="174"/>
      <c r="K321" s="156"/>
      <c r="L321" s="158"/>
      <c r="M321" s="156"/>
      <c r="N321" s="160">
        <v>0</v>
      </c>
    </row>
    <row r="322" spans="1:14" x14ac:dyDescent="0.3">
      <c r="A322" s="11" t="s">
        <v>33</v>
      </c>
      <c r="B322" s="159"/>
      <c r="C322" s="175"/>
      <c r="D322" s="175"/>
      <c r="E322" s="157"/>
      <c r="F322" s="159"/>
      <c r="G322" s="175"/>
      <c r="H322" s="175"/>
      <c r="I322" s="175"/>
      <c r="J322" s="175"/>
      <c r="K322" s="157"/>
      <c r="L322" s="159"/>
      <c r="M322" s="157"/>
      <c r="N322" s="161"/>
    </row>
    <row r="323" spans="1:14" ht="17.25" thickBot="1" x14ac:dyDescent="0.35">
      <c r="A323" s="21" t="s">
        <v>34</v>
      </c>
      <c r="B323" s="81">
        <v>710</v>
      </c>
      <c r="C323" s="82">
        <v>1160</v>
      </c>
      <c r="D323" s="82">
        <v>1580</v>
      </c>
      <c r="E323" s="83">
        <v>2100</v>
      </c>
      <c r="F323" s="81">
        <v>1230</v>
      </c>
      <c r="G323" s="82">
        <v>1000</v>
      </c>
      <c r="H323" s="82">
        <v>620</v>
      </c>
      <c r="I323" s="82">
        <v>440</v>
      </c>
      <c r="J323" s="82">
        <v>270</v>
      </c>
      <c r="K323" s="83">
        <v>85</v>
      </c>
      <c r="L323" s="81">
        <v>190</v>
      </c>
      <c r="M323" s="83">
        <v>330</v>
      </c>
      <c r="N323" s="80">
        <v>9715</v>
      </c>
    </row>
    <row r="324" spans="1:14" ht="18" thickTop="1" thickBot="1" x14ac:dyDescent="0.35"/>
    <row r="325" spans="1:14" ht="21.75" customHeight="1" thickTop="1" thickBot="1" x14ac:dyDescent="0.35">
      <c r="A325" s="109">
        <v>44966</v>
      </c>
      <c r="B325" s="110"/>
      <c r="C325" s="110"/>
      <c r="D325" s="110"/>
      <c r="E325" s="110"/>
      <c r="F325" s="110"/>
      <c r="G325" s="110"/>
      <c r="H325" s="110"/>
      <c r="I325" s="110"/>
      <c r="J325" s="110"/>
      <c r="K325" s="110"/>
      <c r="L325" s="110"/>
      <c r="M325" s="110"/>
      <c r="N325" s="92" t="s">
        <v>96</v>
      </c>
    </row>
    <row r="326" spans="1:14" ht="18" thickTop="1" thickBot="1" x14ac:dyDescent="0.35">
      <c r="A326" s="147" t="s">
        <v>0</v>
      </c>
      <c r="B326" s="150" t="s">
        <v>1</v>
      </c>
      <c r="C326" s="151"/>
      <c r="D326" s="151"/>
      <c r="E326" s="152"/>
      <c r="F326" s="150" t="s">
        <v>2</v>
      </c>
      <c r="G326" s="151"/>
      <c r="H326" s="151"/>
      <c r="I326" s="151"/>
      <c r="J326" s="151"/>
      <c r="K326" s="152"/>
      <c r="L326" s="150" t="s">
        <v>3</v>
      </c>
      <c r="M326" s="152"/>
      <c r="N326" s="153" t="s">
        <v>4</v>
      </c>
    </row>
    <row r="327" spans="1:14" ht="17.25" thickTop="1" x14ac:dyDescent="0.3">
      <c r="A327" s="148"/>
      <c r="B327" s="1">
        <v>0.375</v>
      </c>
      <c r="C327" s="4">
        <v>0.45833333333333331</v>
      </c>
      <c r="D327" s="4">
        <v>0.5</v>
      </c>
      <c r="E327" s="7">
        <v>0.58333333333333337</v>
      </c>
      <c r="F327" s="1">
        <v>0.66666666666666663</v>
      </c>
      <c r="G327" s="4">
        <v>0.79166666666666663</v>
      </c>
      <c r="H327" s="4">
        <v>0.83333333333333337</v>
      </c>
      <c r="I327" s="4">
        <v>0.91666666666666663</v>
      </c>
      <c r="J327" s="4">
        <v>0.95833333333333337</v>
      </c>
      <c r="K327" s="7">
        <v>8.3333333333333329E-2</v>
      </c>
      <c r="L327" s="1">
        <v>0.20833333333333334</v>
      </c>
      <c r="M327" s="7">
        <v>0.29166666666666669</v>
      </c>
      <c r="N327" s="154"/>
    </row>
    <row r="328" spans="1:14" x14ac:dyDescent="0.3">
      <c r="A328" s="148"/>
      <c r="B328" s="2" t="s">
        <v>5</v>
      </c>
      <c r="C328" s="5" t="s">
        <v>5</v>
      </c>
      <c r="D328" s="5" t="s">
        <v>5</v>
      </c>
      <c r="E328" s="8" t="s">
        <v>5</v>
      </c>
      <c r="F328" s="2" t="s">
        <v>5</v>
      </c>
      <c r="G328" s="5" t="s">
        <v>5</v>
      </c>
      <c r="H328" s="5" t="s">
        <v>5</v>
      </c>
      <c r="I328" s="5" t="s">
        <v>5</v>
      </c>
      <c r="J328" s="5" t="s">
        <v>5</v>
      </c>
      <c r="K328" s="8" t="s">
        <v>5</v>
      </c>
      <c r="L328" s="2" t="s">
        <v>5</v>
      </c>
      <c r="M328" s="8" t="s">
        <v>5</v>
      </c>
      <c r="N328" s="154"/>
    </row>
    <row r="329" spans="1:14" ht="17.25" thickBot="1" x14ac:dyDescent="0.35">
      <c r="A329" s="149"/>
      <c r="B329" s="3">
        <v>0.45833333333333331</v>
      </c>
      <c r="C329" s="6">
        <v>0.5</v>
      </c>
      <c r="D329" s="6">
        <v>0.58333333333333337</v>
      </c>
      <c r="E329" s="9">
        <v>0.66666666666666663</v>
      </c>
      <c r="F329" s="3">
        <v>0.79166666666666663</v>
      </c>
      <c r="G329" s="6">
        <v>0.83333333333333337</v>
      </c>
      <c r="H329" s="6">
        <v>0.91666666666666663</v>
      </c>
      <c r="I329" s="6">
        <v>0.95833333333333337</v>
      </c>
      <c r="J329" s="6">
        <v>8.3333333333333329E-2</v>
      </c>
      <c r="K329" s="9">
        <v>0.20833333333333334</v>
      </c>
      <c r="L329" s="3">
        <v>0.29166666666666669</v>
      </c>
      <c r="M329" s="9">
        <v>0.375</v>
      </c>
      <c r="N329" s="155"/>
    </row>
    <row r="330" spans="1:14" ht="17.25" thickTop="1" x14ac:dyDescent="0.3">
      <c r="A330" s="10" t="s">
        <v>6</v>
      </c>
      <c r="B330" s="171">
        <v>250</v>
      </c>
      <c r="C330" s="169">
        <v>450</v>
      </c>
      <c r="D330" s="169">
        <v>550</v>
      </c>
      <c r="E330" s="170">
        <v>850</v>
      </c>
      <c r="F330" s="171">
        <v>80</v>
      </c>
      <c r="G330" s="169">
        <v>40</v>
      </c>
      <c r="H330" s="169">
        <v>50</v>
      </c>
      <c r="I330" s="169">
        <v>10</v>
      </c>
      <c r="J330" s="185"/>
      <c r="K330" s="170">
        <v>5</v>
      </c>
      <c r="L330" s="171">
        <v>10</v>
      </c>
      <c r="M330" s="170">
        <v>10</v>
      </c>
      <c r="N330" s="168">
        <v>2305</v>
      </c>
    </row>
    <row r="331" spans="1:14" x14ac:dyDescent="0.3">
      <c r="A331" s="11" t="s">
        <v>7</v>
      </c>
      <c r="B331" s="163"/>
      <c r="C331" s="165"/>
      <c r="D331" s="165"/>
      <c r="E331" s="167"/>
      <c r="F331" s="163"/>
      <c r="G331" s="165"/>
      <c r="H331" s="165"/>
      <c r="I331" s="165"/>
      <c r="J331" s="175"/>
      <c r="K331" s="167"/>
      <c r="L331" s="163"/>
      <c r="M331" s="167"/>
      <c r="N331" s="161"/>
    </row>
    <row r="332" spans="1:14" x14ac:dyDescent="0.3">
      <c r="A332" s="12" t="s">
        <v>8</v>
      </c>
      <c r="B332" s="71">
        <v>10</v>
      </c>
      <c r="C332" s="72">
        <v>10</v>
      </c>
      <c r="D332" s="72">
        <v>20</v>
      </c>
      <c r="E332" s="73">
        <v>20</v>
      </c>
      <c r="F332" s="71">
        <v>30</v>
      </c>
      <c r="G332" s="72">
        <v>20</v>
      </c>
      <c r="H332" s="72">
        <v>5</v>
      </c>
      <c r="I332" s="74"/>
      <c r="J332" s="74"/>
      <c r="K332" s="75"/>
      <c r="L332" s="77"/>
      <c r="M332" s="73">
        <v>10</v>
      </c>
      <c r="N332" s="76">
        <v>125</v>
      </c>
    </row>
    <row r="333" spans="1:14" x14ac:dyDescent="0.3">
      <c r="A333" s="12" t="s">
        <v>9</v>
      </c>
      <c r="B333" s="77"/>
      <c r="C333" s="74"/>
      <c r="D333" s="74"/>
      <c r="E333" s="75"/>
      <c r="F333" s="77"/>
      <c r="G333" s="74"/>
      <c r="H333" s="74"/>
      <c r="I333" s="74"/>
      <c r="J333" s="74"/>
      <c r="K333" s="75"/>
      <c r="L333" s="77"/>
      <c r="M333" s="75"/>
      <c r="N333" s="76">
        <v>0</v>
      </c>
    </row>
    <row r="334" spans="1:14" x14ac:dyDescent="0.3">
      <c r="A334" s="12" t="s">
        <v>10</v>
      </c>
      <c r="B334" s="77"/>
      <c r="C334" s="74"/>
      <c r="D334" s="74"/>
      <c r="E334" s="75"/>
      <c r="F334" s="77"/>
      <c r="G334" s="74"/>
      <c r="H334" s="74"/>
      <c r="I334" s="74"/>
      <c r="J334" s="74"/>
      <c r="K334" s="75"/>
      <c r="L334" s="77"/>
      <c r="M334" s="75"/>
      <c r="N334" s="76">
        <v>0</v>
      </c>
    </row>
    <row r="335" spans="1:14" x14ac:dyDescent="0.3">
      <c r="A335" s="12" t="s">
        <v>11</v>
      </c>
      <c r="B335" s="77"/>
      <c r="C335" s="74"/>
      <c r="D335" s="74"/>
      <c r="E335" s="75"/>
      <c r="F335" s="77"/>
      <c r="G335" s="74"/>
      <c r="H335" s="74"/>
      <c r="I335" s="74"/>
      <c r="J335" s="74"/>
      <c r="K335" s="75"/>
      <c r="L335" s="77"/>
      <c r="M335" s="75"/>
      <c r="N335" s="76">
        <v>0</v>
      </c>
    </row>
    <row r="336" spans="1:14" x14ac:dyDescent="0.3">
      <c r="A336" s="12" t="s">
        <v>12</v>
      </c>
      <c r="B336" s="71">
        <v>50</v>
      </c>
      <c r="C336" s="72">
        <v>100</v>
      </c>
      <c r="D336" s="72">
        <v>150</v>
      </c>
      <c r="E336" s="73">
        <v>250</v>
      </c>
      <c r="F336" s="71">
        <v>20</v>
      </c>
      <c r="G336" s="72">
        <v>20</v>
      </c>
      <c r="H336" s="72">
        <v>10</v>
      </c>
      <c r="I336" s="72">
        <v>10</v>
      </c>
      <c r="J336" s="74"/>
      <c r="K336" s="75"/>
      <c r="L336" s="71">
        <v>5</v>
      </c>
      <c r="M336" s="73">
        <v>5</v>
      </c>
      <c r="N336" s="76">
        <v>620</v>
      </c>
    </row>
    <row r="337" spans="1:14" x14ac:dyDescent="0.3">
      <c r="A337" s="12" t="s">
        <v>13</v>
      </c>
      <c r="B337" s="77"/>
      <c r="C337" s="74"/>
      <c r="D337" s="74"/>
      <c r="E337" s="75"/>
      <c r="F337" s="77"/>
      <c r="G337" s="74"/>
      <c r="H337" s="74"/>
      <c r="I337" s="74"/>
      <c r="J337" s="74"/>
      <c r="K337" s="75"/>
      <c r="L337" s="77"/>
      <c r="M337" s="75"/>
      <c r="N337" s="76">
        <v>0</v>
      </c>
    </row>
    <row r="338" spans="1:14" x14ac:dyDescent="0.3">
      <c r="A338" s="12" t="s">
        <v>14</v>
      </c>
      <c r="B338" s="71">
        <v>40</v>
      </c>
      <c r="C338" s="72">
        <v>60</v>
      </c>
      <c r="D338" s="72">
        <v>70</v>
      </c>
      <c r="E338" s="73">
        <v>80</v>
      </c>
      <c r="F338" s="71">
        <v>20</v>
      </c>
      <c r="G338" s="72">
        <v>10</v>
      </c>
      <c r="H338" s="72">
        <v>5</v>
      </c>
      <c r="I338" s="74"/>
      <c r="J338" s="74"/>
      <c r="K338" s="75"/>
      <c r="L338" s="77"/>
      <c r="M338" s="73">
        <v>10</v>
      </c>
      <c r="N338" s="76">
        <v>295</v>
      </c>
    </row>
    <row r="339" spans="1:14" x14ac:dyDescent="0.3">
      <c r="A339" s="12" t="s">
        <v>15</v>
      </c>
      <c r="B339" s="71">
        <v>10</v>
      </c>
      <c r="C339" s="72">
        <v>30</v>
      </c>
      <c r="D339" s="72">
        <v>70</v>
      </c>
      <c r="E339" s="73">
        <v>50</v>
      </c>
      <c r="F339" s="71">
        <v>15</v>
      </c>
      <c r="G339" s="72">
        <v>5</v>
      </c>
      <c r="H339" s="74"/>
      <c r="I339" s="74"/>
      <c r="J339" s="74"/>
      <c r="K339" s="75"/>
      <c r="L339" s="77"/>
      <c r="M339" s="75"/>
      <c r="N339" s="76">
        <v>180</v>
      </c>
    </row>
    <row r="340" spans="1:14" x14ac:dyDescent="0.3">
      <c r="A340" s="12" t="s">
        <v>16</v>
      </c>
      <c r="B340" s="77"/>
      <c r="C340" s="74"/>
      <c r="D340" s="74"/>
      <c r="E340" s="75"/>
      <c r="F340" s="77"/>
      <c r="G340" s="74"/>
      <c r="H340" s="74"/>
      <c r="I340" s="74"/>
      <c r="J340" s="74"/>
      <c r="K340" s="75"/>
      <c r="L340" s="77"/>
      <c r="M340" s="75"/>
      <c r="N340" s="76">
        <v>0</v>
      </c>
    </row>
    <row r="341" spans="1:14" x14ac:dyDescent="0.3">
      <c r="A341" s="12" t="s">
        <v>17</v>
      </c>
      <c r="B341" s="77"/>
      <c r="C341" s="74"/>
      <c r="D341" s="74"/>
      <c r="E341" s="75"/>
      <c r="F341" s="77"/>
      <c r="G341" s="74"/>
      <c r="H341" s="74"/>
      <c r="I341" s="74"/>
      <c r="J341" s="74"/>
      <c r="K341" s="75"/>
      <c r="L341" s="77"/>
      <c r="M341" s="75"/>
      <c r="N341" s="76">
        <v>0</v>
      </c>
    </row>
    <row r="342" spans="1:14" x14ac:dyDescent="0.3">
      <c r="A342" s="20" t="s">
        <v>18</v>
      </c>
      <c r="B342" s="162">
        <v>40</v>
      </c>
      <c r="C342" s="164">
        <v>40</v>
      </c>
      <c r="D342" s="164">
        <v>70</v>
      </c>
      <c r="E342" s="166">
        <v>70</v>
      </c>
      <c r="F342" s="162">
        <v>30</v>
      </c>
      <c r="G342" s="164">
        <v>30</v>
      </c>
      <c r="H342" s="164">
        <v>20</v>
      </c>
      <c r="I342" s="164">
        <v>5</v>
      </c>
      <c r="J342" s="174"/>
      <c r="K342" s="156"/>
      <c r="L342" s="162">
        <v>5</v>
      </c>
      <c r="M342" s="166">
        <v>5</v>
      </c>
      <c r="N342" s="160">
        <v>315</v>
      </c>
    </row>
    <row r="343" spans="1:14" x14ac:dyDescent="0.3">
      <c r="A343" s="11" t="s">
        <v>19</v>
      </c>
      <c r="B343" s="163"/>
      <c r="C343" s="165"/>
      <c r="D343" s="165"/>
      <c r="E343" s="167"/>
      <c r="F343" s="163"/>
      <c r="G343" s="165"/>
      <c r="H343" s="165"/>
      <c r="I343" s="165"/>
      <c r="J343" s="175"/>
      <c r="K343" s="157"/>
      <c r="L343" s="163"/>
      <c r="M343" s="167"/>
      <c r="N343" s="161"/>
    </row>
    <row r="344" spans="1:14" x14ac:dyDescent="0.3">
      <c r="A344" s="12" t="s">
        <v>20</v>
      </c>
      <c r="B344" s="71">
        <v>50</v>
      </c>
      <c r="C344" s="72">
        <v>70</v>
      </c>
      <c r="D344" s="72">
        <v>80</v>
      </c>
      <c r="E344" s="73">
        <v>120</v>
      </c>
      <c r="F344" s="71">
        <v>60</v>
      </c>
      <c r="G344" s="72">
        <v>30</v>
      </c>
      <c r="H344" s="72">
        <v>50</v>
      </c>
      <c r="I344" s="72">
        <v>10</v>
      </c>
      <c r="J344" s="74"/>
      <c r="K344" s="75"/>
      <c r="L344" s="71">
        <v>5</v>
      </c>
      <c r="M344" s="73">
        <v>10</v>
      </c>
      <c r="N344" s="76">
        <v>485</v>
      </c>
    </row>
    <row r="345" spans="1:14" x14ac:dyDescent="0.3">
      <c r="A345" s="20" t="s">
        <v>21</v>
      </c>
      <c r="B345" s="158"/>
      <c r="C345" s="174"/>
      <c r="D345" s="174"/>
      <c r="E345" s="156"/>
      <c r="F345" s="162">
        <v>10</v>
      </c>
      <c r="G345" s="164">
        <v>10</v>
      </c>
      <c r="H345" s="174"/>
      <c r="I345" s="174"/>
      <c r="J345" s="174"/>
      <c r="K345" s="156"/>
      <c r="L345" s="158"/>
      <c r="M345" s="156"/>
      <c r="N345" s="160">
        <v>20</v>
      </c>
    </row>
    <row r="346" spans="1:14" x14ac:dyDescent="0.3">
      <c r="A346" s="11" t="s">
        <v>22</v>
      </c>
      <c r="B346" s="159"/>
      <c r="C346" s="175"/>
      <c r="D346" s="175"/>
      <c r="E346" s="157"/>
      <c r="F346" s="163"/>
      <c r="G346" s="165"/>
      <c r="H346" s="175"/>
      <c r="I346" s="175"/>
      <c r="J346" s="175"/>
      <c r="K346" s="157"/>
      <c r="L346" s="159"/>
      <c r="M346" s="157"/>
      <c r="N346" s="161"/>
    </row>
    <row r="347" spans="1:14" x14ac:dyDescent="0.3">
      <c r="A347" s="20" t="s">
        <v>23</v>
      </c>
      <c r="B347" s="162">
        <v>40</v>
      </c>
      <c r="C347" s="164">
        <v>80</v>
      </c>
      <c r="D347" s="164">
        <v>120</v>
      </c>
      <c r="E347" s="166">
        <v>150</v>
      </c>
      <c r="F347" s="162">
        <v>20</v>
      </c>
      <c r="G347" s="164">
        <v>20</v>
      </c>
      <c r="H347" s="164">
        <v>10</v>
      </c>
      <c r="I347" s="164">
        <v>5</v>
      </c>
      <c r="J347" s="174"/>
      <c r="K347" s="156"/>
      <c r="L347" s="158"/>
      <c r="M347" s="166">
        <v>5</v>
      </c>
      <c r="N347" s="160">
        <v>450</v>
      </c>
    </row>
    <row r="348" spans="1:14" x14ac:dyDescent="0.3">
      <c r="A348" s="11" t="s">
        <v>24</v>
      </c>
      <c r="B348" s="163"/>
      <c r="C348" s="165"/>
      <c r="D348" s="165"/>
      <c r="E348" s="167"/>
      <c r="F348" s="163"/>
      <c r="G348" s="165"/>
      <c r="H348" s="165"/>
      <c r="I348" s="165"/>
      <c r="J348" s="175"/>
      <c r="K348" s="157"/>
      <c r="L348" s="159"/>
      <c r="M348" s="167"/>
      <c r="N348" s="161"/>
    </row>
    <row r="349" spans="1:14" x14ac:dyDescent="0.3">
      <c r="A349" s="20" t="s">
        <v>25</v>
      </c>
      <c r="B349" s="162">
        <v>20</v>
      </c>
      <c r="C349" s="164">
        <v>40</v>
      </c>
      <c r="D349" s="164">
        <v>50</v>
      </c>
      <c r="E349" s="166">
        <v>70</v>
      </c>
      <c r="F349" s="162">
        <v>10</v>
      </c>
      <c r="G349" s="164">
        <v>10</v>
      </c>
      <c r="H349" s="164">
        <v>10</v>
      </c>
      <c r="I349" s="174"/>
      <c r="J349" s="174"/>
      <c r="K349" s="156"/>
      <c r="L349" s="158"/>
      <c r="M349" s="156"/>
      <c r="N349" s="160">
        <v>210</v>
      </c>
    </row>
    <row r="350" spans="1:14" x14ac:dyDescent="0.3">
      <c r="A350" s="11" t="s">
        <v>26</v>
      </c>
      <c r="B350" s="163"/>
      <c r="C350" s="165"/>
      <c r="D350" s="165"/>
      <c r="E350" s="167"/>
      <c r="F350" s="163"/>
      <c r="G350" s="165"/>
      <c r="H350" s="165"/>
      <c r="I350" s="175"/>
      <c r="J350" s="175"/>
      <c r="K350" s="157"/>
      <c r="L350" s="159"/>
      <c r="M350" s="157"/>
      <c r="N350" s="161"/>
    </row>
    <row r="351" spans="1:14" x14ac:dyDescent="0.3">
      <c r="A351" s="12" t="s">
        <v>27</v>
      </c>
      <c r="B351" s="77"/>
      <c r="C351" s="74"/>
      <c r="D351" s="74"/>
      <c r="E351" s="75"/>
      <c r="F351" s="71">
        <v>30</v>
      </c>
      <c r="G351" s="72">
        <v>20</v>
      </c>
      <c r="H351" s="72">
        <v>15</v>
      </c>
      <c r="I351" s="74"/>
      <c r="J351" s="74"/>
      <c r="K351" s="75"/>
      <c r="L351" s="77"/>
      <c r="M351" s="73">
        <v>5</v>
      </c>
      <c r="N351" s="76">
        <v>70</v>
      </c>
    </row>
    <row r="352" spans="1:14" x14ac:dyDescent="0.3">
      <c r="A352" s="12" t="s">
        <v>28</v>
      </c>
      <c r="B352" s="71">
        <v>30</v>
      </c>
      <c r="C352" s="72">
        <v>50</v>
      </c>
      <c r="D352" s="72">
        <v>80</v>
      </c>
      <c r="E352" s="73">
        <v>120</v>
      </c>
      <c r="F352" s="71">
        <v>30</v>
      </c>
      <c r="G352" s="72">
        <v>20</v>
      </c>
      <c r="H352" s="72">
        <v>10</v>
      </c>
      <c r="I352" s="74"/>
      <c r="J352" s="74"/>
      <c r="K352" s="75"/>
      <c r="L352" s="77"/>
      <c r="M352" s="73">
        <v>5</v>
      </c>
      <c r="N352" s="76">
        <v>75</v>
      </c>
    </row>
    <row r="353" spans="1:14" x14ac:dyDescent="0.3">
      <c r="A353" s="20" t="s">
        <v>29</v>
      </c>
      <c r="B353" s="158"/>
      <c r="C353" s="174"/>
      <c r="D353" s="174"/>
      <c r="E353" s="156"/>
      <c r="F353" s="158"/>
      <c r="G353" s="176"/>
      <c r="H353" s="178"/>
      <c r="I353" s="178"/>
      <c r="J353" s="178"/>
      <c r="K353" s="172"/>
      <c r="L353" s="158"/>
      <c r="M353" s="156"/>
      <c r="N353" s="160">
        <v>0</v>
      </c>
    </row>
    <row r="354" spans="1:14" x14ac:dyDescent="0.3">
      <c r="A354" s="11" t="s">
        <v>30</v>
      </c>
      <c r="B354" s="159"/>
      <c r="C354" s="175"/>
      <c r="D354" s="175"/>
      <c r="E354" s="157"/>
      <c r="F354" s="159"/>
      <c r="G354" s="177"/>
      <c r="H354" s="179"/>
      <c r="I354" s="179"/>
      <c r="J354" s="179"/>
      <c r="K354" s="173"/>
      <c r="L354" s="159"/>
      <c r="M354" s="157"/>
      <c r="N354" s="161"/>
    </row>
    <row r="355" spans="1:14" x14ac:dyDescent="0.3">
      <c r="A355" s="20" t="s">
        <v>31</v>
      </c>
      <c r="B355" s="162">
        <v>50</v>
      </c>
      <c r="C355" s="164">
        <v>80</v>
      </c>
      <c r="D355" s="164">
        <v>150</v>
      </c>
      <c r="E355" s="166">
        <v>170</v>
      </c>
      <c r="F355" s="162">
        <v>80</v>
      </c>
      <c r="G355" s="164">
        <v>50</v>
      </c>
      <c r="H355" s="164">
        <v>10</v>
      </c>
      <c r="I355" s="174"/>
      <c r="J355" s="174"/>
      <c r="K355" s="156"/>
      <c r="L355" s="162">
        <v>10</v>
      </c>
      <c r="M355" s="166">
        <v>10</v>
      </c>
      <c r="N355" s="160">
        <v>610</v>
      </c>
    </row>
    <row r="356" spans="1:14" x14ac:dyDescent="0.3">
      <c r="A356" s="11" t="s">
        <v>32</v>
      </c>
      <c r="B356" s="163"/>
      <c r="C356" s="165"/>
      <c r="D356" s="165"/>
      <c r="E356" s="167"/>
      <c r="F356" s="163"/>
      <c r="G356" s="165"/>
      <c r="H356" s="165"/>
      <c r="I356" s="175"/>
      <c r="J356" s="175"/>
      <c r="K356" s="157"/>
      <c r="L356" s="163"/>
      <c r="M356" s="167"/>
      <c r="N356" s="161"/>
    </row>
    <row r="357" spans="1:14" x14ac:dyDescent="0.3">
      <c r="A357" s="20" t="s">
        <v>31</v>
      </c>
      <c r="B357" s="158"/>
      <c r="C357" s="174"/>
      <c r="D357" s="174"/>
      <c r="E357" s="156"/>
      <c r="F357" s="158"/>
      <c r="G357" s="174"/>
      <c r="H357" s="174"/>
      <c r="I357" s="174"/>
      <c r="J357" s="174"/>
      <c r="K357" s="156"/>
      <c r="L357" s="158"/>
      <c r="M357" s="156"/>
      <c r="N357" s="160">
        <v>0</v>
      </c>
    </row>
    <row r="358" spans="1:14" x14ac:dyDescent="0.3">
      <c r="A358" s="11" t="s">
        <v>33</v>
      </c>
      <c r="B358" s="159"/>
      <c r="C358" s="175"/>
      <c r="D358" s="175"/>
      <c r="E358" s="157"/>
      <c r="F358" s="159"/>
      <c r="G358" s="175"/>
      <c r="H358" s="175"/>
      <c r="I358" s="175"/>
      <c r="J358" s="175"/>
      <c r="K358" s="157"/>
      <c r="L358" s="159"/>
      <c r="M358" s="157"/>
      <c r="N358" s="161"/>
    </row>
    <row r="359" spans="1:14" ht="17.25" thickBot="1" x14ac:dyDescent="0.35">
      <c r="A359" s="21" t="s">
        <v>34</v>
      </c>
      <c r="B359" s="81">
        <v>590</v>
      </c>
      <c r="C359" s="82">
        <v>1010</v>
      </c>
      <c r="D359" s="82">
        <v>1410</v>
      </c>
      <c r="E359" s="83">
        <v>1950</v>
      </c>
      <c r="F359" s="81">
        <v>435</v>
      </c>
      <c r="G359" s="82">
        <v>285</v>
      </c>
      <c r="H359" s="82">
        <v>195</v>
      </c>
      <c r="I359" s="82">
        <v>40</v>
      </c>
      <c r="J359" s="82">
        <v>0</v>
      </c>
      <c r="K359" s="83">
        <v>5</v>
      </c>
      <c r="L359" s="81">
        <v>35</v>
      </c>
      <c r="M359" s="83">
        <v>75</v>
      </c>
      <c r="N359" s="80">
        <v>6030</v>
      </c>
    </row>
    <row r="360" spans="1:14" ht="18" thickTop="1" thickBot="1" x14ac:dyDescent="0.35"/>
    <row r="361" spans="1:14" ht="21.75" customHeight="1" thickTop="1" thickBot="1" x14ac:dyDescent="0.35">
      <c r="A361" s="109">
        <v>44967</v>
      </c>
      <c r="B361" s="110"/>
      <c r="C361" s="110"/>
      <c r="D361" s="110"/>
      <c r="E361" s="110"/>
      <c r="F361" s="110"/>
      <c r="G361" s="110"/>
      <c r="H361" s="110"/>
      <c r="I361" s="110"/>
      <c r="J361" s="110"/>
      <c r="K361" s="110"/>
      <c r="L361" s="110"/>
      <c r="M361" s="110"/>
      <c r="N361" s="91" t="s">
        <v>96</v>
      </c>
    </row>
    <row r="362" spans="1:14" ht="18" thickTop="1" thickBot="1" x14ac:dyDescent="0.35">
      <c r="A362" s="147" t="s">
        <v>0</v>
      </c>
      <c r="B362" s="150" t="s">
        <v>1</v>
      </c>
      <c r="C362" s="151"/>
      <c r="D362" s="151"/>
      <c r="E362" s="152"/>
      <c r="F362" s="150" t="s">
        <v>2</v>
      </c>
      <c r="G362" s="151"/>
      <c r="H362" s="151"/>
      <c r="I362" s="151"/>
      <c r="J362" s="151"/>
      <c r="K362" s="152"/>
      <c r="L362" s="150" t="s">
        <v>3</v>
      </c>
      <c r="M362" s="152"/>
      <c r="N362" s="153" t="s">
        <v>4</v>
      </c>
    </row>
    <row r="363" spans="1:14" ht="17.25" thickTop="1" x14ac:dyDescent="0.3">
      <c r="A363" s="148"/>
      <c r="B363" s="1">
        <v>0.375</v>
      </c>
      <c r="C363" s="4">
        <v>0.45833333333333331</v>
      </c>
      <c r="D363" s="4">
        <v>0.5</v>
      </c>
      <c r="E363" s="7">
        <v>0.58333333333333337</v>
      </c>
      <c r="F363" s="1">
        <v>0.66666666666666663</v>
      </c>
      <c r="G363" s="4">
        <v>0.79166666666666663</v>
      </c>
      <c r="H363" s="4">
        <v>0.83333333333333337</v>
      </c>
      <c r="I363" s="4">
        <v>0.91666666666666663</v>
      </c>
      <c r="J363" s="4">
        <v>0.95833333333333337</v>
      </c>
      <c r="K363" s="7">
        <v>8.3333333333333329E-2</v>
      </c>
      <c r="L363" s="1">
        <v>0.20833333333333334</v>
      </c>
      <c r="M363" s="7">
        <v>0.29166666666666669</v>
      </c>
      <c r="N363" s="154"/>
    </row>
    <row r="364" spans="1:14" x14ac:dyDescent="0.3">
      <c r="A364" s="148"/>
      <c r="B364" s="2" t="s">
        <v>5</v>
      </c>
      <c r="C364" s="5" t="s">
        <v>5</v>
      </c>
      <c r="D364" s="5" t="s">
        <v>5</v>
      </c>
      <c r="E364" s="8" t="s">
        <v>5</v>
      </c>
      <c r="F364" s="2" t="s">
        <v>5</v>
      </c>
      <c r="G364" s="5" t="s">
        <v>5</v>
      </c>
      <c r="H364" s="5" t="s">
        <v>5</v>
      </c>
      <c r="I364" s="5" t="s">
        <v>5</v>
      </c>
      <c r="J364" s="5" t="s">
        <v>5</v>
      </c>
      <c r="K364" s="8" t="s">
        <v>5</v>
      </c>
      <c r="L364" s="2" t="s">
        <v>5</v>
      </c>
      <c r="M364" s="8" t="s">
        <v>5</v>
      </c>
      <c r="N364" s="154"/>
    </row>
    <row r="365" spans="1:14" ht="17.25" thickBot="1" x14ac:dyDescent="0.35">
      <c r="A365" s="149"/>
      <c r="B365" s="3">
        <v>0.45833333333333331</v>
      </c>
      <c r="C365" s="6">
        <v>0.5</v>
      </c>
      <c r="D365" s="6">
        <v>0.58333333333333337</v>
      </c>
      <c r="E365" s="9">
        <v>0.66666666666666663</v>
      </c>
      <c r="F365" s="3">
        <v>0.79166666666666663</v>
      </c>
      <c r="G365" s="6">
        <v>0.83333333333333337</v>
      </c>
      <c r="H365" s="6">
        <v>0.91666666666666663</v>
      </c>
      <c r="I365" s="6">
        <v>0.95833333333333337</v>
      </c>
      <c r="J365" s="6">
        <v>8.3333333333333329E-2</v>
      </c>
      <c r="K365" s="9">
        <v>0.20833333333333334</v>
      </c>
      <c r="L365" s="3">
        <v>0.29166666666666669</v>
      </c>
      <c r="M365" s="9">
        <v>0.375</v>
      </c>
      <c r="N365" s="155"/>
    </row>
    <row r="366" spans="1:14" ht="17.25" thickTop="1" x14ac:dyDescent="0.3">
      <c r="A366" s="10" t="s">
        <v>6</v>
      </c>
      <c r="B366" s="171">
        <v>120</v>
      </c>
      <c r="C366" s="169">
        <v>140</v>
      </c>
      <c r="D366" s="169">
        <v>150</v>
      </c>
      <c r="E366" s="170">
        <v>180</v>
      </c>
      <c r="F366" s="171">
        <v>320</v>
      </c>
      <c r="G366" s="169">
        <v>420</v>
      </c>
      <c r="H366" s="169">
        <v>250</v>
      </c>
      <c r="I366" s="169">
        <v>200</v>
      </c>
      <c r="J366" s="169">
        <v>120</v>
      </c>
      <c r="K366" s="170">
        <v>80</v>
      </c>
      <c r="L366" s="171">
        <v>30</v>
      </c>
      <c r="M366" s="170">
        <v>30</v>
      </c>
      <c r="N366" s="168">
        <v>2040</v>
      </c>
    </row>
    <row r="367" spans="1:14" x14ac:dyDescent="0.3">
      <c r="A367" s="11" t="s">
        <v>7</v>
      </c>
      <c r="B367" s="163"/>
      <c r="C367" s="165"/>
      <c r="D367" s="165"/>
      <c r="E367" s="167"/>
      <c r="F367" s="163"/>
      <c r="G367" s="165"/>
      <c r="H367" s="165"/>
      <c r="I367" s="165"/>
      <c r="J367" s="165"/>
      <c r="K367" s="167"/>
      <c r="L367" s="163"/>
      <c r="M367" s="167"/>
      <c r="N367" s="161"/>
    </row>
    <row r="368" spans="1:14" x14ac:dyDescent="0.3">
      <c r="A368" s="12" t="s">
        <v>8</v>
      </c>
      <c r="B368" s="71">
        <v>20</v>
      </c>
      <c r="C368" s="72">
        <v>20</v>
      </c>
      <c r="D368" s="72">
        <v>30</v>
      </c>
      <c r="E368" s="73">
        <v>50</v>
      </c>
      <c r="F368" s="71">
        <v>80</v>
      </c>
      <c r="G368" s="72">
        <v>50</v>
      </c>
      <c r="H368" s="72">
        <v>30</v>
      </c>
      <c r="I368" s="72">
        <v>30</v>
      </c>
      <c r="J368" s="72">
        <v>30</v>
      </c>
      <c r="K368" s="73">
        <v>20</v>
      </c>
      <c r="L368" s="71">
        <v>10</v>
      </c>
      <c r="M368" s="73">
        <v>20</v>
      </c>
      <c r="N368" s="76">
        <v>390</v>
      </c>
    </row>
    <row r="369" spans="1:14" x14ac:dyDescent="0.3">
      <c r="A369" s="12" t="s">
        <v>9</v>
      </c>
      <c r="B369" s="77"/>
      <c r="C369" s="74"/>
      <c r="D369" s="74"/>
      <c r="E369" s="75"/>
      <c r="F369" s="77"/>
      <c r="G369" s="74"/>
      <c r="H369" s="74"/>
      <c r="I369" s="74"/>
      <c r="J369" s="74"/>
      <c r="K369" s="75"/>
      <c r="L369" s="77"/>
      <c r="M369" s="75"/>
      <c r="N369" s="76">
        <v>0</v>
      </c>
    </row>
    <row r="370" spans="1:14" x14ac:dyDescent="0.3">
      <c r="A370" s="12" t="s">
        <v>10</v>
      </c>
      <c r="B370" s="77"/>
      <c r="C370" s="74"/>
      <c r="D370" s="74"/>
      <c r="E370" s="75"/>
      <c r="F370" s="77"/>
      <c r="G370" s="74"/>
      <c r="H370" s="74"/>
      <c r="I370" s="74"/>
      <c r="J370" s="74"/>
      <c r="K370" s="75"/>
      <c r="L370" s="77"/>
      <c r="M370" s="75"/>
      <c r="N370" s="76">
        <v>0</v>
      </c>
    </row>
    <row r="371" spans="1:14" x14ac:dyDescent="0.3">
      <c r="A371" s="12" t="s">
        <v>11</v>
      </c>
      <c r="B371" s="77"/>
      <c r="C371" s="74"/>
      <c r="D371" s="74"/>
      <c r="E371" s="75"/>
      <c r="F371" s="77"/>
      <c r="G371" s="74"/>
      <c r="H371" s="74"/>
      <c r="I371" s="74"/>
      <c r="J371" s="74"/>
      <c r="K371" s="75"/>
      <c r="L371" s="77"/>
      <c r="M371" s="75"/>
      <c r="N371" s="76">
        <v>0</v>
      </c>
    </row>
    <row r="372" spans="1:14" x14ac:dyDescent="0.3">
      <c r="A372" s="12" t="s">
        <v>12</v>
      </c>
      <c r="B372" s="71">
        <v>20</v>
      </c>
      <c r="C372" s="72">
        <v>30</v>
      </c>
      <c r="D372" s="72">
        <v>40</v>
      </c>
      <c r="E372" s="73">
        <v>50</v>
      </c>
      <c r="F372" s="71">
        <v>80</v>
      </c>
      <c r="G372" s="72">
        <v>70</v>
      </c>
      <c r="H372" s="72">
        <v>70</v>
      </c>
      <c r="I372" s="72">
        <v>50</v>
      </c>
      <c r="J372" s="72">
        <v>30</v>
      </c>
      <c r="K372" s="73">
        <v>20</v>
      </c>
      <c r="L372" s="71">
        <v>20</v>
      </c>
      <c r="M372" s="73">
        <v>20</v>
      </c>
      <c r="N372" s="76">
        <v>500</v>
      </c>
    </row>
    <row r="373" spans="1:14" x14ac:dyDescent="0.3">
      <c r="A373" s="12" t="s">
        <v>13</v>
      </c>
      <c r="B373" s="77"/>
      <c r="C373" s="74"/>
      <c r="D373" s="74"/>
      <c r="E373" s="75"/>
      <c r="F373" s="77"/>
      <c r="G373" s="74"/>
      <c r="H373" s="74"/>
      <c r="I373" s="74"/>
      <c r="J373" s="74"/>
      <c r="K373" s="75"/>
      <c r="L373" s="77"/>
      <c r="M373" s="75"/>
      <c r="N373" s="76">
        <v>0</v>
      </c>
    </row>
    <row r="374" spans="1:14" x14ac:dyDescent="0.3">
      <c r="A374" s="12" t="s">
        <v>14</v>
      </c>
      <c r="B374" s="71">
        <v>10</v>
      </c>
      <c r="C374" s="72">
        <v>10</v>
      </c>
      <c r="D374" s="72">
        <v>20</v>
      </c>
      <c r="E374" s="73">
        <v>30</v>
      </c>
      <c r="F374" s="71">
        <v>30</v>
      </c>
      <c r="G374" s="72">
        <v>20</v>
      </c>
      <c r="H374" s="72">
        <v>30</v>
      </c>
      <c r="I374" s="72">
        <v>20</v>
      </c>
      <c r="J374" s="72">
        <v>20</v>
      </c>
      <c r="K374" s="73">
        <v>10</v>
      </c>
      <c r="L374" s="71">
        <v>20</v>
      </c>
      <c r="M374" s="73">
        <v>10</v>
      </c>
      <c r="N374" s="76">
        <v>230</v>
      </c>
    </row>
    <row r="375" spans="1:14" x14ac:dyDescent="0.3">
      <c r="A375" s="12" t="s">
        <v>15</v>
      </c>
      <c r="B375" s="77"/>
      <c r="C375" s="72">
        <v>5</v>
      </c>
      <c r="D375" s="72">
        <v>5</v>
      </c>
      <c r="E375" s="73">
        <v>10</v>
      </c>
      <c r="F375" s="71">
        <v>20</v>
      </c>
      <c r="G375" s="72">
        <v>20</v>
      </c>
      <c r="H375" s="72">
        <v>20</v>
      </c>
      <c r="I375" s="72">
        <v>10</v>
      </c>
      <c r="J375" s="72">
        <v>10</v>
      </c>
      <c r="K375" s="73">
        <v>10</v>
      </c>
      <c r="L375" s="77"/>
      <c r="M375" s="73">
        <v>10</v>
      </c>
      <c r="N375" s="76">
        <v>120</v>
      </c>
    </row>
    <row r="376" spans="1:14" x14ac:dyDescent="0.3">
      <c r="A376" s="12" t="s">
        <v>16</v>
      </c>
      <c r="B376" s="77"/>
      <c r="C376" s="74"/>
      <c r="D376" s="74"/>
      <c r="E376" s="75"/>
      <c r="F376" s="77"/>
      <c r="G376" s="74"/>
      <c r="H376" s="74"/>
      <c r="I376" s="74"/>
      <c r="J376" s="74"/>
      <c r="K376" s="75"/>
      <c r="L376" s="77"/>
      <c r="M376" s="75"/>
      <c r="N376" s="76">
        <v>0</v>
      </c>
    </row>
    <row r="377" spans="1:14" x14ac:dyDescent="0.3">
      <c r="A377" s="12" t="s">
        <v>17</v>
      </c>
      <c r="B377" s="77"/>
      <c r="C377" s="74"/>
      <c r="D377" s="74"/>
      <c r="E377" s="75"/>
      <c r="F377" s="77"/>
      <c r="G377" s="74"/>
      <c r="H377" s="74"/>
      <c r="I377" s="74"/>
      <c r="J377" s="74"/>
      <c r="K377" s="75"/>
      <c r="L377" s="77"/>
      <c r="M377" s="75"/>
      <c r="N377" s="76">
        <v>0</v>
      </c>
    </row>
    <row r="378" spans="1:14" x14ac:dyDescent="0.3">
      <c r="A378" s="20" t="s">
        <v>90</v>
      </c>
      <c r="B378" s="162">
        <v>30</v>
      </c>
      <c r="C378" s="164">
        <v>40</v>
      </c>
      <c r="D378" s="164">
        <v>50</v>
      </c>
      <c r="E378" s="166">
        <v>70</v>
      </c>
      <c r="F378" s="162">
        <v>60</v>
      </c>
      <c r="G378" s="164">
        <v>40</v>
      </c>
      <c r="H378" s="164">
        <v>30</v>
      </c>
      <c r="I378" s="164">
        <v>30</v>
      </c>
      <c r="J378" s="164">
        <v>30</v>
      </c>
      <c r="K378" s="166">
        <v>20</v>
      </c>
      <c r="L378" s="162">
        <v>10</v>
      </c>
      <c r="M378" s="166">
        <v>20</v>
      </c>
      <c r="N378" s="160">
        <v>430</v>
      </c>
    </row>
    <row r="379" spans="1:14" x14ac:dyDescent="0.3">
      <c r="A379" s="11" t="s">
        <v>19</v>
      </c>
      <c r="B379" s="163"/>
      <c r="C379" s="165"/>
      <c r="D379" s="165"/>
      <c r="E379" s="167"/>
      <c r="F379" s="163"/>
      <c r="G379" s="165"/>
      <c r="H379" s="165"/>
      <c r="I379" s="165"/>
      <c r="J379" s="165"/>
      <c r="K379" s="167"/>
      <c r="L379" s="163"/>
      <c r="M379" s="167"/>
      <c r="N379" s="161"/>
    </row>
    <row r="380" spans="1:14" x14ac:dyDescent="0.3">
      <c r="A380" s="12" t="s">
        <v>20</v>
      </c>
      <c r="B380" s="71">
        <v>50</v>
      </c>
      <c r="C380" s="72">
        <v>60</v>
      </c>
      <c r="D380" s="72">
        <v>70</v>
      </c>
      <c r="E380" s="73">
        <v>80</v>
      </c>
      <c r="F380" s="71">
        <v>100</v>
      </c>
      <c r="G380" s="72">
        <v>80</v>
      </c>
      <c r="H380" s="72">
        <v>50</v>
      </c>
      <c r="I380" s="72">
        <v>50</v>
      </c>
      <c r="J380" s="72">
        <v>40</v>
      </c>
      <c r="K380" s="73">
        <v>20</v>
      </c>
      <c r="L380" s="71">
        <v>30</v>
      </c>
      <c r="M380" s="73">
        <v>30</v>
      </c>
      <c r="N380" s="76">
        <v>660</v>
      </c>
    </row>
    <row r="381" spans="1:14" x14ac:dyDescent="0.3">
      <c r="A381" s="20" t="s">
        <v>21</v>
      </c>
      <c r="B381" s="162">
        <v>20</v>
      </c>
      <c r="C381" s="164">
        <v>30</v>
      </c>
      <c r="D381" s="164">
        <v>50</v>
      </c>
      <c r="E381" s="166">
        <v>80</v>
      </c>
      <c r="F381" s="162">
        <v>30</v>
      </c>
      <c r="G381" s="164">
        <v>40</v>
      </c>
      <c r="H381" s="164">
        <v>30</v>
      </c>
      <c r="I381" s="164">
        <v>30</v>
      </c>
      <c r="J381" s="164">
        <v>20</v>
      </c>
      <c r="K381" s="166">
        <v>10</v>
      </c>
      <c r="L381" s="162">
        <v>10</v>
      </c>
      <c r="M381" s="166">
        <v>10</v>
      </c>
      <c r="N381" s="160">
        <v>360</v>
      </c>
    </row>
    <row r="382" spans="1:14" x14ac:dyDescent="0.3">
      <c r="A382" s="11" t="s">
        <v>22</v>
      </c>
      <c r="B382" s="163"/>
      <c r="C382" s="165"/>
      <c r="D382" s="165"/>
      <c r="E382" s="167"/>
      <c r="F382" s="163"/>
      <c r="G382" s="165"/>
      <c r="H382" s="165"/>
      <c r="I382" s="165"/>
      <c r="J382" s="165"/>
      <c r="K382" s="167"/>
      <c r="L382" s="163"/>
      <c r="M382" s="167"/>
      <c r="N382" s="161"/>
    </row>
    <row r="383" spans="1:14" x14ac:dyDescent="0.3">
      <c r="A383" s="20" t="s">
        <v>23</v>
      </c>
      <c r="B383" s="162">
        <v>20</v>
      </c>
      <c r="C383" s="164">
        <v>30</v>
      </c>
      <c r="D383" s="164">
        <v>30</v>
      </c>
      <c r="E383" s="166">
        <v>50</v>
      </c>
      <c r="F383" s="162">
        <v>80</v>
      </c>
      <c r="G383" s="164">
        <v>70</v>
      </c>
      <c r="H383" s="164">
        <v>50</v>
      </c>
      <c r="I383" s="164">
        <v>30</v>
      </c>
      <c r="J383" s="164">
        <v>10</v>
      </c>
      <c r="K383" s="166">
        <v>10</v>
      </c>
      <c r="L383" s="162">
        <v>10</v>
      </c>
      <c r="M383" s="166">
        <v>10</v>
      </c>
      <c r="N383" s="160">
        <v>400</v>
      </c>
    </row>
    <row r="384" spans="1:14" x14ac:dyDescent="0.3">
      <c r="A384" s="11" t="s">
        <v>24</v>
      </c>
      <c r="B384" s="163"/>
      <c r="C384" s="165"/>
      <c r="D384" s="165"/>
      <c r="E384" s="167"/>
      <c r="F384" s="163"/>
      <c r="G384" s="165"/>
      <c r="H384" s="165"/>
      <c r="I384" s="165"/>
      <c r="J384" s="165"/>
      <c r="K384" s="167"/>
      <c r="L384" s="163"/>
      <c r="M384" s="167"/>
      <c r="N384" s="161"/>
    </row>
    <row r="385" spans="1:14" x14ac:dyDescent="0.3">
      <c r="A385" s="20" t="s">
        <v>25</v>
      </c>
      <c r="B385" s="162">
        <v>10</v>
      </c>
      <c r="C385" s="164">
        <v>20</v>
      </c>
      <c r="D385" s="164">
        <v>20</v>
      </c>
      <c r="E385" s="166">
        <v>30</v>
      </c>
      <c r="F385" s="162">
        <v>20</v>
      </c>
      <c r="G385" s="164">
        <v>20</v>
      </c>
      <c r="H385" s="164">
        <v>20</v>
      </c>
      <c r="I385" s="164">
        <v>30</v>
      </c>
      <c r="J385" s="164">
        <v>20</v>
      </c>
      <c r="K385" s="166">
        <v>15</v>
      </c>
      <c r="L385" s="162">
        <v>10</v>
      </c>
      <c r="M385" s="166">
        <v>20</v>
      </c>
      <c r="N385" s="160">
        <v>235</v>
      </c>
    </row>
    <row r="386" spans="1:14" x14ac:dyDescent="0.3">
      <c r="A386" s="11" t="s">
        <v>26</v>
      </c>
      <c r="B386" s="163"/>
      <c r="C386" s="165"/>
      <c r="D386" s="165"/>
      <c r="E386" s="167"/>
      <c r="F386" s="163"/>
      <c r="G386" s="165"/>
      <c r="H386" s="165"/>
      <c r="I386" s="165"/>
      <c r="J386" s="165"/>
      <c r="K386" s="167"/>
      <c r="L386" s="163"/>
      <c r="M386" s="167"/>
      <c r="N386" s="161"/>
    </row>
    <row r="387" spans="1:14" x14ac:dyDescent="0.3">
      <c r="A387" s="12" t="s">
        <v>27</v>
      </c>
      <c r="B387" s="71">
        <v>20</v>
      </c>
      <c r="C387" s="72">
        <v>30</v>
      </c>
      <c r="D387" s="72">
        <v>50</v>
      </c>
      <c r="E387" s="73">
        <v>60</v>
      </c>
      <c r="F387" s="71">
        <v>50</v>
      </c>
      <c r="G387" s="72">
        <v>40</v>
      </c>
      <c r="H387" s="72">
        <v>40</v>
      </c>
      <c r="I387" s="72">
        <v>30</v>
      </c>
      <c r="J387" s="72">
        <v>30</v>
      </c>
      <c r="K387" s="73">
        <v>30</v>
      </c>
      <c r="L387" s="71">
        <v>10</v>
      </c>
      <c r="M387" s="73">
        <v>20</v>
      </c>
      <c r="N387" s="76">
        <v>410</v>
      </c>
    </row>
    <row r="388" spans="1:14" x14ac:dyDescent="0.3">
      <c r="A388" s="12" t="s">
        <v>28</v>
      </c>
      <c r="B388" s="71">
        <v>10</v>
      </c>
      <c r="C388" s="72">
        <v>20</v>
      </c>
      <c r="D388" s="72">
        <v>40</v>
      </c>
      <c r="E388" s="73">
        <v>50</v>
      </c>
      <c r="F388" s="71">
        <v>50</v>
      </c>
      <c r="G388" s="72">
        <v>40</v>
      </c>
      <c r="H388" s="72">
        <v>40</v>
      </c>
      <c r="I388" s="72">
        <v>30</v>
      </c>
      <c r="J388" s="72">
        <v>30</v>
      </c>
      <c r="K388" s="73">
        <v>10</v>
      </c>
      <c r="L388" s="71">
        <v>20</v>
      </c>
      <c r="M388" s="73">
        <v>20</v>
      </c>
      <c r="N388" s="76">
        <v>360</v>
      </c>
    </row>
    <row r="389" spans="1:14" x14ac:dyDescent="0.3">
      <c r="A389" s="20" t="s">
        <v>29</v>
      </c>
      <c r="B389" s="158"/>
      <c r="C389" s="174"/>
      <c r="D389" s="174"/>
      <c r="E389" s="156"/>
      <c r="F389" s="158"/>
      <c r="G389" s="176"/>
      <c r="H389" s="178"/>
      <c r="I389" s="178"/>
      <c r="J389" s="178"/>
      <c r="K389" s="172"/>
      <c r="L389" s="158"/>
      <c r="M389" s="156"/>
      <c r="N389" s="160">
        <v>0</v>
      </c>
    </row>
    <row r="390" spans="1:14" x14ac:dyDescent="0.3">
      <c r="A390" s="11" t="s">
        <v>30</v>
      </c>
      <c r="B390" s="159"/>
      <c r="C390" s="175"/>
      <c r="D390" s="175"/>
      <c r="E390" s="157"/>
      <c r="F390" s="159"/>
      <c r="G390" s="177"/>
      <c r="H390" s="179"/>
      <c r="I390" s="179"/>
      <c r="J390" s="179"/>
      <c r="K390" s="173"/>
      <c r="L390" s="159"/>
      <c r="M390" s="157"/>
      <c r="N390" s="161"/>
    </row>
    <row r="391" spans="1:14" x14ac:dyDescent="0.3">
      <c r="A391" s="20" t="s">
        <v>91</v>
      </c>
      <c r="B391" s="162">
        <v>30</v>
      </c>
      <c r="C391" s="164">
        <v>50</v>
      </c>
      <c r="D391" s="164">
        <v>70</v>
      </c>
      <c r="E391" s="166">
        <v>80</v>
      </c>
      <c r="F391" s="162">
        <v>120</v>
      </c>
      <c r="G391" s="164">
        <v>100</v>
      </c>
      <c r="H391" s="164">
        <v>70</v>
      </c>
      <c r="I391" s="164">
        <v>60</v>
      </c>
      <c r="J391" s="164">
        <v>50</v>
      </c>
      <c r="K391" s="166">
        <v>50</v>
      </c>
      <c r="L391" s="162">
        <v>30</v>
      </c>
      <c r="M391" s="166">
        <v>40</v>
      </c>
      <c r="N391" s="160">
        <v>750</v>
      </c>
    </row>
    <row r="392" spans="1:14" x14ac:dyDescent="0.3">
      <c r="A392" s="11" t="s">
        <v>32</v>
      </c>
      <c r="B392" s="163"/>
      <c r="C392" s="165"/>
      <c r="D392" s="165"/>
      <c r="E392" s="167"/>
      <c r="F392" s="163"/>
      <c r="G392" s="165"/>
      <c r="H392" s="165"/>
      <c r="I392" s="165"/>
      <c r="J392" s="165"/>
      <c r="K392" s="167"/>
      <c r="L392" s="163"/>
      <c r="M392" s="167"/>
      <c r="N392" s="161"/>
    </row>
    <row r="393" spans="1:14" x14ac:dyDescent="0.3">
      <c r="A393" s="20" t="s">
        <v>31</v>
      </c>
      <c r="B393" s="158"/>
      <c r="C393" s="174"/>
      <c r="D393" s="174"/>
      <c r="E393" s="156"/>
      <c r="F393" s="158"/>
      <c r="G393" s="174"/>
      <c r="H393" s="174"/>
      <c r="I393" s="174"/>
      <c r="J393" s="174"/>
      <c r="K393" s="156"/>
      <c r="L393" s="158"/>
      <c r="M393" s="156"/>
      <c r="N393" s="160">
        <v>0</v>
      </c>
    </row>
    <row r="394" spans="1:14" x14ac:dyDescent="0.3">
      <c r="A394" s="11" t="s">
        <v>33</v>
      </c>
      <c r="B394" s="159"/>
      <c r="C394" s="175"/>
      <c r="D394" s="175"/>
      <c r="E394" s="157"/>
      <c r="F394" s="159"/>
      <c r="G394" s="175"/>
      <c r="H394" s="175"/>
      <c r="I394" s="175"/>
      <c r="J394" s="175"/>
      <c r="K394" s="157"/>
      <c r="L394" s="159"/>
      <c r="M394" s="157"/>
      <c r="N394" s="161"/>
    </row>
    <row r="395" spans="1:14" ht="17.25" thickBot="1" x14ac:dyDescent="0.35">
      <c r="A395" s="21" t="s">
        <v>34</v>
      </c>
      <c r="B395" s="81">
        <v>360</v>
      </c>
      <c r="C395" s="82">
        <v>485</v>
      </c>
      <c r="D395" s="82">
        <v>625</v>
      </c>
      <c r="E395" s="83">
        <v>820</v>
      </c>
      <c r="F395" s="81">
        <v>1040</v>
      </c>
      <c r="G395" s="82">
        <v>1010</v>
      </c>
      <c r="H395" s="82">
        <v>730</v>
      </c>
      <c r="I395" s="82">
        <v>600</v>
      </c>
      <c r="J395" s="82">
        <v>440</v>
      </c>
      <c r="K395" s="83">
        <v>305</v>
      </c>
      <c r="L395" s="81">
        <v>210</v>
      </c>
      <c r="M395" s="82">
        <v>260</v>
      </c>
      <c r="N395" s="80">
        <v>6885</v>
      </c>
    </row>
    <row r="396" spans="1:14" ht="18" thickTop="1" thickBot="1" x14ac:dyDescent="0.35"/>
    <row r="397" spans="1:14" ht="21.75" customHeight="1" thickTop="1" thickBot="1" x14ac:dyDescent="0.35">
      <c r="A397" s="109">
        <v>44968</v>
      </c>
      <c r="B397" s="110"/>
      <c r="C397" s="110"/>
      <c r="D397" s="110"/>
      <c r="E397" s="110"/>
      <c r="F397" s="110"/>
      <c r="G397" s="110"/>
      <c r="H397" s="110"/>
      <c r="I397" s="110"/>
      <c r="J397" s="110"/>
      <c r="K397" s="110"/>
      <c r="L397" s="110"/>
      <c r="M397" s="110"/>
      <c r="N397" s="91" t="s">
        <v>96</v>
      </c>
    </row>
    <row r="398" spans="1:14" ht="18" thickTop="1" thickBot="1" x14ac:dyDescent="0.35">
      <c r="A398" s="147" t="s">
        <v>0</v>
      </c>
      <c r="B398" s="150" t="s">
        <v>1</v>
      </c>
      <c r="C398" s="151"/>
      <c r="D398" s="151"/>
      <c r="E398" s="152"/>
      <c r="F398" s="150" t="s">
        <v>2</v>
      </c>
      <c r="G398" s="151"/>
      <c r="H398" s="151"/>
      <c r="I398" s="151"/>
      <c r="J398" s="151"/>
      <c r="K398" s="152"/>
      <c r="L398" s="150" t="s">
        <v>3</v>
      </c>
      <c r="M398" s="152"/>
      <c r="N398" s="153" t="s">
        <v>4</v>
      </c>
    </row>
    <row r="399" spans="1:14" ht="17.25" thickTop="1" x14ac:dyDescent="0.3">
      <c r="A399" s="148"/>
      <c r="B399" s="1">
        <v>0.375</v>
      </c>
      <c r="C399" s="4">
        <v>0.45833333333333331</v>
      </c>
      <c r="D399" s="4">
        <v>0.5</v>
      </c>
      <c r="E399" s="7">
        <v>0.58333333333333337</v>
      </c>
      <c r="F399" s="1">
        <v>0.66666666666666663</v>
      </c>
      <c r="G399" s="4">
        <v>0.79166666666666663</v>
      </c>
      <c r="H399" s="4">
        <v>0.83333333333333337</v>
      </c>
      <c r="I399" s="4">
        <v>0.91666666666666663</v>
      </c>
      <c r="J399" s="4">
        <v>0.95833333333333337</v>
      </c>
      <c r="K399" s="7">
        <v>8.3333333333333329E-2</v>
      </c>
      <c r="L399" s="1">
        <v>0.20833333333333334</v>
      </c>
      <c r="M399" s="7">
        <v>0.29166666666666669</v>
      </c>
      <c r="N399" s="154"/>
    </row>
    <row r="400" spans="1:14" x14ac:dyDescent="0.3">
      <c r="A400" s="148"/>
      <c r="B400" s="2" t="s">
        <v>5</v>
      </c>
      <c r="C400" s="5" t="s">
        <v>5</v>
      </c>
      <c r="D400" s="5" t="s">
        <v>5</v>
      </c>
      <c r="E400" s="8" t="s">
        <v>5</v>
      </c>
      <c r="F400" s="2" t="s">
        <v>5</v>
      </c>
      <c r="G400" s="5" t="s">
        <v>5</v>
      </c>
      <c r="H400" s="5" t="s">
        <v>5</v>
      </c>
      <c r="I400" s="5" t="s">
        <v>5</v>
      </c>
      <c r="J400" s="5" t="s">
        <v>5</v>
      </c>
      <c r="K400" s="8" t="s">
        <v>5</v>
      </c>
      <c r="L400" s="2" t="s">
        <v>5</v>
      </c>
      <c r="M400" s="8" t="s">
        <v>5</v>
      </c>
      <c r="N400" s="154"/>
    </row>
    <row r="401" spans="1:14" ht="17.25" thickBot="1" x14ac:dyDescent="0.35">
      <c r="A401" s="149"/>
      <c r="B401" s="3">
        <v>0.45833333333333331</v>
      </c>
      <c r="C401" s="6">
        <v>0.5</v>
      </c>
      <c r="D401" s="6">
        <v>0.58333333333333337</v>
      </c>
      <c r="E401" s="9">
        <v>0.66666666666666663</v>
      </c>
      <c r="F401" s="3">
        <v>0.79166666666666663</v>
      </c>
      <c r="G401" s="6">
        <v>0.83333333333333337</v>
      </c>
      <c r="H401" s="6">
        <v>0.91666666666666663</v>
      </c>
      <c r="I401" s="6">
        <v>0.95833333333333337</v>
      </c>
      <c r="J401" s="6">
        <v>8.3333333333333329E-2</v>
      </c>
      <c r="K401" s="9">
        <v>0.20833333333333334</v>
      </c>
      <c r="L401" s="3">
        <v>0.29166666666666669</v>
      </c>
      <c r="M401" s="9">
        <v>0.375</v>
      </c>
      <c r="N401" s="155"/>
    </row>
    <row r="402" spans="1:14" ht="17.25" thickTop="1" x14ac:dyDescent="0.3">
      <c r="A402" s="10" t="s">
        <v>6</v>
      </c>
      <c r="B402" s="171">
        <v>100</v>
      </c>
      <c r="C402" s="169">
        <v>120</v>
      </c>
      <c r="D402" s="169">
        <v>150</v>
      </c>
      <c r="E402" s="170">
        <v>200</v>
      </c>
      <c r="F402" s="171">
        <v>500</v>
      </c>
      <c r="G402" s="169">
        <v>700</v>
      </c>
      <c r="H402" s="169">
        <v>800</v>
      </c>
      <c r="I402" s="169">
        <v>550</v>
      </c>
      <c r="J402" s="169">
        <v>450</v>
      </c>
      <c r="K402" s="170">
        <v>300</v>
      </c>
      <c r="L402" s="171">
        <v>250</v>
      </c>
      <c r="M402" s="170">
        <v>300</v>
      </c>
      <c r="N402" s="168">
        <v>4420</v>
      </c>
    </row>
    <row r="403" spans="1:14" x14ac:dyDescent="0.3">
      <c r="A403" s="11" t="s">
        <v>7</v>
      </c>
      <c r="B403" s="163"/>
      <c r="C403" s="165"/>
      <c r="D403" s="165"/>
      <c r="E403" s="167"/>
      <c r="F403" s="163"/>
      <c r="G403" s="165"/>
      <c r="H403" s="165"/>
      <c r="I403" s="165"/>
      <c r="J403" s="165"/>
      <c r="K403" s="167"/>
      <c r="L403" s="163"/>
      <c r="M403" s="167"/>
      <c r="N403" s="161"/>
    </row>
    <row r="404" spans="1:14" x14ac:dyDescent="0.3">
      <c r="A404" s="12" t="s">
        <v>8</v>
      </c>
      <c r="B404" s="71">
        <v>150</v>
      </c>
      <c r="C404" s="72">
        <v>200</v>
      </c>
      <c r="D404" s="72">
        <v>250</v>
      </c>
      <c r="E404" s="73">
        <v>300</v>
      </c>
      <c r="F404" s="71">
        <v>30</v>
      </c>
      <c r="G404" s="72">
        <v>30</v>
      </c>
      <c r="H404" s="72">
        <v>20</v>
      </c>
      <c r="I404" s="72">
        <v>20</v>
      </c>
      <c r="J404" s="72">
        <v>10</v>
      </c>
      <c r="K404" s="73">
        <v>20</v>
      </c>
      <c r="L404" s="71">
        <v>10</v>
      </c>
      <c r="M404" s="73">
        <v>20</v>
      </c>
      <c r="N404" s="76">
        <v>1060</v>
      </c>
    </row>
    <row r="405" spans="1:14" x14ac:dyDescent="0.3">
      <c r="A405" s="12" t="s">
        <v>9</v>
      </c>
      <c r="B405" s="77"/>
      <c r="C405" s="74"/>
      <c r="D405" s="74"/>
      <c r="E405" s="75"/>
      <c r="F405" s="77"/>
      <c r="G405" s="74"/>
      <c r="H405" s="74"/>
      <c r="I405" s="74"/>
      <c r="J405" s="74"/>
      <c r="K405" s="75"/>
      <c r="L405" s="77"/>
      <c r="M405" s="75"/>
      <c r="N405" s="76">
        <v>0</v>
      </c>
    </row>
    <row r="406" spans="1:14" x14ac:dyDescent="0.3">
      <c r="A406" s="12" t="s">
        <v>10</v>
      </c>
      <c r="B406" s="77"/>
      <c r="C406" s="74"/>
      <c r="D406" s="74"/>
      <c r="E406" s="75"/>
      <c r="F406" s="77"/>
      <c r="G406" s="74"/>
      <c r="H406" s="74"/>
      <c r="I406" s="74"/>
      <c r="J406" s="74"/>
      <c r="K406" s="75"/>
      <c r="L406" s="77"/>
      <c r="M406" s="75"/>
      <c r="N406" s="76">
        <v>0</v>
      </c>
    </row>
    <row r="407" spans="1:14" x14ac:dyDescent="0.3">
      <c r="A407" s="12" t="s">
        <v>11</v>
      </c>
      <c r="B407" s="77"/>
      <c r="C407" s="74"/>
      <c r="D407" s="74"/>
      <c r="E407" s="75"/>
      <c r="F407" s="77"/>
      <c r="G407" s="74"/>
      <c r="H407" s="74"/>
      <c r="I407" s="74"/>
      <c r="J407" s="74"/>
      <c r="K407" s="75"/>
      <c r="L407" s="77"/>
      <c r="M407" s="75"/>
      <c r="N407" s="76">
        <v>0</v>
      </c>
    </row>
    <row r="408" spans="1:14" x14ac:dyDescent="0.3">
      <c r="A408" s="12" t="s">
        <v>12</v>
      </c>
      <c r="B408" s="71">
        <v>100</v>
      </c>
      <c r="C408" s="72">
        <v>150</v>
      </c>
      <c r="D408" s="72">
        <v>200</v>
      </c>
      <c r="E408" s="73">
        <v>300</v>
      </c>
      <c r="F408" s="71">
        <v>400</v>
      </c>
      <c r="G408" s="72">
        <v>350</v>
      </c>
      <c r="H408" s="72">
        <v>300</v>
      </c>
      <c r="I408" s="72">
        <v>200</v>
      </c>
      <c r="J408" s="72">
        <v>150</v>
      </c>
      <c r="K408" s="73">
        <v>200</v>
      </c>
      <c r="L408" s="71">
        <v>15</v>
      </c>
      <c r="M408" s="73">
        <v>200</v>
      </c>
      <c r="N408" s="76">
        <v>2565</v>
      </c>
    </row>
    <row r="409" spans="1:14" x14ac:dyDescent="0.3">
      <c r="A409" s="12" t="s">
        <v>13</v>
      </c>
      <c r="B409" s="77"/>
      <c r="C409" s="74"/>
      <c r="D409" s="74"/>
      <c r="E409" s="75"/>
      <c r="F409" s="77"/>
      <c r="G409" s="74"/>
      <c r="H409" s="74"/>
      <c r="I409" s="74"/>
      <c r="J409" s="74"/>
      <c r="K409" s="75"/>
      <c r="L409" s="77"/>
      <c r="M409" s="75"/>
      <c r="N409" s="76">
        <v>0</v>
      </c>
    </row>
    <row r="410" spans="1:14" x14ac:dyDescent="0.3">
      <c r="A410" s="12" t="s">
        <v>14</v>
      </c>
      <c r="B410" s="71">
        <v>100</v>
      </c>
      <c r="C410" s="72">
        <v>120</v>
      </c>
      <c r="D410" s="72">
        <v>150</v>
      </c>
      <c r="E410" s="73">
        <v>200</v>
      </c>
      <c r="F410" s="71">
        <v>150</v>
      </c>
      <c r="G410" s="72">
        <v>200</v>
      </c>
      <c r="H410" s="72">
        <v>300</v>
      </c>
      <c r="I410" s="72">
        <v>150</v>
      </c>
      <c r="J410" s="72">
        <v>200</v>
      </c>
      <c r="K410" s="73">
        <v>200</v>
      </c>
      <c r="L410" s="71">
        <v>150</v>
      </c>
      <c r="M410" s="73">
        <v>100</v>
      </c>
      <c r="N410" s="76">
        <v>2020</v>
      </c>
    </row>
    <row r="411" spans="1:14" x14ac:dyDescent="0.3">
      <c r="A411" s="12" t="s">
        <v>15</v>
      </c>
      <c r="B411" s="71">
        <v>50</v>
      </c>
      <c r="C411" s="72">
        <v>80</v>
      </c>
      <c r="D411" s="72">
        <v>100</v>
      </c>
      <c r="E411" s="73">
        <v>120</v>
      </c>
      <c r="F411" s="77"/>
      <c r="G411" s="72">
        <v>5</v>
      </c>
      <c r="H411" s="72">
        <v>10</v>
      </c>
      <c r="I411" s="72">
        <v>10</v>
      </c>
      <c r="J411" s="72">
        <v>10</v>
      </c>
      <c r="K411" s="73">
        <v>5</v>
      </c>
      <c r="L411" s="71">
        <v>5</v>
      </c>
      <c r="M411" s="73">
        <v>10</v>
      </c>
      <c r="N411" s="76">
        <v>405</v>
      </c>
    </row>
    <row r="412" spans="1:14" x14ac:dyDescent="0.3">
      <c r="A412" s="12" t="s">
        <v>16</v>
      </c>
      <c r="B412" s="77"/>
      <c r="C412" s="74"/>
      <c r="D412" s="74"/>
      <c r="E412" s="75"/>
      <c r="F412" s="77"/>
      <c r="G412" s="74"/>
      <c r="H412" s="74"/>
      <c r="I412" s="74"/>
      <c r="J412" s="74"/>
      <c r="K412" s="75"/>
      <c r="L412" s="77"/>
      <c r="M412" s="75"/>
      <c r="N412" s="76">
        <v>0</v>
      </c>
    </row>
    <row r="413" spans="1:14" x14ac:dyDescent="0.3">
      <c r="A413" s="12" t="s">
        <v>17</v>
      </c>
      <c r="B413" s="77"/>
      <c r="C413" s="74"/>
      <c r="D413" s="74"/>
      <c r="E413" s="75"/>
      <c r="F413" s="77"/>
      <c r="G413" s="74"/>
      <c r="H413" s="74"/>
      <c r="I413" s="74"/>
      <c r="J413" s="74"/>
      <c r="K413" s="75"/>
      <c r="L413" s="77"/>
      <c r="M413" s="75"/>
      <c r="N413" s="76">
        <v>0</v>
      </c>
    </row>
    <row r="414" spans="1:14" x14ac:dyDescent="0.3">
      <c r="A414" s="20" t="s">
        <v>18</v>
      </c>
      <c r="B414" s="162">
        <v>20</v>
      </c>
      <c r="C414" s="164">
        <v>50</v>
      </c>
      <c r="D414" s="164">
        <v>70</v>
      </c>
      <c r="E414" s="166">
        <v>100</v>
      </c>
      <c r="F414" s="162">
        <v>30</v>
      </c>
      <c r="G414" s="164">
        <v>20</v>
      </c>
      <c r="H414" s="164">
        <v>10</v>
      </c>
      <c r="I414" s="164">
        <v>10</v>
      </c>
      <c r="J414" s="164">
        <v>5</v>
      </c>
      <c r="K414" s="156"/>
      <c r="L414" s="162">
        <v>5</v>
      </c>
      <c r="M414" s="166">
        <v>10</v>
      </c>
      <c r="N414" s="160">
        <v>330</v>
      </c>
    </row>
    <row r="415" spans="1:14" x14ac:dyDescent="0.3">
      <c r="A415" s="11" t="s">
        <v>19</v>
      </c>
      <c r="B415" s="163"/>
      <c r="C415" s="165"/>
      <c r="D415" s="165"/>
      <c r="E415" s="167"/>
      <c r="F415" s="163"/>
      <c r="G415" s="165"/>
      <c r="H415" s="165"/>
      <c r="I415" s="165"/>
      <c r="J415" s="165"/>
      <c r="K415" s="157"/>
      <c r="L415" s="163"/>
      <c r="M415" s="167"/>
      <c r="N415" s="161"/>
    </row>
    <row r="416" spans="1:14" x14ac:dyDescent="0.3">
      <c r="A416" s="12" t="s">
        <v>20</v>
      </c>
      <c r="B416" s="71">
        <v>150</v>
      </c>
      <c r="C416" s="72">
        <v>200</v>
      </c>
      <c r="D416" s="72">
        <v>250</v>
      </c>
      <c r="E416" s="73">
        <v>300</v>
      </c>
      <c r="F416" s="71">
        <v>400</v>
      </c>
      <c r="G416" s="72">
        <v>300</v>
      </c>
      <c r="H416" s="72">
        <v>500</v>
      </c>
      <c r="I416" s="72">
        <v>400</v>
      </c>
      <c r="J416" s="72">
        <v>300</v>
      </c>
      <c r="K416" s="73">
        <v>200</v>
      </c>
      <c r="L416" s="71">
        <v>100</v>
      </c>
      <c r="M416" s="73">
        <v>150</v>
      </c>
      <c r="N416" s="76">
        <v>3250</v>
      </c>
    </row>
    <row r="417" spans="1:14" x14ac:dyDescent="0.3">
      <c r="A417" s="20" t="s">
        <v>21</v>
      </c>
      <c r="B417" s="162">
        <v>50</v>
      </c>
      <c r="C417" s="164">
        <v>80</v>
      </c>
      <c r="D417" s="164">
        <v>120</v>
      </c>
      <c r="E417" s="166">
        <v>150</v>
      </c>
      <c r="F417" s="162">
        <v>10</v>
      </c>
      <c r="G417" s="164">
        <v>20</v>
      </c>
      <c r="H417" s="164">
        <v>10</v>
      </c>
      <c r="I417" s="164">
        <v>10</v>
      </c>
      <c r="J417" s="174"/>
      <c r="K417" s="156"/>
      <c r="L417" s="162">
        <v>10</v>
      </c>
      <c r="M417" s="166">
        <v>20</v>
      </c>
      <c r="N417" s="160">
        <v>480</v>
      </c>
    </row>
    <row r="418" spans="1:14" x14ac:dyDescent="0.3">
      <c r="A418" s="11" t="s">
        <v>22</v>
      </c>
      <c r="B418" s="163"/>
      <c r="C418" s="165"/>
      <c r="D418" s="165"/>
      <c r="E418" s="167"/>
      <c r="F418" s="163"/>
      <c r="G418" s="165"/>
      <c r="H418" s="165"/>
      <c r="I418" s="165"/>
      <c r="J418" s="175"/>
      <c r="K418" s="157"/>
      <c r="L418" s="163"/>
      <c r="M418" s="167"/>
      <c r="N418" s="161"/>
    </row>
    <row r="419" spans="1:14" x14ac:dyDescent="0.3">
      <c r="A419" s="20" t="s">
        <v>23</v>
      </c>
      <c r="B419" s="162">
        <v>80</v>
      </c>
      <c r="C419" s="164">
        <v>120</v>
      </c>
      <c r="D419" s="164">
        <v>150</v>
      </c>
      <c r="E419" s="166">
        <v>200</v>
      </c>
      <c r="F419" s="162">
        <v>20</v>
      </c>
      <c r="G419" s="164">
        <v>15</v>
      </c>
      <c r="H419" s="164">
        <v>10</v>
      </c>
      <c r="I419" s="164">
        <v>10</v>
      </c>
      <c r="J419" s="164">
        <v>10</v>
      </c>
      <c r="K419" s="156"/>
      <c r="L419" s="162">
        <v>5</v>
      </c>
      <c r="M419" s="166">
        <v>10</v>
      </c>
      <c r="N419" s="160">
        <v>630</v>
      </c>
    </row>
    <row r="420" spans="1:14" x14ac:dyDescent="0.3">
      <c r="A420" s="11" t="s">
        <v>24</v>
      </c>
      <c r="B420" s="163"/>
      <c r="C420" s="165"/>
      <c r="D420" s="165"/>
      <c r="E420" s="167"/>
      <c r="F420" s="163"/>
      <c r="G420" s="165"/>
      <c r="H420" s="165"/>
      <c r="I420" s="165"/>
      <c r="J420" s="165"/>
      <c r="K420" s="157"/>
      <c r="L420" s="163"/>
      <c r="M420" s="167"/>
      <c r="N420" s="161"/>
    </row>
    <row r="421" spans="1:14" x14ac:dyDescent="0.3">
      <c r="A421" s="20" t="s">
        <v>25</v>
      </c>
      <c r="B421" s="162">
        <v>20</v>
      </c>
      <c r="C421" s="164">
        <v>30</v>
      </c>
      <c r="D421" s="164">
        <v>50</v>
      </c>
      <c r="E421" s="166">
        <v>100</v>
      </c>
      <c r="F421" s="162">
        <v>10</v>
      </c>
      <c r="G421" s="164">
        <v>10</v>
      </c>
      <c r="H421" s="164">
        <v>5</v>
      </c>
      <c r="I421" s="174"/>
      <c r="J421" s="174"/>
      <c r="K421" s="156"/>
      <c r="L421" s="162">
        <v>5</v>
      </c>
      <c r="M421" s="166">
        <v>10</v>
      </c>
      <c r="N421" s="160">
        <v>240</v>
      </c>
    </row>
    <row r="422" spans="1:14" x14ac:dyDescent="0.3">
      <c r="A422" s="11" t="s">
        <v>26</v>
      </c>
      <c r="B422" s="163"/>
      <c r="C422" s="165"/>
      <c r="D422" s="165"/>
      <c r="E422" s="167"/>
      <c r="F422" s="163"/>
      <c r="G422" s="165"/>
      <c r="H422" s="165"/>
      <c r="I422" s="175"/>
      <c r="J422" s="175"/>
      <c r="K422" s="157"/>
      <c r="L422" s="163"/>
      <c r="M422" s="167"/>
      <c r="N422" s="161"/>
    </row>
    <row r="423" spans="1:14" x14ac:dyDescent="0.3">
      <c r="A423" s="12" t="s">
        <v>27</v>
      </c>
      <c r="B423" s="71">
        <v>30</v>
      </c>
      <c r="C423" s="72">
        <v>50</v>
      </c>
      <c r="D423" s="72">
        <v>70</v>
      </c>
      <c r="E423" s="73">
        <v>100</v>
      </c>
      <c r="F423" s="71">
        <v>20</v>
      </c>
      <c r="G423" s="72">
        <v>20</v>
      </c>
      <c r="H423" s="72">
        <v>10</v>
      </c>
      <c r="I423" s="72">
        <v>10</v>
      </c>
      <c r="J423" s="72">
        <v>5</v>
      </c>
      <c r="K423" s="75"/>
      <c r="L423" s="71">
        <v>5</v>
      </c>
      <c r="M423" s="73">
        <v>10</v>
      </c>
      <c r="N423" s="76">
        <v>330</v>
      </c>
    </row>
    <row r="424" spans="1:14" x14ac:dyDescent="0.3">
      <c r="A424" s="12" t="s">
        <v>28</v>
      </c>
      <c r="B424" s="71">
        <v>20</v>
      </c>
      <c r="C424" s="72">
        <v>30</v>
      </c>
      <c r="D424" s="72">
        <v>70</v>
      </c>
      <c r="E424" s="73">
        <v>100</v>
      </c>
      <c r="F424" s="71">
        <v>10</v>
      </c>
      <c r="G424" s="72">
        <v>20</v>
      </c>
      <c r="H424" s="72">
        <v>20</v>
      </c>
      <c r="I424" s="72">
        <v>10</v>
      </c>
      <c r="J424" s="72">
        <v>10</v>
      </c>
      <c r="K424" s="75"/>
      <c r="L424" s="71">
        <v>5</v>
      </c>
      <c r="M424" s="73">
        <v>10</v>
      </c>
      <c r="N424" s="76">
        <v>305</v>
      </c>
    </row>
    <row r="425" spans="1:14" x14ac:dyDescent="0.3">
      <c r="A425" s="20" t="s">
        <v>29</v>
      </c>
      <c r="B425" s="158"/>
      <c r="C425" s="174"/>
      <c r="D425" s="174"/>
      <c r="E425" s="156"/>
      <c r="F425" s="158"/>
      <c r="G425" s="176"/>
      <c r="H425" s="178"/>
      <c r="I425" s="178"/>
      <c r="J425" s="178"/>
      <c r="K425" s="172"/>
      <c r="L425" s="158"/>
      <c r="M425" s="156"/>
      <c r="N425" s="160">
        <v>0</v>
      </c>
    </row>
    <row r="426" spans="1:14" x14ac:dyDescent="0.3">
      <c r="A426" s="11" t="s">
        <v>30</v>
      </c>
      <c r="B426" s="159"/>
      <c r="C426" s="175"/>
      <c r="D426" s="175"/>
      <c r="E426" s="157"/>
      <c r="F426" s="159"/>
      <c r="G426" s="177"/>
      <c r="H426" s="179"/>
      <c r="I426" s="179"/>
      <c r="J426" s="179"/>
      <c r="K426" s="173"/>
      <c r="L426" s="159"/>
      <c r="M426" s="157"/>
      <c r="N426" s="161"/>
    </row>
    <row r="427" spans="1:14" x14ac:dyDescent="0.3">
      <c r="A427" s="20" t="s">
        <v>31</v>
      </c>
      <c r="B427" s="162">
        <v>150</v>
      </c>
      <c r="C427" s="164">
        <v>200</v>
      </c>
      <c r="D427" s="164">
        <v>300</v>
      </c>
      <c r="E427" s="166">
        <v>300</v>
      </c>
      <c r="F427" s="162">
        <v>100</v>
      </c>
      <c r="G427" s="164">
        <v>200</v>
      </c>
      <c r="H427" s="164">
        <v>200</v>
      </c>
      <c r="I427" s="164">
        <v>300</v>
      </c>
      <c r="J427" s="164">
        <v>200</v>
      </c>
      <c r="K427" s="166">
        <v>100</v>
      </c>
      <c r="L427" s="162">
        <v>100</v>
      </c>
      <c r="M427" s="166">
        <v>200</v>
      </c>
      <c r="N427" s="160">
        <v>2350</v>
      </c>
    </row>
    <row r="428" spans="1:14" x14ac:dyDescent="0.3">
      <c r="A428" s="11" t="s">
        <v>32</v>
      </c>
      <c r="B428" s="163"/>
      <c r="C428" s="165"/>
      <c r="D428" s="165"/>
      <c r="E428" s="167"/>
      <c r="F428" s="163"/>
      <c r="G428" s="165"/>
      <c r="H428" s="165"/>
      <c r="I428" s="165"/>
      <c r="J428" s="165"/>
      <c r="K428" s="167"/>
      <c r="L428" s="163"/>
      <c r="M428" s="167"/>
      <c r="N428" s="161"/>
    </row>
    <row r="429" spans="1:14" x14ac:dyDescent="0.3">
      <c r="A429" s="20" t="s">
        <v>31</v>
      </c>
      <c r="B429" s="158"/>
      <c r="C429" s="174"/>
      <c r="D429" s="174"/>
      <c r="E429" s="156"/>
      <c r="F429" s="158"/>
      <c r="G429" s="174"/>
      <c r="H429" s="174"/>
      <c r="I429" s="174"/>
      <c r="J429" s="174"/>
      <c r="K429" s="156"/>
      <c r="L429" s="158"/>
      <c r="M429" s="156"/>
      <c r="N429" s="160">
        <v>0</v>
      </c>
    </row>
    <row r="430" spans="1:14" x14ac:dyDescent="0.3">
      <c r="A430" s="11" t="s">
        <v>33</v>
      </c>
      <c r="B430" s="159"/>
      <c r="C430" s="175"/>
      <c r="D430" s="175"/>
      <c r="E430" s="157"/>
      <c r="F430" s="159"/>
      <c r="G430" s="175"/>
      <c r="H430" s="175"/>
      <c r="I430" s="175"/>
      <c r="J430" s="175"/>
      <c r="K430" s="157"/>
      <c r="L430" s="159"/>
      <c r="M430" s="157"/>
      <c r="N430" s="161"/>
    </row>
    <row r="431" spans="1:14" ht="17.25" thickBot="1" x14ac:dyDescent="0.35">
      <c r="A431" s="21" t="s">
        <v>34</v>
      </c>
      <c r="B431" s="81">
        <v>1020</v>
      </c>
      <c r="C431" s="82">
        <v>1430</v>
      </c>
      <c r="D431" s="82">
        <v>1930</v>
      </c>
      <c r="E431" s="83">
        <v>2470</v>
      </c>
      <c r="F431" s="81">
        <v>1680</v>
      </c>
      <c r="G431" s="82">
        <v>1890</v>
      </c>
      <c r="H431" s="82">
        <v>2195</v>
      </c>
      <c r="I431" s="82">
        <v>1680</v>
      </c>
      <c r="J431" s="82">
        <v>1350</v>
      </c>
      <c r="K431" s="83">
        <v>1025</v>
      </c>
      <c r="L431" s="81">
        <v>665</v>
      </c>
      <c r="M431" s="83">
        <v>1050</v>
      </c>
      <c r="N431" s="80">
        <v>18385</v>
      </c>
    </row>
    <row r="432" spans="1:14" ht="18" thickTop="1" thickBot="1" x14ac:dyDescent="0.35"/>
    <row r="433" spans="1:14" ht="21.75" customHeight="1" thickTop="1" thickBot="1" x14ac:dyDescent="0.35">
      <c r="A433" s="109">
        <v>44969</v>
      </c>
      <c r="B433" s="110"/>
      <c r="C433" s="110"/>
      <c r="D433" s="110"/>
      <c r="E433" s="110"/>
      <c r="F433" s="110"/>
      <c r="G433" s="110"/>
      <c r="H433" s="110"/>
      <c r="I433" s="110"/>
      <c r="J433" s="110"/>
      <c r="K433" s="110"/>
      <c r="L433" s="110"/>
      <c r="M433" s="110"/>
      <c r="N433" s="92" t="s">
        <v>96</v>
      </c>
    </row>
    <row r="434" spans="1:14" ht="18" thickTop="1" thickBot="1" x14ac:dyDescent="0.35">
      <c r="A434" s="147" t="s">
        <v>0</v>
      </c>
      <c r="B434" s="150" t="s">
        <v>1</v>
      </c>
      <c r="C434" s="151"/>
      <c r="D434" s="151"/>
      <c r="E434" s="152"/>
      <c r="F434" s="150" t="s">
        <v>2</v>
      </c>
      <c r="G434" s="151"/>
      <c r="H434" s="151"/>
      <c r="I434" s="151"/>
      <c r="J434" s="151"/>
      <c r="K434" s="152"/>
      <c r="L434" s="150" t="s">
        <v>3</v>
      </c>
      <c r="M434" s="152"/>
      <c r="N434" s="153" t="s">
        <v>4</v>
      </c>
    </row>
    <row r="435" spans="1:14" ht="17.25" thickTop="1" x14ac:dyDescent="0.3">
      <c r="A435" s="148"/>
      <c r="B435" s="1">
        <v>0.375</v>
      </c>
      <c r="C435" s="4">
        <v>0.45833333333333331</v>
      </c>
      <c r="D435" s="4">
        <v>0.5</v>
      </c>
      <c r="E435" s="7">
        <v>0.58333333333333337</v>
      </c>
      <c r="F435" s="1">
        <v>0.66666666666666663</v>
      </c>
      <c r="G435" s="4">
        <v>0.79166666666666663</v>
      </c>
      <c r="H435" s="4">
        <v>0.83333333333333337</v>
      </c>
      <c r="I435" s="4">
        <v>0.91666666666666663</v>
      </c>
      <c r="J435" s="4">
        <v>0.95833333333333337</v>
      </c>
      <c r="K435" s="7">
        <v>8.3333333333333329E-2</v>
      </c>
      <c r="L435" s="1">
        <v>0.20833333333333334</v>
      </c>
      <c r="M435" s="7">
        <v>0.29166666666666669</v>
      </c>
      <c r="N435" s="154"/>
    </row>
    <row r="436" spans="1:14" x14ac:dyDescent="0.3">
      <c r="A436" s="148"/>
      <c r="B436" s="2" t="s">
        <v>5</v>
      </c>
      <c r="C436" s="5" t="s">
        <v>5</v>
      </c>
      <c r="D436" s="5" t="s">
        <v>5</v>
      </c>
      <c r="E436" s="8" t="s">
        <v>5</v>
      </c>
      <c r="F436" s="2" t="s">
        <v>5</v>
      </c>
      <c r="G436" s="5" t="s">
        <v>5</v>
      </c>
      <c r="H436" s="5" t="s">
        <v>5</v>
      </c>
      <c r="I436" s="5" t="s">
        <v>5</v>
      </c>
      <c r="J436" s="5" t="s">
        <v>5</v>
      </c>
      <c r="K436" s="8" t="s">
        <v>5</v>
      </c>
      <c r="L436" s="2" t="s">
        <v>5</v>
      </c>
      <c r="M436" s="8" t="s">
        <v>5</v>
      </c>
      <c r="N436" s="154"/>
    </row>
    <row r="437" spans="1:14" ht="17.25" thickBot="1" x14ac:dyDescent="0.35">
      <c r="A437" s="149"/>
      <c r="B437" s="3">
        <v>0.45833333333333331</v>
      </c>
      <c r="C437" s="6">
        <v>0.5</v>
      </c>
      <c r="D437" s="6">
        <v>0.58333333333333337</v>
      </c>
      <c r="E437" s="9">
        <v>0.66666666666666663</v>
      </c>
      <c r="F437" s="3">
        <v>0.79166666666666663</v>
      </c>
      <c r="G437" s="6">
        <v>0.83333333333333337</v>
      </c>
      <c r="H437" s="6">
        <v>0.91666666666666663</v>
      </c>
      <c r="I437" s="6">
        <v>0.95833333333333337</v>
      </c>
      <c r="J437" s="6">
        <v>8.3333333333333329E-2</v>
      </c>
      <c r="K437" s="9">
        <v>0.20833333333333334</v>
      </c>
      <c r="L437" s="3">
        <v>0.29166666666666669</v>
      </c>
      <c r="M437" s="9">
        <v>0.375</v>
      </c>
      <c r="N437" s="155"/>
    </row>
    <row r="438" spans="1:14" ht="17.25" thickTop="1" x14ac:dyDescent="0.3">
      <c r="A438" s="10" t="s">
        <v>6</v>
      </c>
      <c r="B438" s="171">
        <v>100</v>
      </c>
      <c r="C438" s="169">
        <v>150</v>
      </c>
      <c r="D438" s="169">
        <v>250</v>
      </c>
      <c r="E438" s="170">
        <v>300</v>
      </c>
      <c r="F438" s="171">
        <v>500</v>
      </c>
      <c r="G438" s="169">
        <v>300</v>
      </c>
      <c r="H438" s="169">
        <v>300</v>
      </c>
      <c r="I438" s="169">
        <v>200</v>
      </c>
      <c r="J438" s="169">
        <v>100</v>
      </c>
      <c r="K438" s="170">
        <v>100</v>
      </c>
      <c r="L438" s="171">
        <v>50</v>
      </c>
      <c r="M438" s="170">
        <v>100</v>
      </c>
      <c r="N438" s="168">
        <v>2450</v>
      </c>
    </row>
    <row r="439" spans="1:14" x14ac:dyDescent="0.3">
      <c r="A439" s="11" t="s">
        <v>7</v>
      </c>
      <c r="B439" s="163"/>
      <c r="C439" s="165"/>
      <c r="D439" s="165"/>
      <c r="E439" s="167"/>
      <c r="F439" s="163"/>
      <c r="G439" s="165"/>
      <c r="H439" s="165"/>
      <c r="I439" s="165"/>
      <c r="J439" s="165"/>
      <c r="K439" s="167"/>
      <c r="L439" s="163"/>
      <c r="M439" s="167"/>
      <c r="N439" s="161"/>
    </row>
    <row r="440" spans="1:14" x14ac:dyDescent="0.3">
      <c r="A440" s="12" t="s">
        <v>8</v>
      </c>
      <c r="B440" s="71">
        <v>50</v>
      </c>
      <c r="C440" s="72">
        <v>50</v>
      </c>
      <c r="D440" s="72">
        <v>100</v>
      </c>
      <c r="E440" s="73">
        <v>100</v>
      </c>
      <c r="F440" s="71">
        <v>150</v>
      </c>
      <c r="G440" s="72">
        <v>130</v>
      </c>
      <c r="H440" s="72">
        <v>90</v>
      </c>
      <c r="I440" s="72">
        <v>50</v>
      </c>
      <c r="J440" s="72">
        <v>20</v>
      </c>
      <c r="K440" s="75"/>
      <c r="L440" s="71">
        <v>20</v>
      </c>
      <c r="M440" s="73">
        <v>50</v>
      </c>
      <c r="N440" s="76">
        <v>810</v>
      </c>
    </row>
    <row r="441" spans="1:14" x14ac:dyDescent="0.3">
      <c r="A441" s="12" t="s">
        <v>9</v>
      </c>
      <c r="B441" s="77"/>
      <c r="C441" s="74"/>
      <c r="D441" s="74"/>
      <c r="E441" s="75"/>
      <c r="F441" s="77"/>
      <c r="G441" s="74"/>
      <c r="H441" s="74"/>
      <c r="I441" s="74"/>
      <c r="J441" s="74"/>
      <c r="K441" s="75"/>
      <c r="L441" s="77"/>
      <c r="M441" s="75"/>
      <c r="N441" s="76">
        <v>0</v>
      </c>
    </row>
    <row r="442" spans="1:14" x14ac:dyDescent="0.3">
      <c r="A442" s="12" t="s">
        <v>10</v>
      </c>
      <c r="B442" s="77"/>
      <c r="C442" s="74"/>
      <c r="D442" s="74"/>
      <c r="E442" s="75"/>
      <c r="F442" s="77"/>
      <c r="G442" s="74"/>
      <c r="H442" s="74"/>
      <c r="I442" s="74"/>
      <c r="J442" s="74"/>
      <c r="K442" s="75"/>
      <c r="L442" s="77"/>
      <c r="M442" s="75"/>
      <c r="N442" s="76">
        <v>0</v>
      </c>
    </row>
    <row r="443" spans="1:14" x14ac:dyDescent="0.3">
      <c r="A443" s="12" t="s">
        <v>11</v>
      </c>
      <c r="B443" s="77"/>
      <c r="C443" s="74"/>
      <c r="D443" s="74"/>
      <c r="E443" s="75"/>
      <c r="F443" s="77"/>
      <c r="G443" s="74"/>
      <c r="H443" s="74"/>
      <c r="I443" s="74"/>
      <c r="J443" s="74"/>
      <c r="K443" s="75"/>
      <c r="L443" s="77"/>
      <c r="M443" s="75"/>
      <c r="N443" s="76">
        <v>0</v>
      </c>
    </row>
    <row r="444" spans="1:14" x14ac:dyDescent="0.3">
      <c r="A444" s="12" t="s">
        <v>12</v>
      </c>
      <c r="B444" s="71">
        <v>30</v>
      </c>
      <c r="C444" s="72">
        <v>50</v>
      </c>
      <c r="D444" s="72">
        <v>100</v>
      </c>
      <c r="E444" s="73">
        <v>100</v>
      </c>
      <c r="F444" s="71">
        <v>400</v>
      </c>
      <c r="G444" s="72">
        <v>300</v>
      </c>
      <c r="H444" s="72">
        <v>200</v>
      </c>
      <c r="I444" s="72">
        <v>100</v>
      </c>
      <c r="J444" s="72">
        <v>50</v>
      </c>
      <c r="K444" s="75"/>
      <c r="L444" s="71">
        <v>30</v>
      </c>
      <c r="M444" s="73">
        <v>30</v>
      </c>
      <c r="N444" s="76">
        <v>1390</v>
      </c>
    </row>
    <row r="445" spans="1:14" x14ac:dyDescent="0.3">
      <c r="A445" s="12" t="s">
        <v>13</v>
      </c>
      <c r="B445" s="77"/>
      <c r="C445" s="74"/>
      <c r="D445" s="74"/>
      <c r="E445" s="75"/>
      <c r="F445" s="77"/>
      <c r="G445" s="74"/>
      <c r="H445" s="74"/>
      <c r="I445" s="74"/>
      <c r="J445" s="74"/>
      <c r="K445" s="75"/>
      <c r="L445" s="77"/>
      <c r="M445" s="75"/>
      <c r="N445" s="76">
        <v>0</v>
      </c>
    </row>
    <row r="446" spans="1:14" x14ac:dyDescent="0.3">
      <c r="A446" s="12" t="s">
        <v>14</v>
      </c>
      <c r="B446" s="71">
        <v>1500</v>
      </c>
      <c r="C446" s="72">
        <v>1500</v>
      </c>
      <c r="D446" s="72">
        <v>1500</v>
      </c>
      <c r="E446" s="73">
        <v>120</v>
      </c>
      <c r="F446" s="71">
        <v>250</v>
      </c>
      <c r="G446" s="72">
        <v>200</v>
      </c>
      <c r="H446" s="72">
        <v>100</v>
      </c>
      <c r="I446" s="72">
        <v>50</v>
      </c>
      <c r="J446" s="74"/>
      <c r="K446" s="75"/>
      <c r="L446" s="71">
        <v>20</v>
      </c>
      <c r="M446" s="73">
        <v>50</v>
      </c>
      <c r="N446" s="76">
        <v>5290</v>
      </c>
    </row>
    <row r="447" spans="1:14" x14ac:dyDescent="0.3">
      <c r="A447" s="12" t="s">
        <v>15</v>
      </c>
      <c r="B447" s="71">
        <v>10</v>
      </c>
      <c r="C447" s="72">
        <v>25</v>
      </c>
      <c r="D447" s="72">
        <v>30</v>
      </c>
      <c r="E447" s="73">
        <v>30</v>
      </c>
      <c r="F447" s="71">
        <v>50</v>
      </c>
      <c r="G447" s="72">
        <v>50</v>
      </c>
      <c r="H447" s="72">
        <v>20</v>
      </c>
      <c r="I447" s="72">
        <v>20</v>
      </c>
      <c r="J447" s="74"/>
      <c r="K447" s="75"/>
      <c r="L447" s="71">
        <v>5</v>
      </c>
      <c r="M447" s="73">
        <v>10</v>
      </c>
      <c r="N447" s="76">
        <v>250</v>
      </c>
    </row>
    <row r="448" spans="1:14" x14ac:dyDescent="0.3">
      <c r="A448" s="12" t="s">
        <v>16</v>
      </c>
      <c r="B448" s="77"/>
      <c r="C448" s="74"/>
      <c r="D448" s="74"/>
      <c r="E448" s="75"/>
      <c r="F448" s="77"/>
      <c r="G448" s="74"/>
      <c r="H448" s="74"/>
      <c r="I448" s="74"/>
      <c r="J448" s="74"/>
      <c r="K448" s="75"/>
      <c r="L448" s="77"/>
      <c r="M448" s="75"/>
      <c r="N448" s="76">
        <v>0</v>
      </c>
    </row>
    <row r="449" spans="1:14" x14ac:dyDescent="0.3">
      <c r="A449" s="12" t="s">
        <v>17</v>
      </c>
      <c r="B449" s="77"/>
      <c r="C449" s="74"/>
      <c r="D449" s="74"/>
      <c r="E449" s="75"/>
      <c r="F449" s="77"/>
      <c r="G449" s="74"/>
      <c r="H449" s="74"/>
      <c r="I449" s="74"/>
      <c r="J449" s="74"/>
      <c r="K449" s="75"/>
      <c r="L449" s="77"/>
      <c r="M449" s="75"/>
      <c r="N449" s="76">
        <v>0</v>
      </c>
    </row>
    <row r="450" spans="1:14" x14ac:dyDescent="0.3">
      <c r="A450" s="20" t="s">
        <v>18</v>
      </c>
      <c r="B450" s="162">
        <v>20</v>
      </c>
      <c r="C450" s="164">
        <v>50</v>
      </c>
      <c r="D450" s="164">
        <v>80</v>
      </c>
      <c r="E450" s="166">
        <v>80</v>
      </c>
      <c r="F450" s="162">
        <v>50</v>
      </c>
      <c r="G450" s="164">
        <v>100</v>
      </c>
      <c r="H450" s="164">
        <v>100</v>
      </c>
      <c r="I450" s="164">
        <v>70</v>
      </c>
      <c r="J450" s="174"/>
      <c r="K450" s="156"/>
      <c r="L450" s="162">
        <v>5</v>
      </c>
      <c r="M450" s="166">
        <v>10</v>
      </c>
      <c r="N450" s="160">
        <v>565</v>
      </c>
    </row>
    <row r="451" spans="1:14" x14ac:dyDescent="0.3">
      <c r="A451" s="11" t="s">
        <v>19</v>
      </c>
      <c r="B451" s="163"/>
      <c r="C451" s="165"/>
      <c r="D451" s="165"/>
      <c r="E451" s="167"/>
      <c r="F451" s="163"/>
      <c r="G451" s="165"/>
      <c r="H451" s="165"/>
      <c r="I451" s="165"/>
      <c r="J451" s="175"/>
      <c r="K451" s="157"/>
      <c r="L451" s="163"/>
      <c r="M451" s="167"/>
      <c r="N451" s="161"/>
    </row>
    <row r="452" spans="1:14" x14ac:dyDescent="0.3">
      <c r="A452" s="12" t="s">
        <v>20</v>
      </c>
      <c r="B452" s="71">
        <v>80</v>
      </c>
      <c r="C452" s="72">
        <v>150</v>
      </c>
      <c r="D452" s="72">
        <v>200</v>
      </c>
      <c r="E452" s="73">
        <v>200</v>
      </c>
      <c r="F452" s="71">
        <v>400</v>
      </c>
      <c r="G452" s="72">
        <v>300</v>
      </c>
      <c r="H452" s="72">
        <v>100</v>
      </c>
      <c r="I452" s="72">
        <v>100</v>
      </c>
      <c r="J452" s="72">
        <v>20</v>
      </c>
      <c r="K452" s="73">
        <v>10</v>
      </c>
      <c r="L452" s="71">
        <v>10</v>
      </c>
      <c r="M452" s="73">
        <v>20</v>
      </c>
      <c r="N452" s="76">
        <v>1590</v>
      </c>
    </row>
    <row r="453" spans="1:14" x14ac:dyDescent="0.3">
      <c r="A453" s="20" t="s">
        <v>21</v>
      </c>
      <c r="B453" s="158"/>
      <c r="C453" s="164">
        <v>30</v>
      </c>
      <c r="D453" s="164">
        <v>50</v>
      </c>
      <c r="E453" s="166">
        <v>50</v>
      </c>
      <c r="F453" s="162">
        <v>80</v>
      </c>
      <c r="G453" s="164">
        <v>80</v>
      </c>
      <c r="H453" s="164">
        <v>50</v>
      </c>
      <c r="I453" s="164">
        <v>40</v>
      </c>
      <c r="J453" s="174"/>
      <c r="K453" s="156"/>
      <c r="L453" s="162">
        <v>10</v>
      </c>
      <c r="M453" s="166">
        <v>10</v>
      </c>
      <c r="N453" s="160">
        <v>400</v>
      </c>
    </row>
    <row r="454" spans="1:14" x14ac:dyDescent="0.3">
      <c r="A454" s="11" t="s">
        <v>22</v>
      </c>
      <c r="B454" s="159"/>
      <c r="C454" s="165"/>
      <c r="D454" s="165"/>
      <c r="E454" s="167"/>
      <c r="F454" s="163"/>
      <c r="G454" s="165"/>
      <c r="H454" s="165"/>
      <c r="I454" s="165"/>
      <c r="J454" s="175"/>
      <c r="K454" s="157"/>
      <c r="L454" s="163"/>
      <c r="M454" s="167"/>
      <c r="N454" s="161"/>
    </row>
    <row r="455" spans="1:14" x14ac:dyDescent="0.3">
      <c r="A455" s="20" t="s">
        <v>23</v>
      </c>
      <c r="B455" s="162">
        <v>30</v>
      </c>
      <c r="C455" s="164">
        <v>50</v>
      </c>
      <c r="D455" s="164">
        <v>100</v>
      </c>
      <c r="E455" s="166">
        <v>120</v>
      </c>
      <c r="F455" s="162">
        <v>300</v>
      </c>
      <c r="G455" s="164">
        <v>400</v>
      </c>
      <c r="H455" s="164">
        <v>300</v>
      </c>
      <c r="I455" s="164">
        <v>200</v>
      </c>
      <c r="J455" s="174"/>
      <c r="K455" s="156"/>
      <c r="L455" s="158"/>
      <c r="M455" s="156"/>
      <c r="N455" s="160">
        <v>1500</v>
      </c>
    </row>
    <row r="456" spans="1:14" x14ac:dyDescent="0.3">
      <c r="A456" s="11" t="s">
        <v>24</v>
      </c>
      <c r="B456" s="163"/>
      <c r="C456" s="165"/>
      <c r="D456" s="165"/>
      <c r="E456" s="167"/>
      <c r="F456" s="163"/>
      <c r="G456" s="165"/>
      <c r="H456" s="165"/>
      <c r="I456" s="165"/>
      <c r="J456" s="175"/>
      <c r="K456" s="157"/>
      <c r="L456" s="159"/>
      <c r="M456" s="157"/>
      <c r="N456" s="161"/>
    </row>
    <row r="457" spans="1:14" x14ac:dyDescent="0.3">
      <c r="A457" s="20" t="s">
        <v>25</v>
      </c>
      <c r="B457" s="162">
        <v>10</v>
      </c>
      <c r="C457" s="164">
        <v>20</v>
      </c>
      <c r="D457" s="164">
        <v>30</v>
      </c>
      <c r="E457" s="166">
        <v>50</v>
      </c>
      <c r="F457" s="162">
        <v>60</v>
      </c>
      <c r="G457" s="164">
        <v>40</v>
      </c>
      <c r="H457" s="164">
        <v>40</v>
      </c>
      <c r="I457" s="164">
        <v>30</v>
      </c>
      <c r="J457" s="174"/>
      <c r="K457" s="156"/>
      <c r="L457" s="158"/>
      <c r="M457" s="156"/>
      <c r="N457" s="160">
        <v>280</v>
      </c>
    </row>
    <row r="458" spans="1:14" x14ac:dyDescent="0.3">
      <c r="A458" s="11" t="s">
        <v>26</v>
      </c>
      <c r="B458" s="163"/>
      <c r="C458" s="165"/>
      <c r="D458" s="165"/>
      <c r="E458" s="167"/>
      <c r="F458" s="163"/>
      <c r="G458" s="165"/>
      <c r="H458" s="165"/>
      <c r="I458" s="165"/>
      <c r="J458" s="175"/>
      <c r="K458" s="157"/>
      <c r="L458" s="159"/>
      <c r="M458" s="157"/>
      <c r="N458" s="161"/>
    </row>
    <row r="459" spans="1:14" x14ac:dyDescent="0.3">
      <c r="A459" s="12" t="s">
        <v>27</v>
      </c>
      <c r="B459" s="71">
        <v>10</v>
      </c>
      <c r="C459" s="72">
        <v>20</v>
      </c>
      <c r="D459" s="72">
        <v>30</v>
      </c>
      <c r="E459" s="73">
        <v>50</v>
      </c>
      <c r="F459" s="71">
        <v>20</v>
      </c>
      <c r="G459" s="72">
        <v>20</v>
      </c>
      <c r="H459" s="72">
        <v>10</v>
      </c>
      <c r="I459" s="72">
        <v>5</v>
      </c>
      <c r="J459" s="74"/>
      <c r="K459" s="75"/>
      <c r="L459" s="77"/>
      <c r="M459" s="75"/>
      <c r="N459" s="76">
        <v>165</v>
      </c>
    </row>
    <row r="460" spans="1:14" x14ac:dyDescent="0.3">
      <c r="A460" s="12" t="s">
        <v>28</v>
      </c>
      <c r="B460" s="77"/>
      <c r="C460" s="72">
        <v>5</v>
      </c>
      <c r="D460" s="72">
        <v>10</v>
      </c>
      <c r="E460" s="73">
        <v>20</v>
      </c>
      <c r="F460" s="71">
        <v>30</v>
      </c>
      <c r="G460" s="72">
        <v>20</v>
      </c>
      <c r="H460" s="72">
        <v>20</v>
      </c>
      <c r="I460" s="72">
        <v>10</v>
      </c>
      <c r="J460" s="74"/>
      <c r="K460" s="75"/>
      <c r="L460" s="71">
        <v>5</v>
      </c>
      <c r="M460" s="73">
        <v>5</v>
      </c>
      <c r="N460" s="76">
        <v>125</v>
      </c>
    </row>
    <row r="461" spans="1:14" x14ac:dyDescent="0.3">
      <c r="A461" s="20" t="s">
        <v>29</v>
      </c>
      <c r="B461" s="158"/>
      <c r="C461" s="174"/>
      <c r="D461" s="174"/>
      <c r="E461" s="156"/>
      <c r="F461" s="158"/>
      <c r="G461" s="176"/>
      <c r="H461" s="178"/>
      <c r="I461" s="178"/>
      <c r="J461" s="178"/>
      <c r="K461" s="172"/>
      <c r="L461" s="158"/>
      <c r="M461" s="156"/>
      <c r="N461" s="160">
        <v>0</v>
      </c>
    </row>
    <row r="462" spans="1:14" x14ac:dyDescent="0.3">
      <c r="A462" s="11" t="s">
        <v>30</v>
      </c>
      <c r="B462" s="159"/>
      <c r="C462" s="175"/>
      <c r="D462" s="175"/>
      <c r="E462" s="157"/>
      <c r="F462" s="159"/>
      <c r="G462" s="177"/>
      <c r="H462" s="179"/>
      <c r="I462" s="179"/>
      <c r="J462" s="179"/>
      <c r="K462" s="173"/>
      <c r="L462" s="159"/>
      <c r="M462" s="157"/>
      <c r="N462" s="161"/>
    </row>
    <row r="463" spans="1:14" x14ac:dyDescent="0.3">
      <c r="A463" s="20" t="s">
        <v>31</v>
      </c>
      <c r="B463" s="162">
        <v>30</v>
      </c>
      <c r="C463" s="164">
        <v>80</v>
      </c>
      <c r="D463" s="164">
        <v>120</v>
      </c>
      <c r="E463" s="166">
        <v>150</v>
      </c>
      <c r="F463" s="162">
        <v>200</v>
      </c>
      <c r="G463" s="164">
        <v>100</v>
      </c>
      <c r="H463" s="164">
        <v>100</v>
      </c>
      <c r="I463" s="164">
        <v>50</v>
      </c>
      <c r="J463" s="164">
        <v>20</v>
      </c>
      <c r="K463" s="166">
        <v>10</v>
      </c>
      <c r="L463" s="162">
        <v>50</v>
      </c>
      <c r="M463" s="166">
        <v>50</v>
      </c>
      <c r="N463" s="160">
        <v>960</v>
      </c>
    </row>
    <row r="464" spans="1:14" x14ac:dyDescent="0.3">
      <c r="A464" s="11" t="s">
        <v>32</v>
      </c>
      <c r="B464" s="163"/>
      <c r="C464" s="165"/>
      <c r="D464" s="165"/>
      <c r="E464" s="167"/>
      <c r="F464" s="163"/>
      <c r="G464" s="165"/>
      <c r="H464" s="165"/>
      <c r="I464" s="165"/>
      <c r="J464" s="165"/>
      <c r="K464" s="167"/>
      <c r="L464" s="163"/>
      <c r="M464" s="167"/>
      <c r="N464" s="161"/>
    </row>
    <row r="465" spans="1:14" x14ac:dyDescent="0.3">
      <c r="A465" s="20" t="s">
        <v>31</v>
      </c>
      <c r="B465" s="158"/>
      <c r="C465" s="174"/>
      <c r="D465" s="174"/>
      <c r="E465" s="156"/>
      <c r="F465" s="158"/>
      <c r="G465" s="174"/>
      <c r="H465" s="174"/>
      <c r="I465" s="174"/>
      <c r="J465" s="174"/>
      <c r="K465" s="156"/>
      <c r="L465" s="158"/>
      <c r="M465" s="156"/>
      <c r="N465" s="160">
        <v>0</v>
      </c>
    </row>
    <row r="466" spans="1:14" x14ac:dyDescent="0.3">
      <c r="A466" s="11" t="s">
        <v>33</v>
      </c>
      <c r="B466" s="159"/>
      <c r="C466" s="175"/>
      <c r="D466" s="175"/>
      <c r="E466" s="157"/>
      <c r="F466" s="159"/>
      <c r="G466" s="175"/>
      <c r="H466" s="175"/>
      <c r="I466" s="175"/>
      <c r="J466" s="175"/>
      <c r="K466" s="157"/>
      <c r="L466" s="159"/>
      <c r="M466" s="157"/>
      <c r="N466" s="161"/>
    </row>
    <row r="467" spans="1:14" ht="17.25" thickBot="1" x14ac:dyDescent="0.35">
      <c r="A467" s="21" t="s">
        <v>34</v>
      </c>
      <c r="B467" s="81">
        <v>1870</v>
      </c>
      <c r="C467" s="82">
        <v>2180</v>
      </c>
      <c r="D467" s="82">
        <v>2600</v>
      </c>
      <c r="E467" s="83">
        <v>1370</v>
      </c>
      <c r="F467" s="81">
        <v>2490</v>
      </c>
      <c r="G467" s="82">
        <v>2040</v>
      </c>
      <c r="H467" s="82">
        <v>1430</v>
      </c>
      <c r="I467" s="82">
        <v>925</v>
      </c>
      <c r="J467" s="82">
        <v>210</v>
      </c>
      <c r="K467" s="83">
        <v>120</v>
      </c>
      <c r="L467" s="81">
        <v>205</v>
      </c>
      <c r="M467" s="83">
        <v>335</v>
      </c>
      <c r="N467" s="80">
        <v>15775</v>
      </c>
    </row>
    <row r="468" spans="1:14" ht="18" thickTop="1" thickBot="1" x14ac:dyDescent="0.35"/>
    <row r="469" spans="1:14" ht="21.75" customHeight="1" thickTop="1" thickBot="1" x14ac:dyDescent="0.35">
      <c r="A469" s="109">
        <v>44970</v>
      </c>
      <c r="B469" s="110"/>
      <c r="C469" s="110"/>
      <c r="D469" s="110"/>
      <c r="E469" s="110"/>
      <c r="F469" s="110"/>
      <c r="G469" s="110"/>
      <c r="H469" s="110"/>
      <c r="I469" s="110"/>
      <c r="J469" s="110"/>
      <c r="K469" s="110"/>
      <c r="L469" s="110"/>
      <c r="M469" s="110"/>
      <c r="N469" s="92" t="s">
        <v>96</v>
      </c>
    </row>
    <row r="470" spans="1:14" ht="18" thickTop="1" thickBot="1" x14ac:dyDescent="0.35">
      <c r="A470" s="147" t="s">
        <v>0</v>
      </c>
      <c r="B470" s="150" t="s">
        <v>1</v>
      </c>
      <c r="C470" s="151"/>
      <c r="D470" s="151"/>
      <c r="E470" s="152"/>
      <c r="F470" s="150" t="s">
        <v>2</v>
      </c>
      <c r="G470" s="151"/>
      <c r="H470" s="151"/>
      <c r="I470" s="151"/>
      <c r="J470" s="151"/>
      <c r="K470" s="152"/>
      <c r="L470" s="150" t="s">
        <v>3</v>
      </c>
      <c r="M470" s="152"/>
      <c r="N470" s="153" t="s">
        <v>4</v>
      </c>
    </row>
    <row r="471" spans="1:14" ht="17.25" thickTop="1" x14ac:dyDescent="0.3">
      <c r="A471" s="148"/>
      <c r="B471" s="1">
        <v>0.375</v>
      </c>
      <c r="C471" s="4">
        <v>0.45833333333333331</v>
      </c>
      <c r="D471" s="4">
        <v>0.5</v>
      </c>
      <c r="E471" s="7">
        <v>0.58333333333333337</v>
      </c>
      <c r="F471" s="1">
        <v>0.66666666666666663</v>
      </c>
      <c r="G471" s="4">
        <v>0.79166666666666663</v>
      </c>
      <c r="H471" s="4">
        <v>0.83333333333333337</v>
      </c>
      <c r="I471" s="4">
        <v>0.91666666666666663</v>
      </c>
      <c r="J471" s="4">
        <v>0.95833333333333337</v>
      </c>
      <c r="K471" s="7">
        <v>8.3333333333333329E-2</v>
      </c>
      <c r="L471" s="1">
        <v>0.20833333333333334</v>
      </c>
      <c r="M471" s="7">
        <v>0.29166666666666669</v>
      </c>
      <c r="N471" s="154"/>
    </row>
    <row r="472" spans="1:14" x14ac:dyDescent="0.3">
      <c r="A472" s="148"/>
      <c r="B472" s="2" t="s">
        <v>5</v>
      </c>
      <c r="C472" s="5" t="s">
        <v>5</v>
      </c>
      <c r="D472" s="5" t="s">
        <v>5</v>
      </c>
      <c r="E472" s="8" t="s">
        <v>5</v>
      </c>
      <c r="F472" s="2" t="s">
        <v>5</v>
      </c>
      <c r="G472" s="5" t="s">
        <v>5</v>
      </c>
      <c r="H472" s="5" t="s">
        <v>5</v>
      </c>
      <c r="I472" s="5" t="s">
        <v>5</v>
      </c>
      <c r="J472" s="5" t="s">
        <v>5</v>
      </c>
      <c r="K472" s="8" t="s">
        <v>5</v>
      </c>
      <c r="L472" s="2" t="s">
        <v>5</v>
      </c>
      <c r="M472" s="8" t="s">
        <v>5</v>
      </c>
      <c r="N472" s="154"/>
    </row>
    <row r="473" spans="1:14" ht="17.25" thickBot="1" x14ac:dyDescent="0.35">
      <c r="A473" s="149"/>
      <c r="B473" s="3">
        <v>0.45833333333333331</v>
      </c>
      <c r="C473" s="6">
        <v>0.5</v>
      </c>
      <c r="D473" s="6">
        <v>0.58333333333333337</v>
      </c>
      <c r="E473" s="9">
        <v>0.66666666666666663</v>
      </c>
      <c r="F473" s="3">
        <v>0.79166666666666663</v>
      </c>
      <c r="G473" s="6">
        <v>0.83333333333333337</v>
      </c>
      <c r="H473" s="6">
        <v>0.91666666666666663</v>
      </c>
      <c r="I473" s="6">
        <v>0.95833333333333337</v>
      </c>
      <c r="J473" s="6">
        <v>8.3333333333333329E-2</v>
      </c>
      <c r="K473" s="9">
        <v>0.20833333333333334</v>
      </c>
      <c r="L473" s="3">
        <v>0.29166666666666669</v>
      </c>
      <c r="M473" s="9">
        <v>0.375</v>
      </c>
      <c r="N473" s="155"/>
    </row>
    <row r="474" spans="1:14" ht="17.25" thickTop="1" x14ac:dyDescent="0.3">
      <c r="A474" s="10" t="s">
        <v>6</v>
      </c>
      <c r="B474" s="171">
        <v>50</v>
      </c>
      <c r="C474" s="169">
        <v>100</v>
      </c>
      <c r="D474" s="169">
        <v>150</v>
      </c>
      <c r="E474" s="170">
        <v>150</v>
      </c>
      <c r="F474" s="171">
        <v>200</v>
      </c>
      <c r="G474" s="169">
        <v>200</v>
      </c>
      <c r="H474" s="169">
        <v>150</v>
      </c>
      <c r="I474" s="169">
        <v>130</v>
      </c>
      <c r="J474" s="169">
        <v>80</v>
      </c>
      <c r="K474" s="170">
        <v>50</v>
      </c>
      <c r="L474" s="171">
        <v>70</v>
      </c>
      <c r="M474" s="170">
        <v>100</v>
      </c>
      <c r="N474" s="168">
        <v>1430</v>
      </c>
    </row>
    <row r="475" spans="1:14" x14ac:dyDescent="0.3">
      <c r="A475" s="11" t="s">
        <v>7</v>
      </c>
      <c r="B475" s="163"/>
      <c r="C475" s="165"/>
      <c r="D475" s="165"/>
      <c r="E475" s="167"/>
      <c r="F475" s="163"/>
      <c r="G475" s="165"/>
      <c r="H475" s="165"/>
      <c r="I475" s="165"/>
      <c r="J475" s="165"/>
      <c r="K475" s="167"/>
      <c r="L475" s="163"/>
      <c r="M475" s="167"/>
      <c r="N475" s="161"/>
    </row>
    <row r="476" spans="1:14" x14ac:dyDescent="0.3">
      <c r="A476" s="12" t="s">
        <v>8</v>
      </c>
      <c r="B476" s="71">
        <v>30</v>
      </c>
      <c r="C476" s="72">
        <v>50</v>
      </c>
      <c r="D476" s="72">
        <v>100</v>
      </c>
      <c r="E476" s="73">
        <v>120</v>
      </c>
      <c r="F476" s="71">
        <v>50</v>
      </c>
      <c r="G476" s="72">
        <v>60</v>
      </c>
      <c r="H476" s="72">
        <v>40</v>
      </c>
      <c r="I476" s="72">
        <v>40</v>
      </c>
      <c r="J476" s="72">
        <v>20</v>
      </c>
      <c r="K476" s="73">
        <v>10</v>
      </c>
      <c r="L476" s="71">
        <v>20</v>
      </c>
      <c r="M476" s="73">
        <v>50</v>
      </c>
      <c r="N476" s="76">
        <v>590</v>
      </c>
    </row>
    <row r="477" spans="1:14" x14ac:dyDescent="0.3">
      <c r="A477" s="12" t="s">
        <v>9</v>
      </c>
      <c r="B477" s="77"/>
      <c r="C477" s="74"/>
      <c r="D477" s="74"/>
      <c r="E477" s="75"/>
      <c r="F477" s="77"/>
      <c r="G477" s="74"/>
      <c r="H477" s="74"/>
      <c r="I477" s="74"/>
      <c r="J477" s="74"/>
      <c r="K477" s="75"/>
      <c r="L477" s="77"/>
      <c r="M477" s="75"/>
      <c r="N477" s="76">
        <v>0</v>
      </c>
    </row>
    <row r="478" spans="1:14" x14ac:dyDescent="0.3">
      <c r="A478" s="12" t="s">
        <v>10</v>
      </c>
      <c r="B478" s="77"/>
      <c r="C478" s="74"/>
      <c r="D478" s="74"/>
      <c r="E478" s="75"/>
      <c r="F478" s="77"/>
      <c r="G478" s="74"/>
      <c r="H478" s="74"/>
      <c r="I478" s="74"/>
      <c r="J478" s="74"/>
      <c r="K478" s="75"/>
      <c r="L478" s="77"/>
      <c r="M478" s="75"/>
      <c r="N478" s="76">
        <v>0</v>
      </c>
    </row>
    <row r="479" spans="1:14" x14ac:dyDescent="0.3">
      <c r="A479" s="12" t="s">
        <v>11</v>
      </c>
      <c r="B479" s="77"/>
      <c r="C479" s="74"/>
      <c r="D479" s="74"/>
      <c r="E479" s="75"/>
      <c r="F479" s="77"/>
      <c r="G479" s="74"/>
      <c r="H479" s="74"/>
      <c r="I479" s="74"/>
      <c r="J479" s="74"/>
      <c r="K479" s="75"/>
      <c r="L479" s="77"/>
      <c r="M479" s="75"/>
      <c r="N479" s="76">
        <v>0</v>
      </c>
    </row>
    <row r="480" spans="1:14" x14ac:dyDescent="0.3">
      <c r="A480" s="12" t="s">
        <v>12</v>
      </c>
      <c r="B480" s="71">
        <v>10</v>
      </c>
      <c r="C480" s="72">
        <v>30</v>
      </c>
      <c r="D480" s="72">
        <v>50</v>
      </c>
      <c r="E480" s="73">
        <v>60</v>
      </c>
      <c r="F480" s="71">
        <v>80</v>
      </c>
      <c r="G480" s="72">
        <v>100</v>
      </c>
      <c r="H480" s="72">
        <v>70</v>
      </c>
      <c r="I480" s="72">
        <v>50</v>
      </c>
      <c r="J480" s="72">
        <v>20</v>
      </c>
      <c r="K480" s="73">
        <v>10</v>
      </c>
      <c r="L480" s="71">
        <v>30</v>
      </c>
      <c r="M480" s="73">
        <v>50</v>
      </c>
      <c r="N480" s="76">
        <v>560</v>
      </c>
    </row>
    <row r="481" spans="1:14" x14ac:dyDescent="0.3">
      <c r="A481" s="12" t="s">
        <v>13</v>
      </c>
      <c r="B481" s="77"/>
      <c r="C481" s="74"/>
      <c r="D481" s="74"/>
      <c r="E481" s="75"/>
      <c r="F481" s="77"/>
      <c r="G481" s="74"/>
      <c r="H481" s="74"/>
      <c r="I481" s="74"/>
      <c r="J481" s="74"/>
      <c r="K481" s="75"/>
      <c r="L481" s="77"/>
      <c r="M481" s="75"/>
      <c r="N481" s="76">
        <v>0</v>
      </c>
    </row>
    <row r="482" spans="1:14" x14ac:dyDescent="0.3">
      <c r="A482" s="12" t="s">
        <v>14</v>
      </c>
      <c r="B482" s="71">
        <v>5</v>
      </c>
      <c r="C482" s="72">
        <v>15</v>
      </c>
      <c r="D482" s="72">
        <v>30</v>
      </c>
      <c r="E482" s="73">
        <v>40</v>
      </c>
      <c r="F482" s="71">
        <v>70</v>
      </c>
      <c r="G482" s="72">
        <v>50</v>
      </c>
      <c r="H482" s="72">
        <v>30</v>
      </c>
      <c r="I482" s="72">
        <v>20</v>
      </c>
      <c r="J482" s="72">
        <v>10</v>
      </c>
      <c r="K482" s="73">
        <v>5</v>
      </c>
      <c r="L482" s="71">
        <v>20</v>
      </c>
      <c r="M482" s="73">
        <v>50</v>
      </c>
      <c r="N482" s="76">
        <v>345</v>
      </c>
    </row>
    <row r="483" spans="1:14" x14ac:dyDescent="0.3">
      <c r="A483" s="12" t="s">
        <v>15</v>
      </c>
      <c r="B483" s="71">
        <v>5</v>
      </c>
      <c r="C483" s="72">
        <v>10</v>
      </c>
      <c r="D483" s="72">
        <v>20</v>
      </c>
      <c r="E483" s="73">
        <v>30</v>
      </c>
      <c r="F483" s="71">
        <v>50</v>
      </c>
      <c r="G483" s="72">
        <v>50</v>
      </c>
      <c r="H483" s="72">
        <v>40</v>
      </c>
      <c r="I483" s="72">
        <v>30</v>
      </c>
      <c r="J483" s="72">
        <v>10</v>
      </c>
      <c r="K483" s="73">
        <v>5</v>
      </c>
      <c r="L483" s="71">
        <v>10</v>
      </c>
      <c r="M483" s="73">
        <v>30</v>
      </c>
      <c r="N483" s="76">
        <v>290</v>
      </c>
    </row>
    <row r="484" spans="1:14" x14ac:dyDescent="0.3">
      <c r="A484" s="12" t="s">
        <v>16</v>
      </c>
      <c r="B484" s="77"/>
      <c r="C484" s="74"/>
      <c r="D484" s="74"/>
      <c r="E484" s="75"/>
      <c r="F484" s="77"/>
      <c r="G484" s="74"/>
      <c r="H484" s="74"/>
      <c r="I484" s="74"/>
      <c r="J484" s="74"/>
      <c r="K484" s="75"/>
      <c r="L484" s="77"/>
      <c r="M484" s="75"/>
      <c r="N484" s="76">
        <v>0</v>
      </c>
    </row>
    <row r="485" spans="1:14" x14ac:dyDescent="0.3">
      <c r="A485" s="12" t="s">
        <v>17</v>
      </c>
      <c r="B485" s="77"/>
      <c r="C485" s="74"/>
      <c r="D485" s="74"/>
      <c r="E485" s="75"/>
      <c r="F485" s="77"/>
      <c r="G485" s="74"/>
      <c r="H485" s="74"/>
      <c r="I485" s="74"/>
      <c r="J485" s="74"/>
      <c r="K485" s="75"/>
      <c r="L485" s="77"/>
      <c r="M485" s="75"/>
      <c r="N485" s="76">
        <v>0</v>
      </c>
    </row>
    <row r="486" spans="1:14" x14ac:dyDescent="0.3">
      <c r="A486" s="20" t="s">
        <v>18</v>
      </c>
      <c r="B486" s="162">
        <v>10</v>
      </c>
      <c r="C486" s="164">
        <v>30</v>
      </c>
      <c r="D486" s="164">
        <v>50</v>
      </c>
      <c r="E486" s="166">
        <v>80</v>
      </c>
      <c r="F486" s="162">
        <v>150</v>
      </c>
      <c r="G486" s="164">
        <v>150</v>
      </c>
      <c r="H486" s="164">
        <v>120</v>
      </c>
      <c r="I486" s="164">
        <v>80</v>
      </c>
      <c r="J486" s="164">
        <v>40</v>
      </c>
      <c r="K486" s="166">
        <v>10</v>
      </c>
      <c r="L486" s="162">
        <v>20</v>
      </c>
      <c r="M486" s="166">
        <v>50</v>
      </c>
      <c r="N486" s="160">
        <v>790</v>
      </c>
    </row>
    <row r="487" spans="1:14" x14ac:dyDescent="0.3">
      <c r="A487" s="11" t="s">
        <v>19</v>
      </c>
      <c r="B487" s="163"/>
      <c r="C487" s="165"/>
      <c r="D487" s="165"/>
      <c r="E487" s="167"/>
      <c r="F487" s="163"/>
      <c r="G487" s="165"/>
      <c r="H487" s="165"/>
      <c r="I487" s="165"/>
      <c r="J487" s="165"/>
      <c r="K487" s="167"/>
      <c r="L487" s="163"/>
      <c r="M487" s="167"/>
      <c r="N487" s="161"/>
    </row>
    <row r="488" spans="1:14" x14ac:dyDescent="0.3">
      <c r="A488" s="12" t="s">
        <v>20</v>
      </c>
      <c r="B488" s="71">
        <v>50</v>
      </c>
      <c r="C488" s="72">
        <v>150</v>
      </c>
      <c r="D488" s="72">
        <v>200</v>
      </c>
      <c r="E488" s="73">
        <v>250</v>
      </c>
      <c r="F488" s="71">
        <v>300</v>
      </c>
      <c r="G488" s="72">
        <v>350</v>
      </c>
      <c r="H488" s="72">
        <v>280</v>
      </c>
      <c r="I488" s="72">
        <v>200</v>
      </c>
      <c r="J488" s="72">
        <v>150</v>
      </c>
      <c r="K488" s="73">
        <v>20</v>
      </c>
      <c r="L488" s="71">
        <v>30</v>
      </c>
      <c r="M488" s="73">
        <v>50</v>
      </c>
      <c r="N488" s="76">
        <v>2030</v>
      </c>
    </row>
    <row r="489" spans="1:14" x14ac:dyDescent="0.3">
      <c r="A489" s="20" t="s">
        <v>21</v>
      </c>
      <c r="B489" s="162">
        <v>20</v>
      </c>
      <c r="C489" s="164">
        <v>50</v>
      </c>
      <c r="D489" s="164">
        <v>70</v>
      </c>
      <c r="E489" s="166">
        <v>100</v>
      </c>
      <c r="F489" s="162">
        <v>150</v>
      </c>
      <c r="G489" s="164">
        <v>150</v>
      </c>
      <c r="H489" s="164">
        <v>100</v>
      </c>
      <c r="I489" s="164">
        <v>70</v>
      </c>
      <c r="J489" s="164">
        <v>50</v>
      </c>
      <c r="K489" s="166">
        <v>10</v>
      </c>
      <c r="L489" s="162">
        <v>10</v>
      </c>
      <c r="M489" s="166">
        <v>30</v>
      </c>
      <c r="N489" s="160">
        <v>810</v>
      </c>
    </row>
    <row r="490" spans="1:14" x14ac:dyDescent="0.3">
      <c r="A490" s="11" t="s">
        <v>22</v>
      </c>
      <c r="B490" s="163"/>
      <c r="C490" s="165"/>
      <c r="D490" s="165"/>
      <c r="E490" s="167"/>
      <c r="F490" s="163"/>
      <c r="G490" s="165"/>
      <c r="H490" s="165"/>
      <c r="I490" s="165"/>
      <c r="J490" s="165"/>
      <c r="K490" s="167"/>
      <c r="L490" s="163"/>
      <c r="M490" s="167"/>
      <c r="N490" s="161"/>
    </row>
    <row r="491" spans="1:14" x14ac:dyDescent="0.3">
      <c r="A491" s="20" t="s">
        <v>23</v>
      </c>
      <c r="B491" s="162">
        <v>30</v>
      </c>
      <c r="C491" s="164">
        <v>40</v>
      </c>
      <c r="D491" s="164">
        <v>80</v>
      </c>
      <c r="E491" s="166">
        <v>150</v>
      </c>
      <c r="F491" s="162">
        <v>200</v>
      </c>
      <c r="G491" s="164">
        <v>150</v>
      </c>
      <c r="H491" s="164">
        <v>120</v>
      </c>
      <c r="I491" s="164">
        <v>80</v>
      </c>
      <c r="J491" s="164">
        <v>50</v>
      </c>
      <c r="K491" s="166">
        <v>10</v>
      </c>
      <c r="L491" s="162">
        <v>10</v>
      </c>
      <c r="M491" s="166">
        <v>20</v>
      </c>
      <c r="N491" s="160">
        <v>940</v>
      </c>
    </row>
    <row r="492" spans="1:14" x14ac:dyDescent="0.3">
      <c r="A492" s="11" t="s">
        <v>24</v>
      </c>
      <c r="B492" s="163"/>
      <c r="C492" s="165"/>
      <c r="D492" s="165"/>
      <c r="E492" s="167"/>
      <c r="F492" s="163"/>
      <c r="G492" s="165"/>
      <c r="H492" s="165"/>
      <c r="I492" s="165"/>
      <c r="J492" s="165"/>
      <c r="K492" s="167"/>
      <c r="L492" s="163"/>
      <c r="M492" s="167"/>
      <c r="N492" s="161"/>
    </row>
    <row r="493" spans="1:14" x14ac:dyDescent="0.3">
      <c r="A493" s="20" t="s">
        <v>25</v>
      </c>
      <c r="B493" s="162">
        <v>30</v>
      </c>
      <c r="C493" s="164">
        <v>50</v>
      </c>
      <c r="D493" s="164">
        <v>60</v>
      </c>
      <c r="E493" s="166">
        <v>70</v>
      </c>
      <c r="F493" s="162">
        <v>100</v>
      </c>
      <c r="G493" s="164">
        <v>80</v>
      </c>
      <c r="H493" s="164">
        <v>60</v>
      </c>
      <c r="I493" s="164">
        <v>30</v>
      </c>
      <c r="J493" s="164">
        <v>20</v>
      </c>
      <c r="K493" s="166">
        <v>10</v>
      </c>
      <c r="L493" s="162">
        <v>10</v>
      </c>
      <c r="M493" s="166">
        <v>20</v>
      </c>
      <c r="N493" s="160">
        <v>540</v>
      </c>
    </row>
    <row r="494" spans="1:14" x14ac:dyDescent="0.3">
      <c r="A494" s="11" t="s">
        <v>26</v>
      </c>
      <c r="B494" s="163"/>
      <c r="C494" s="165"/>
      <c r="D494" s="165"/>
      <c r="E494" s="167"/>
      <c r="F494" s="163"/>
      <c r="G494" s="165"/>
      <c r="H494" s="165"/>
      <c r="I494" s="165"/>
      <c r="J494" s="165"/>
      <c r="K494" s="167"/>
      <c r="L494" s="163"/>
      <c r="M494" s="167"/>
      <c r="N494" s="161"/>
    </row>
    <row r="495" spans="1:14" x14ac:dyDescent="0.3">
      <c r="A495" s="12" t="s">
        <v>27</v>
      </c>
      <c r="B495" s="71">
        <v>40</v>
      </c>
      <c r="C495" s="72">
        <v>50</v>
      </c>
      <c r="D495" s="72">
        <v>100</v>
      </c>
      <c r="E495" s="73">
        <v>100</v>
      </c>
      <c r="F495" s="71">
        <v>150</v>
      </c>
      <c r="G495" s="72">
        <v>140</v>
      </c>
      <c r="H495" s="72">
        <v>100</v>
      </c>
      <c r="I495" s="72">
        <v>80</v>
      </c>
      <c r="J495" s="72">
        <v>50</v>
      </c>
      <c r="K495" s="73">
        <v>10</v>
      </c>
      <c r="L495" s="71">
        <v>20</v>
      </c>
      <c r="M495" s="73">
        <v>30</v>
      </c>
      <c r="N495" s="76">
        <v>870</v>
      </c>
    </row>
    <row r="496" spans="1:14" x14ac:dyDescent="0.3">
      <c r="A496" s="12" t="s">
        <v>28</v>
      </c>
      <c r="B496" s="71">
        <v>20</v>
      </c>
      <c r="C496" s="72">
        <v>50</v>
      </c>
      <c r="D496" s="72">
        <v>60</v>
      </c>
      <c r="E496" s="73">
        <v>80</v>
      </c>
      <c r="F496" s="71">
        <v>120</v>
      </c>
      <c r="G496" s="72">
        <v>100</v>
      </c>
      <c r="H496" s="72">
        <v>70</v>
      </c>
      <c r="I496" s="72">
        <v>50</v>
      </c>
      <c r="J496" s="72">
        <v>40</v>
      </c>
      <c r="K496" s="73">
        <v>10</v>
      </c>
      <c r="L496" s="71">
        <v>10</v>
      </c>
      <c r="M496" s="73">
        <v>20</v>
      </c>
      <c r="N496" s="76">
        <v>630</v>
      </c>
    </row>
    <row r="497" spans="1:14" x14ac:dyDescent="0.3">
      <c r="A497" s="20" t="s">
        <v>29</v>
      </c>
      <c r="B497" s="158"/>
      <c r="C497" s="174"/>
      <c r="D497" s="174"/>
      <c r="E497" s="156"/>
      <c r="F497" s="158"/>
      <c r="G497" s="176"/>
      <c r="H497" s="178"/>
      <c r="I497" s="178"/>
      <c r="J497" s="178"/>
      <c r="K497" s="172"/>
      <c r="L497" s="158"/>
      <c r="M497" s="156"/>
      <c r="N497" s="160">
        <v>0</v>
      </c>
    </row>
    <row r="498" spans="1:14" x14ac:dyDescent="0.3">
      <c r="A498" s="11" t="s">
        <v>30</v>
      </c>
      <c r="B498" s="159"/>
      <c r="C498" s="175"/>
      <c r="D498" s="175"/>
      <c r="E498" s="157"/>
      <c r="F498" s="159"/>
      <c r="G498" s="177"/>
      <c r="H498" s="179"/>
      <c r="I498" s="179"/>
      <c r="J498" s="179"/>
      <c r="K498" s="173"/>
      <c r="L498" s="159"/>
      <c r="M498" s="157"/>
      <c r="N498" s="161"/>
    </row>
    <row r="499" spans="1:14" x14ac:dyDescent="0.3">
      <c r="A499" s="20" t="s">
        <v>31</v>
      </c>
      <c r="B499" s="162">
        <v>100</v>
      </c>
      <c r="C499" s="164">
        <v>200</v>
      </c>
      <c r="D499" s="164">
        <v>200</v>
      </c>
      <c r="E499" s="166">
        <v>250</v>
      </c>
      <c r="F499" s="162">
        <v>350</v>
      </c>
      <c r="G499" s="164">
        <v>300</v>
      </c>
      <c r="H499" s="164">
        <v>200</v>
      </c>
      <c r="I499" s="164">
        <v>150</v>
      </c>
      <c r="J499" s="164">
        <v>100</v>
      </c>
      <c r="K499" s="166">
        <v>30</v>
      </c>
      <c r="L499" s="162">
        <v>50</v>
      </c>
      <c r="M499" s="166">
        <v>100</v>
      </c>
      <c r="N499" s="160">
        <v>2030</v>
      </c>
    </row>
    <row r="500" spans="1:14" x14ac:dyDescent="0.3">
      <c r="A500" s="11" t="s">
        <v>32</v>
      </c>
      <c r="B500" s="163"/>
      <c r="C500" s="165"/>
      <c r="D500" s="165"/>
      <c r="E500" s="167"/>
      <c r="F500" s="163"/>
      <c r="G500" s="165"/>
      <c r="H500" s="165"/>
      <c r="I500" s="165"/>
      <c r="J500" s="165"/>
      <c r="K500" s="167"/>
      <c r="L500" s="163"/>
      <c r="M500" s="167"/>
      <c r="N500" s="161"/>
    </row>
    <row r="501" spans="1:14" x14ac:dyDescent="0.3">
      <c r="A501" s="20" t="s">
        <v>31</v>
      </c>
      <c r="B501" s="158"/>
      <c r="C501" s="174"/>
      <c r="D501" s="174"/>
      <c r="E501" s="156"/>
      <c r="F501" s="158"/>
      <c r="G501" s="174"/>
      <c r="H501" s="174"/>
      <c r="I501" s="174"/>
      <c r="J501" s="174"/>
      <c r="K501" s="156"/>
      <c r="L501" s="158"/>
      <c r="M501" s="156"/>
      <c r="N501" s="160">
        <v>0</v>
      </c>
    </row>
    <row r="502" spans="1:14" x14ac:dyDescent="0.3">
      <c r="A502" s="11" t="s">
        <v>33</v>
      </c>
      <c r="B502" s="159"/>
      <c r="C502" s="175"/>
      <c r="D502" s="175"/>
      <c r="E502" s="157"/>
      <c r="F502" s="159"/>
      <c r="G502" s="175"/>
      <c r="H502" s="175"/>
      <c r="I502" s="175"/>
      <c r="J502" s="175"/>
      <c r="K502" s="157"/>
      <c r="L502" s="159"/>
      <c r="M502" s="157"/>
      <c r="N502" s="161"/>
    </row>
    <row r="503" spans="1:14" ht="17.25" thickBot="1" x14ac:dyDescent="0.35">
      <c r="A503" s="21" t="s">
        <v>34</v>
      </c>
      <c r="B503" s="81">
        <v>400</v>
      </c>
      <c r="C503" s="82">
        <v>825</v>
      </c>
      <c r="D503" s="82">
        <v>1170</v>
      </c>
      <c r="E503" s="83">
        <v>1480</v>
      </c>
      <c r="F503" s="81">
        <v>1970</v>
      </c>
      <c r="G503" s="82">
        <v>1880</v>
      </c>
      <c r="H503" s="82">
        <v>1380</v>
      </c>
      <c r="I503" s="82">
        <v>1010</v>
      </c>
      <c r="J503" s="82">
        <v>640</v>
      </c>
      <c r="K503" s="83">
        <v>190</v>
      </c>
      <c r="L503" s="81">
        <v>310</v>
      </c>
      <c r="M503" s="83">
        <v>600</v>
      </c>
      <c r="N503" s="80">
        <v>11855</v>
      </c>
    </row>
    <row r="504" spans="1:14" ht="18" thickTop="1" thickBot="1" x14ac:dyDescent="0.35"/>
    <row r="505" spans="1:14" ht="21.75" customHeight="1" thickTop="1" thickBot="1" x14ac:dyDescent="0.35">
      <c r="A505" s="219">
        <v>44971</v>
      </c>
      <c r="B505" s="220"/>
      <c r="C505" s="220"/>
      <c r="D505" s="220"/>
      <c r="E505" s="220"/>
      <c r="F505" s="220"/>
      <c r="G505" s="220"/>
      <c r="H505" s="220"/>
      <c r="I505" s="220"/>
      <c r="J505" s="220"/>
      <c r="K505" s="220"/>
      <c r="L505" s="220"/>
      <c r="M505" s="220"/>
      <c r="N505" s="92" t="s">
        <v>96</v>
      </c>
    </row>
    <row r="506" spans="1:14" ht="18" thickTop="1" thickBot="1" x14ac:dyDescent="0.35">
      <c r="A506" s="147" t="s">
        <v>0</v>
      </c>
      <c r="B506" s="150" t="s">
        <v>1</v>
      </c>
      <c r="C506" s="151"/>
      <c r="D506" s="151"/>
      <c r="E506" s="152"/>
      <c r="F506" s="150" t="s">
        <v>2</v>
      </c>
      <c r="G506" s="151"/>
      <c r="H506" s="151"/>
      <c r="I506" s="151"/>
      <c r="J506" s="151"/>
      <c r="K506" s="152"/>
      <c r="L506" s="150" t="s">
        <v>3</v>
      </c>
      <c r="M506" s="152"/>
      <c r="N506" s="153" t="s">
        <v>4</v>
      </c>
    </row>
    <row r="507" spans="1:14" ht="17.25" thickTop="1" x14ac:dyDescent="0.3">
      <c r="A507" s="148"/>
      <c r="B507" s="1">
        <v>0.375</v>
      </c>
      <c r="C507" s="4">
        <v>0.45833333333333331</v>
      </c>
      <c r="D507" s="4">
        <v>0.5</v>
      </c>
      <c r="E507" s="7">
        <v>0.58333333333333337</v>
      </c>
      <c r="F507" s="1">
        <v>0.66666666666666663</v>
      </c>
      <c r="G507" s="4">
        <v>0.79166666666666663</v>
      </c>
      <c r="H507" s="4">
        <v>0.83333333333333337</v>
      </c>
      <c r="I507" s="4">
        <v>0.91666666666666663</v>
      </c>
      <c r="J507" s="4">
        <v>0.95833333333333337</v>
      </c>
      <c r="K507" s="7">
        <v>8.3333333333333329E-2</v>
      </c>
      <c r="L507" s="1">
        <v>0.20833333333333334</v>
      </c>
      <c r="M507" s="7">
        <v>0.29166666666666669</v>
      </c>
      <c r="N507" s="154"/>
    </row>
    <row r="508" spans="1:14" x14ac:dyDescent="0.3">
      <c r="A508" s="148"/>
      <c r="B508" s="2" t="s">
        <v>5</v>
      </c>
      <c r="C508" s="5" t="s">
        <v>5</v>
      </c>
      <c r="D508" s="5" t="s">
        <v>5</v>
      </c>
      <c r="E508" s="8" t="s">
        <v>5</v>
      </c>
      <c r="F508" s="2" t="s">
        <v>5</v>
      </c>
      <c r="G508" s="5" t="s">
        <v>5</v>
      </c>
      <c r="H508" s="5" t="s">
        <v>5</v>
      </c>
      <c r="I508" s="5" t="s">
        <v>5</v>
      </c>
      <c r="J508" s="5" t="s">
        <v>5</v>
      </c>
      <c r="K508" s="8" t="s">
        <v>5</v>
      </c>
      <c r="L508" s="2" t="s">
        <v>5</v>
      </c>
      <c r="M508" s="8" t="s">
        <v>5</v>
      </c>
      <c r="N508" s="154"/>
    </row>
    <row r="509" spans="1:14" ht="17.25" thickBot="1" x14ac:dyDescent="0.35">
      <c r="A509" s="149"/>
      <c r="B509" s="3">
        <v>0.45833333333333331</v>
      </c>
      <c r="C509" s="6">
        <v>0.5</v>
      </c>
      <c r="D509" s="6">
        <v>0.58333333333333337</v>
      </c>
      <c r="E509" s="9">
        <v>0.66666666666666663</v>
      </c>
      <c r="F509" s="3">
        <v>0.79166666666666663</v>
      </c>
      <c r="G509" s="6">
        <v>0.83333333333333337</v>
      </c>
      <c r="H509" s="6">
        <v>0.91666666666666663</v>
      </c>
      <c r="I509" s="6">
        <v>0.95833333333333337</v>
      </c>
      <c r="J509" s="6">
        <v>8.3333333333333329E-2</v>
      </c>
      <c r="K509" s="9">
        <v>0.20833333333333334</v>
      </c>
      <c r="L509" s="3">
        <v>0.29166666666666669</v>
      </c>
      <c r="M509" s="9">
        <v>0.375</v>
      </c>
      <c r="N509" s="155"/>
    </row>
    <row r="510" spans="1:14" ht="17.25" thickTop="1" x14ac:dyDescent="0.3">
      <c r="A510" s="10" t="s">
        <v>6</v>
      </c>
      <c r="B510" s="171">
        <v>120</v>
      </c>
      <c r="C510" s="169">
        <v>140</v>
      </c>
      <c r="D510" s="169">
        <v>150</v>
      </c>
      <c r="E510" s="170">
        <v>180</v>
      </c>
      <c r="F510" s="171">
        <v>200</v>
      </c>
      <c r="G510" s="169">
        <v>210</v>
      </c>
      <c r="H510" s="169">
        <v>180</v>
      </c>
      <c r="I510" s="169">
        <v>150</v>
      </c>
      <c r="J510" s="169">
        <v>170</v>
      </c>
      <c r="K510" s="170">
        <v>80</v>
      </c>
      <c r="L510" s="171">
        <v>80</v>
      </c>
      <c r="M510" s="170">
        <v>100</v>
      </c>
      <c r="N510" s="168">
        <v>1760</v>
      </c>
    </row>
    <row r="511" spans="1:14" x14ac:dyDescent="0.3">
      <c r="A511" s="11" t="s">
        <v>7</v>
      </c>
      <c r="B511" s="163"/>
      <c r="C511" s="165"/>
      <c r="D511" s="165"/>
      <c r="E511" s="167"/>
      <c r="F511" s="163"/>
      <c r="G511" s="165"/>
      <c r="H511" s="165"/>
      <c r="I511" s="165"/>
      <c r="J511" s="165"/>
      <c r="K511" s="167"/>
      <c r="L511" s="163"/>
      <c r="M511" s="167"/>
      <c r="N511" s="161"/>
    </row>
    <row r="512" spans="1:14" x14ac:dyDescent="0.3">
      <c r="A512" s="12" t="s">
        <v>8</v>
      </c>
      <c r="B512" s="71">
        <v>20</v>
      </c>
      <c r="C512" s="72">
        <v>30</v>
      </c>
      <c r="D512" s="72">
        <v>50</v>
      </c>
      <c r="E512" s="73">
        <v>70</v>
      </c>
      <c r="F512" s="71">
        <v>80</v>
      </c>
      <c r="G512" s="72">
        <v>60</v>
      </c>
      <c r="H512" s="72">
        <v>40</v>
      </c>
      <c r="I512" s="72">
        <v>40</v>
      </c>
      <c r="J512" s="72">
        <v>20</v>
      </c>
      <c r="K512" s="73">
        <v>10</v>
      </c>
      <c r="L512" s="71">
        <v>20</v>
      </c>
      <c r="M512" s="73">
        <v>30</v>
      </c>
      <c r="N512" s="76">
        <v>470</v>
      </c>
    </row>
    <row r="513" spans="1:14" x14ac:dyDescent="0.3">
      <c r="A513" s="12" t="s">
        <v>9</v>
      </c>
      <c r="B513" s="77"/>
      <c r="C513" s="74"/>
      <c r="D513" s="74"/>
      <c r="E513" s="75"/>
      <c r="F513" s="77"/>
      <c r="G513" s="74"/>
      <c r="H513" s="74"/>
      <c r="I513" s="74"/>
      <c r="J513" s="74"/>
      <c r="K513" s="75"/>
      <c r="L513" s="77"/>
      <c r="M513" s="75"/>
      <c r="N513" s="76">
        <v>0</v>
      </c>
    </row>
    <row r="514" spans="1:14" x14ac:dyDescent="0.3">
      <c r="A514" s="12" t="s">
        <v>10</v>
      </c>
      <c r="B514" s="77"/>
      <c r="C514" s="74"/>
      <c r="D514" s="74"/>
      <c r="E514" s="75"/>
      <c r="F514" s="77"/>
      <c r="G514" s="74"/>
      <c r="H514" s="74"/>
      <c r="I514" s="74"/>
      <c r="J514" s="74"/>
      <c r="K514" s="75"/>
      <c r="L514" s="77"/>
      <c r="M514" s="75"/>
      <c r="N514" s="76">
        <v>0</v>
      </c>
    </row>
    <row r="515" spans="1:14" x14ac:dyDescent="0.3">
      <c r="A515" s="12" t="s">
        <v>11</v>
      </c>
      <c r="B515" s="77"/>
      <c r="C515" s="74"/>
      <c r="D515" s="74"/>
      <c r="E515" s="75"/>
      <c r="F515" s="77"/>
      <c r="G515" s="74"/>
      <c r="H515" s="74"/>
      <c r="I515" s="74"/>
      <c r="J515" s="74"/>
      <c r="K515" s="75"/>
      <c r="L515" s="77"/>
      <c r="M515" s="75"/>
      <c r="N515" s="76">
        <v>0</v>
      </c>
    </row>
    <row r="516" spans="1:14" x14ac:dyDescent="0.3">
      <c r="A516" s="12" t="s">
        <v>12</v>
      </c>
      <c r="B516" s="71">
        <v>20</v>
      </c>
      <c r="C516" s="72">
        <v>30</v>
      </c>
      <c r="D516" s="72">
        <v>40</v>
      </c>
      <c r="E516" s="73">
        <v>50</v>
      </c>
      <c r="F516" s="71">
        <v>50</v>
      </c>
      <c r="G516" s="72">
        <v>70</v>
      </c>
      <c r="H516" s="72">
        <v>70</v>
      </c>
      <c r="I516" s="72">
        <v>60</v>
      </c>
      <c r="J516" s="72">
        <v>30</v>
      </c>
      <c r="K516" s="73">
        <v>20</v>
      </c>
      <c r="L516" s="71">
        <v>30</v>
      </c>
      <c r="M516" s="73">
        <v>40</v>
      </c>
      <c r="N516" s="76">
        <v>510</v>
      </c>
    </row>
    <row r="517" spans="1:14" x14ac:dyDescent="0.3">
      <c r="A517" s="12" t="s">
        <v>13</v>
      </c>
      <c r="B517" s="77"/>
      <c r="C517" s="74"/>
      <c r="D517" s="74"/>
      <c r="E517" s="75"/>
      <c r="F517" s="77"/>
      <c r="G517" s="74"/>
      <c r="H517" s="74"/>
      <c r="I517" s="74"/>
      <c r="J517" s="74"/>
      <c r="K517" s="75"/>
      <c r="L517" s="77"/>
      <c r="M517" s="75"/>
      <c r="N517" s="76">
        <v>0</v>
      </c>
    </row>
    <row r="518" spans="1:14" x14ac:dyDescent="0.3">
      <c r="A518" s="12" t="s">
        <v>14</v>
      </c>
      <c r="B518" s="71">
        <v>10</v>
      </c>
      <c r="C518" s="72">
        <v>10</v>
      </c>
      <c r="D518" s="72">
        <v>30</v>
      </c>
      <c r="E518" s="73">
        <v>30</v>
      </c>
      <c r="F518" s="71">
        <v>50</v>
      </c>
      <c r="G518" s="72">
        <v>60</v>
      </c>
      <c r="H518" s="72">
        <v>50</v>
      </c>
      <c r="I518" s="72">
        <v>40</v>
      </c>
      <c r="J518" s="72">
        <v>40</v>
      </c>
      <c r="K518" s="73">
        <v>20</v>
      </c>
      <c r="L518" s="71">
        <v>30</v>
      </c>
      <c r="M518" s="73">
        <v>40</v>
      </c>
      <c r="N518" s="76">
        <v>410</v>
      </c>
    </row>
    <row r="519" spans="1:14" x14ac:dyDescent="0.3">
      <c r="A519" s="12" t="s">
        <v>15</v>
      </c>
      <c r="B519" s="71">
        <v>5</v>
      </c>
      <c r="C519" s="72">
        <v>10</v>
      </c>
      <c r="D519" s="72">
        <v>20</v>
      </c>
      <c r="E519" s="73">
        <v>20</v>
      </c>
      <c r="F519" s="71">
        <v>20</v>
      </c>
      <c r="G519" s="72">
        <v>10</v>
      </c>
      <c r="H519" s="72">
        <v>10</v>
      </c>
      <c r="I519" s="72">
        <v>10</v>
      </c>
      <c r="J519" s="72">
        <v>10</v>
      </c>
      <c r="K519" s="75"/>
      <c r="L519" s="71">
        <v>5</v>
      </c>
      <c r="M519" s="73">
        <v>5</v>
      </c>
      <c r="N519" s="76">
        <v>125</v>
      </c>
    </row>
    <row r="520" spans="1:14" x14ac:dyDescent="0.3">
      <c r="A520" s="12" t="s">
        <v>16</v>
      </c>
      <c r="B520" s="77"/>
      <c r="C520" s="74"/>
      <c r="D520" s="74"/>
      <c r="E520" s="75"/>
      <c r="F520" s="77"/>
      <c r="G520" s="74"/>
      <c r="H520" s="74"/>
      <c r="I520" s="74"/>
      <c r="J520" s="74"/>
      <c r="K520" s="75"/>
      <c r="L520" s="77"/>
      <c r="M520" s="75"/>
      <c r="N520" s="76">
        <v>0</v>
      </c>
    </row>
    <row r="521" spans="1:14" x14ac:dyDescent="0.3">
      <c r="A521" s="12" t="s">
        <v>17</v>
      </c>
      <c r="B521" s="77"/>
      <c r="C521" s="74"/>
      <c r="D521" s="74"/>
      <c r="E521" s="75"/>
      <c r="F521" s="77"/>
      <c r="G521" s="74"/>
      <c r="H521" s="74"/>
      <c r="I521" s="74"/>
      <c r="J521" s="74"/>
      <c r="K521" s="75"/>
      <c r="L521" s="77"/>
      <c r="M521" s="75"/>
      <c r="N521" s="76">
        <v>0</v>
      </c>
    </row>
    <row r="522" spans="1:14" x14ac:dyDescent="0.3">
      <c r="A522" s="20" t="s">
        <v>90</v>
      </c>
      <c r="B522" s="162">
        <v>30</v>
      </c>
      <c r="C522" s="164">
        <v>40</v>
      </c>
      <c r="D522" s="164">
        <v>50</v>
      </c>
      <c r="E522" s="166">
        <v>70</v>
      </c>
      <c r="F522" s="162">
        <v>80</v>
      </c>
      <c r="G522" s="164">
        <v>150</v>
      </c>
      <c r="H522" s="164">
        <v>120</v>
      </c>
      <c r="I522" s="164">
        <v>80</v>
      </c>
      <c r="J522" s="164">
        <v>60</v>
      </c>
      <c r="K522" s="166">
        <v>30</v>
      </c>
      <c r="L522" s="162">
        <v>30</v>
      </c>
      <c r="M522" s="166">
        <v>50</v>
      </c>
      <c r="N522" s="160">
        <v>790</v>
      </c>
    </row>
    <row r="523" spans="1:14" x14ac:dyDescent="0.3">
      <c r="A523" s="11" t="s">
        <v>19</v>
      </c>
      <c r="B523" s="163"/>
      <c r="C523" s="165"/>
      <c r="D523" s="165"/>
      <c r="E523" s="167"/>
      <c r="F523" s="163"/>
      <c r="G523" s="165"/>
      <c r="H523" s="165"/>
      <c r="I523" s="165"/>
      <c r="J523" s="165"/>
      <c r="K523" s="167"/>
      <c r="L523" s="163"/>
      <c r="M523" s="167"/>
      <c r="N523" s="161"/>
    </row>
    <row r="524" spans="1:14" x14ac:dyDescent="0.3">
      <c r="A524" s="12" t="s">
        <v>20</v>
      </c>
      <c r="B524" s="71">
        <v>50</v>
      </c>
      <c r="C524" s="72">
        <v>80</v>
      </c>
      <c r="D524" s="72">
        <v>100</v>
      </c>
      <c r="E524" s="73">
        <v>110</v>
      </c>
      <c r="F524" s="71">
        <v>220</v>
      </c>
      <c r="G524" s="72">
        <v>250</v>
      </c>
      <c r="H524" s="72">
        <v>250</v>
      </c>
      <c r="I524" s="72">
        <v>200</v>
      </c>
      <c r="J524" s="72">
        <v>130</v>
      </c>
      <c r="K524" s="73">
        <v>30</v>
      </c>
      <c r="L524" s="71">
        <v>30</v>
      </c>
      <c r="M524" s="73">
        <v>40</v>
      </c>
      <c r="N524" s="76">
        <v>1490</v>
      </c>
    </row>
    <row r="525" spans="1:14" x14ac:dyDescent="0.3">
      <c r="A525" s="20" t="s">
        <v>21</v>
      </c>
      <c r="B525" s="162">
        <v>20</v>
      </c>
      <c r="C525" s="164">
        <v>30</v>
      </c>
      <c r="D525" s="164">
        <v>60</v>
      </c>
      <c r="E525" s="166">
        <v>80</v>
      </c>
      <c r="F525" s="162">
        <v>80</v>
      </c>
      <c r="G525" s="164">
        <v>70</v>
      </c>
      <c r="H525" s="164">
        <v>60</v>
      </c>
      <c r="I525" s="164">
        <v>50</v>
      </c>
      <c r="J525" s="164">
        <v>20</v>
      </c>
      <c r="K525" s="166">
        <v>20</v>
      </c>
      <c r="L525" s="162">
        <v>10</v>
      </c>
      <c r="M525" s="166">
        <v>10</v>
      </c>
      <c r="N525" s="160">
        <v>510</v>
      </c>
    </row>
    <row r="526" spans="1:14" x14ac:dyDescent="0.3">
      <c r="A526" s="11" t="s">
        <v>22</v>
      </c>
      <c r="B526" s="163"/>
      <c r="C526" s="165"/>
      <c r="D526" s="165"/>
      <c r="E526" s="167"/>
      <c r="F526" s="163"/>
      <c r="G526" s="165"/>
      <c r="H526" s="165"/>
      <c r="I526" s="165"/>
      <c r="J526" s="165"/>
      <c r="K526" s="167"/>
      <c r="L526" s="163"/>
      <c r="M526" s="167"/>
      <c r="N526" s="161"/>
    </row>
    <row r="527" spans="1:14" x14ac:dyDescent="0.3">
      <c r="A527" s="20" t="s">
        <v>23</v>
      </c>
      <c r="B527" s="162">
        <v>20</v>
      </c>
      <c r="C527" s="164">
        <v>30</v>
      </c>
      <c r="D527" s="164">
        <v>50</v>
      </c>
      <c r="E527" s="166">
        <v>70</v>
      </c>
      <c r="F527" s="162">
        <v>120</v>
      </c>
      <c r="G527" s="164">
        <v>150</v>
      </c>
      <c r="H527" s="164">
        <v>120</v>
      </c>
      <c r="I527" s="164">
        <v>80</v>
      </c>
      <c r="J527" s="164">
        <v>50</v>
      </c>
      <c r="K527" s="166">
        <v>10</v>
      </c>
      <c r="L527" s="162">
        <v>10</v>
      </c>
      <c r="M527" s="166">
        <v>20</v>
      </c>
      <c r="N527" s="160">
        <v>730</v>
      </c>
    </row>
    <row r="528" spans="1:14" x14ac:dyDescent="0.3">
      <c r="A528" s="11" t="s">
        <v>24</v>
      </c>
      <c r="B528" s="163"/>
      <c r="C528" s="165"/>
      <c r="D528" s="165"/>
      <c r="E528" s="167"/>
      <c r="F528" s="163"/>
      <c r="G528" s="165"/>
      <c r="H528" s="165"/>
      <c r="I528" s="165"/>
      <c r="J528" s="165"/>
      <c r="K528" s="167"/>
      <c r="L528" s="163"/>
      <c r="M528" s="167"/>
      <c r="N528" s="161"/>
    </row>
    <row r="529" spans="1:14" x14ac:dyDescent="0.3">
      <c r="A529" s="20" t="s">
        <v>25</v>
      </c>
      <c r="B529" s="162">
        <v>10</v>
      </c>
      <c r="C529" s="164">
        <v>20</v>
      </c>
      <c r="D529" s="164">
        <v>20</v>
      </c>
      <c r="E529" s="166">
        <v>30</v>
      </c>
      <c r="F529" s="162">
        <v>50</v>
      </c>
      <c r="G529" s="164">
        <v>40</v>
      </c>
      <c r="H529" s="164">
        <v>40</v>
      </c>
      <c r="I529" s="164">
        <v>30</v>
      </c>
      <c r="J529" s="164">
        <v>30</v>
      </c>
      <c r="K529" s="166">
        <v>20</v>
      </c>
      <c r="L529" s="162">
        <v>10</v>
      </c>
      <c r="M529" s="166">
        <v>30</v>
      </c>
      <c r="N529" s="160">
        <v>330</v>
      </c>
    </row>
    <row r="530" spans="1:14" x14ac:dyDescent="0.3">
      <c r="A530" s="11" t="s">
        <v>26</v>
      </c>
      <c r="B530" s="163"/>
      <c r="C530" s="165"/>
      <c r="D530" s="165"/>
      <c r="E530" s="167"/>
      <c r="F530" s="163"/>
      <c r="G530" s="165"/>
      <c r="H530" s="165"/>
      <c r="I530" s="165"/>
      <c r="J530" s="165"/>
      <c r="K530" s="167"/>
      <c r="L530" s="163"/>
      <c r="M530" s="167"/>
      <c r="N530" s="161"/>
    </row>
    <row r="531" spans="1:14" x14ac:dyDescent="0.3">
      <c r="A531" s="12" t="s">
        <v>27</v>
      </c>
      <c r="B531" s="71">
        <v>30</v>
      </c>
      <c r="C531" s="72">
        <v>50</v>
      </c>
      <c r="D531" s="72">
        <v>60</v>
      </c>
      <c r="E531" s="73">
        <v>70</v>
      </c>
      <c r="F531" s="71">
        <v>120</v>
      </c>
      <c r="G531" s="72">
        <v>100</v>
      </c>
      <c r="H531" s="72">
        <v>80</v>
      </c>
      <c r="I531" s="72">
        <v>60</v>
      </c>
      <c r="J531" s="72">
        <v>30</v>
      </c>
      <c r="K531" s="73">
        <v>10</v>
      </c>
      <c r="L531" s="71">
        <v>10</v>
      </c>
      <c r="M531" s="73">
        <v>20</v>
      </c>
      <c r="N531" s="76">
        <v>640</v>
      </c>
    </row>
    <row r="532" spans="1:14" x14ac:dyDescent="0.3">
      <c r="A532" s="12" t="s">
        <v>28</v>
      </c>
      <c r="B532" s="71">
        <v>20</v>
      </c>
      <c r="C532" s="72">
        <v>30</v>
      </c>
      <c r="D532" s="72">
        <v>50</v>
      </c>
      <c r="E532" s="73">
        <v>60</v>
      </c>
      <c r="F532" s="71">
        <v>100</v>
      </c>
      <c r="G532" s="72">
        <v>100</v>
      </c>
      <c r="H532" s="72">
        <v>80</v>
      </c>
      <c r="I532" s="72">
        <v>60</v>
      </c>
      <c r="J532" s="72">
        <v>50</v>
      </c>
      <c r="K532" s="73">
        <v>20</v>
      </c>
      <c r="L532" s="71">
        <v>10</v>
      </c>
      <c r="M532" s="73">
        <v>10</v>
      </c>
      <c r="N532" s="76">
        <v>590</v>
      </c>
    </row>
    <row r="533" spans="1:14" x14ac:dyDescent="0.3">
      <c r="A533" s="20" t="s">
        <v>29</v>
      </c>
      <c r="B533" s="158"/>
      <c r="C533" s="174"/>
      <c r="D533" s="174"/>
      <c r="E533" s="156"/>
      <c r="F533" s="158"/>
      <c r="G533" s="176"/>
      <c r="H533" s="178"/>
      <c r="I533" s="178"/>
      <c r="J533" s="178"/>
      <c r="K533" s="172"/>
      <c r="L533" s="158"/>
      <c r="M533" s="156"/>
      <c r="N533" s="160">
        <v>0</v>
      </c>
    </row>
    <row r="534" spans="1:14" x14ac:dyDescent="0.3">
      <c r="A534" s="11" t="s">
        <v>30</v>
      </c>
      <c r="B534" s="159"/>
      <c r="C534" s="175"/>
      <c r="D534" s="175"/>
      <c r="E534" s="157"/>
      <c r="F534" s="159"/>
      <c r="G534" s="177"/>
      <c r="H534" s="179"/>
      <c r="I534" s="179"/>
      <c r="J534" s="179"/>
      <c r="K534" s="173"/>
      <c r="L534" s="159"/>
      <c r="M534" s="157"/>
      <c r="N534" s="161"/>
    </row>
    <row r="535" spans="1:14" x14ac:dyDescent="0.3">
      <c r="A535" s="20" t="s">
        <v>91</v>
      </c>
      <c r="B535" s="162">
        <v>40</v>
      </c>
      <c r="C535" s="164">
        <v>60</v>
      </c>
      <c r="D535" s="164">
        <v>80</v>
      </c>
      <c r="E535" s="166">
        <v>90</v>
      </c>
      <c r="F535" s="162">
        <v>130</v>
      </c>
      <c r="G535" s="164">
        <v>200</v>
      </c>
      <c r="H535" s="164">
        <v>150</v>
      </c>
      <c r="I535" s="164">
        <v>120</v>
      </c>
      <c r="J535" s="164">
        <v>100</v>
      </c>
      <c r="K535" s="166">
        <v>50</v>
      </c>
      <c r="L535" s="162">
        <v>50</v>
      </c>
      <c r="M535" s="166">
        <v>110</v>
      </c>
      <c r="N535" s="160">
        <v>1180</v>
      </c>
    </row>
    <row r="536" spans="1:14" x14ac:dyDescent="0.3">
      <c r="A536" s="11" t="s">
        <v>32</v>
      </c>
      <c r="B536" s="163"/>
      <c r="C536" s="165"/>
      <c r="D536" s="165"/>
      <c r="E536" s="167"/>
      <c r="F536" s="163"/>
      <c r="G536" s="165"/>
      <c r="H536" s="165"/>
      <c r="I536" s="165"/>
      <c r="J536" s="165"/>
      <c r="K536" s="167"/>
      <c r="L536" s="163"/>
      <c r="M536" s="167"/>
      <c r="N536" s="161"/>
    </row>
    <row r="537" spans="1:14" x14ac:dyDescent="0.3">
      <c r="A537" s="20" t="s">
        <v>31</v>
      </c>
      <c r="B537" s="158"/>
      <c r="C537" s="174"/>
      <c r="D537" s="174"/>
      <c r="E537" s="156"/>
      <c r="F537" s="158"/>
      <c r="G537" s="174"/>
      <c r="H537" s="174"/>
      <c r="I537" s="174"/>
      <c r="J537" s="174"/>
      <c r="K537" s="156"/>
      <c r="L537" s="158"/>
      <c r="M537" s="156"/>
      <c r="N537" s="160">
        <v>0</v>
      </c>
    </row>
    <row r="538" spans="1:14" x14ac:dyDescent="0.3">
      <c r="A538" s="11" t="s">
        <v>33</v>
      </c>
      <c r="B538" s="159"/>
      <c r="C538" s="175"/>
      <c r="D538" s="175"/>
      <c r="E538" s="157"/>
      <c r="F538" s="159"/>
      <c r="G538" s="175"/>
      <c r="H538" s="175"/>
      <c r="I538" s="175"/>
      <c r="J538" s="175"/>
      <c r="K538" s="157"/>
      <c r="L538" s="159"/>
      <c r="M538" s="157"/>
      <c r="N538" s="161"/>
    </row>
    <row r="539" spans="1:14" ht="17.25" thickBot="1" x14ac:dyDescent="0.35">
      <c r="A539" s="21" t="s">
        <v>34</v>
      </c>
      <c r="B539" s="81">
        <v>395</v>
      </c>
      <c r="C539" s="82">
        <v>560</v>
      </c>
      <c r="D539" s="82">
        <v>760</v>
      </c>
      <c r="E539" s="83">
        <v>930</v>
      </c>
      <c r="F539" s="81">
        <v>1300</v>
      </c>
      <c r="G539" s="82">
        <v>1470</v>
      </c>
      <c r="H539" s="82">
        <v>1250</v>
      </c>
      <c r="I539" s="82">
        <v>980</v>
      </c>
      <c r="J539" s="82">
        <v>740</v>
      </c>
      <c r="K539" s="83">
        <v>320</v>
      </c>
      <c r="L539" s="81">
        <v>325</v>
      </c>
      <c r="M539" s="82">
        <v>505</v>
      </c>
      <c r="N539" s="80">
        <v>9535</v>
      </c>
    </row>
    <row r="540" spans="1:14" ht="18" thickTop="1" thickBot="1" x14ac:dyDescent="0.35"/>
    <row r="541" spans="1:14" ht="21.75" customHeight="1" thickTop="1" thickBot="1" x14ac:dyDescent="0.35">
      <c r="A541" s="219">
        <v>44972</v>
      </c>
      <c r="B541" s="220"/>
      <c r="C541" s="220"/>
      <c r="D541" s="220"/>
      <c r="E541" s="220"/>
      <c r="F541" s="220"/>
      <c r="G541" s="220"/>
      <c r="H541" s="220"/>
      <c r="I541" s="220"/>
      <c r="J541" s="220"/>
      <c r="K541" s="220"/>
      <c r="L541" s="220"/>
      <c r="M541" s="220"/>
      <c r="N541" s="93" t="s">
        <v>96</v>
      </c>
    </row>
    <row r="542" spans="1:14" ht="18" thickTop="1" thickBot="1" x14ac:dyDescent="0.35">
      <c r="A542" s="147" t="s">
        <v>0</v>
      </c>
      <c r="B542" s="150" t="s">
        <v>1</v>
      </c>
      <c r="C542" s="151"/>
      <c r="D542" s="151"/>
      <c r="E542" s="152"/>
      <c r="F542" s="150" t="s">
        <v>2</v>
      </c>
      <c r="G542" s="151"/>
      <c r="H542" s="151"/>
      <c r="I542" s="151"/>
      <c r="J542" s="151"/>
      <c r="K542" s="152"/>
      <c r="L542" s="150" t="s">
        <v>3</v>
      </c>
      <c r="M542" s="152"/>
      <c r="N542" s="153" t="s">
        <v>4</v>
      </c>
    </row>
    <row r="543" spans="1:14" ht="17.25" thickTop="1" x14ac:dyDescent="0.3">
      <c r="A543" s="148"/>
      <c r="B543" s="1">
        <v>0.375</v>
      </c>
      <c r="C543" s="4">
        <v>0.45833333333333331</v>
      </c>
      <c r="D543" s="4">
        <v>0.5</v>
      </c>
      <c r="E543" s="7">
        <v>0.58333333333333337</v>
      </c>
      <c r="F543" s="1">
        <v>0.66666666666666663</v>
      </c>
      <c r="G543" s="4">
        <v>0.79166666666666663</v>
      </c>
      <c r="H543" s="4">
        <v>0.83333333333333337</v>
      </c>
      <c r="I543" s="4">
        <v>0.91666666666666663</v>
      </c>
      <c r="J543" s="4">
        <v>0.95833333333333337</v>
      </c>
      <c r="K543" s="7">
        <v>8.3333333333333329E-2</v>
      </c>
      <c r="L543" s="1">
        <v>0.20833333333333334</v>
      </c>
      <c r="M543" s="7">
        <v>0.29166666666666669</v>
      </c>
      <c r="N543" s="154"/>
    </row>
    <row r="544" spans="1:14" x14ac:dyDescent="0.3">
      <c r="A544" s="148"/>
      <c r="B544" s="2" t="s">
        <v>5</v>
      </c>
      <c r="C544" s="5" t="s">
        <v>5</v>
      </c>
      <c r="D544" s="5" t="s">
        <v>5</v>
      </c>
      <c r="E544" s="8" t="s">
        <v>5</v>
      </c>
      <c r="F544" s="2" t="s">
        <v>5</v>
      </c>
      <c r="G544" s="5" t="s">
        <v>5</v>
      </c>
      <c r="H544" s="5" t="s">
        <v>5</v>
      </c>
      <c r="I544" s="5" t="s">
        <v>5</v>
      </c>
      <c r="J544" s="5" t="s">
        <v>5</v>
      </c>
      <c r="K544" s="8" t="s">
        <v>5</v>
      </c>
      <c r="L544" s="2" t="s">
        <v>5</v>
      </c>
      <c r="M544" s="8" t="s">
        <v>5</v>
      </c>
      <c r="N544" s="154"/>
    </row>
    <row r="545" spans="1:14" ht="17.25" thickBot="1" x14ac:dyDescent="0.35">
      <c r="A545" s="149"/>
      <c r="B545" s="3">
        <v>0.45833333333333331</v>
      </c>
      <c r="C545" s="6">
        <v>0.5</v>
      </c>
      <c r="D545" s="6">
        <v>0.58333333333333337</v>
      </c>
      <c r="E545" s="9">
        <v>0.66666666666666663</v>
      </c>
      <c r="F545" s="3">
        <v>0.79166666666666663</v>
      </c>
      <c r="G545" s="6">
        <v>0.83333333333333337</v>
      </c>
      <c r="H545" s="6">
        <v>0.91666666666666663</v>
      </c>
      <c r="I545" s="6">
        <v>0.95833333333333337</v>
      </c>
      <c r="J545" s="6">
        <v>8.3333333333333329E-2</v>
      </c>
      <c r="K545" s="9">
        <v>0.20833333333333334</v>
      </c>
      <c r="L545" s="3">
        <v>0.29166666666666669</v>
      </c>
      <c r="M545" s="9">
        <v>0.375</v>
      </c>
      <c r="N545" s="155"/>
    </row>
    <row r="546" spans="1:14" ht="17.25" thickTop="1" x14ac:dyDescent="0.3">
      <c r="A546" s="10" t="s">
        <v>6</v>
      </c>
      <c r="B546" s="171">
        <v>50</v>
      </c>
      <c r="C546" s="169">
        <v>150</v>
      </c>
      <c r="D546" s="169">
        <v>200</v>
      </c>
      <c r="E546" s="170">
        <v>300</v>
      </c>
      <c r="F546" s="171">
        <v>200</v>
      </c>
      <c r="G546" s="169">
        <v>200</v>
      </c>
      <c r="H546" s="169">
        <v>250</v>
      </c>
      <c r="I546" s="169">
        <v>190</v>
      </c>
      <c r="J546" s="169">
        <v>100</v>
      </c>
      <c r="K546" s="170">
        <v>80</v>
      </c>
      <c r="L546" s="171">
        <v>80</v>
      </c>
      <c r="M546" s="170">
        <v>90</v>
      </c>
      <c r="N546" s="168">
        <v>700</v>
      </c>
    </row>
    <row r="547" spans="1:14" x14ac:dyDescent="0.3">
      <c r="A547" s="11" t="s">
        <v>7</v>
      </c>
      <c r="B547" s="163"/>
      <c r="C547" s="165"/>
      <c r="D547" s="165"/>
      <c r="E547" s="167"/>
      <c r="F547" s="163"/>
      <c r="G547" s="165"/>
      <c r="H547" s="165"/>
      <c r="I547" s="165"/>
      <c r="J547" s="165"/>
      <c r="K547" s="167"/>
      <c r="L547" s="163"/>
      <c r="M547" s="167"/>
      <c r="N547" s="161"/>
    </row>
    <row r="548" spans="1:14" x14ac:dyDescent="0.3">
      <c r="A548" s="12" t="s">
        <v>8</v>
      </c>
      <c r="B548" s="71">
        <v>10</v>
      </c>
      <c r="C548" s="72">
        <v>30</v>
      </c>
      <c r="D548" s="72">
        <v>40</v>
      </c>
      <c r="E548" s="73">
        <v>50</v>
      </c>
      <c r="F548" s="71">
        <v>30</v>
      </c>
      <c r="G548" s="72">
        <v>30</v>
      </c>
      <c r="H548" s="72">
        <v>30</v>
      </c>
      <c r="I548" s="72">
        <v>20</v>
      </c>
      <c r="J548" s="72">
        <v>20</v>
      </c>
      <c r="K548" s="73">
        <v>10</v>
      </c>
      <c r="L548" s="71">
        <v>20</v>
      </c>
      <c r="M548" s="73">
        <v>30</v>
      </c>
      <c r="N548" s="76">
        <v>130</v>
      </c>
    </row>
    <row r="549" spans="1:14" x14ac:dyDescent="0.3">
      <c r="A549" s="12" t="s">
        <v>9</v>
      </c>
      <c r="B549" s="77"/>
      <c r="C549" s="74"/>
      <c r="D549" s="74"/>
      <c r="E549" s="75"/>
      <c r="F549" s="77"/>
      <c r="G549" s="74"/>
      <c r="H549" s="74"/>
      <c r="I549" s="74"/>
      <c r="J549" s="74"/>
      <c r="K549" s="75"/>
      <c r="L549" s="77"/>
      <c r="M549" s="75"/>
      <c r="N549" s="76">
        <v>0</v>
      </c>
    </row>
    <row r="550" spans="1:14" x14ac:dyDescent="0.3">
      <c r="A550" s="12" t="s">
        <v>10</v>
      </c>
      <c r="B550" s="77"/>
      <c r="C550" s="74"/>
      <c r="D550" s="74"/>
      <c r="E550" s="75"/>
      <c r="F550" s="77"/>
      <c r="G550" s="74"/>
      <c r="H550" s="74"/>
      <c r="I550" s="74"/>
      <c r="J550" s="74"/>
      <c r="K550" s="75"/>
      <c r="L550" s="77"/>
      <c r="M550" s="75"/>
      <c r="N550" s="76">
        <v>0</v>
      </c>
    </row>
    <row r="551" spans="1:14" x14ac:dyDescent="0.3">
      <c r="A551" s="12" t="s">
        <v>11</v>
      </c>
      <c r="B551" s="77"/>
      <c r="C551" s="74"/>
      <c r="D551" s="74"/>
      <c r="E551" s="75"/>
      <c r="F551" s="77"/>
      <c r="G551" s="74"/>
      <c r="H551" s="74"/>
      <c r="I551" s="74"/>
      <c r="J551" s="74"/>
      <c r="K551" s="75"/>
      <c r="L551" s="77"/>
      <c r="M551" s="75"/>
      <c r="N551" s="76">
        <v>0</v>
      </c>
    </row>
    <row r="552" spans="1:14" x14ac:dyDescent="0.3">
      <c r="A552" s="12" t="s">
        <v>12</v>
      </c>
      <c r="B552" s="71">
        <v>30</v>
      </c>
      <c r="C552" s="72">
        <v>50</v>
      </c>
      <c r="D552" s="72">
        <v>100</v>
      </c>
      <c r="E552" s="73">
        <v>150</v>
      </c>
      <c r="F552" s="71">
        <v>150</v>
      </c>
      <c r="G552" s="72">
        <v>100</v>
      </c>
      <c r="H552" s="72">
        <v>50</v>
      </c>
      <c r="I552" s="72">
        <v>30</v>
      </c>
      <c r="J552" s="72">
        <v>30</v>
      </c>
      <c r="K552" s="73">
        <v>20</v>
      </c>
      <c r="L552" s="71">
        <v>10</v>
      </c>
      <c r="M552" s="73">
        <v>20</v>
      </c>
      <c r="N552" s="76">
        <v>330</v>
      </c>
    </row>
    <row r="553" spans="1:14" x14ac:dyDescent="0.3">
      <c r="A553" s="12" t="s">
        <v>13</v>
      </c>
      <c r="B553" s="77"/>
      <c r="C553" s="74"/>
      <c r="D553" s="74"/>
      <c r="E553" s="75"/>
      <c r="F553" s="77"/>
      <c r="G553" s="74"/>
      <c r="H553" s="74"/>
      <c r="I553" s="74"/>
      <c r="J553" s="74"/>
      <c r="K553" s="75"/>
      <c r="L553" s="77"/>
      <c r="M553" s="75"/>
      <c r="N553" s="76">
        <v>0</v>
      </c>
    </row>
    <row r="554" spans="1:14" x14ac:dyDescent="0.3">
      <c r="A554" s="12" t="s">
        <v>14</v>
      </c>
      <c r="B554" s="71">
        <v>10</v>
      </c>
      <c r="C554" s="72">
        <v>20</v>
      </c>
      <c r="D554" s="72">
        <v>30</v>
      </c>
      <c r="E554" s="73">
        <v>50</v>
      </c>
      <c r="F554" s="71">
        <v>70</v>
      </c>
      <c r="G554" s="72">
        <v>50</v>
      </c>
      <c r="H554" s="72">
        <v>30</v>
      </c>
      <c r="I554" s="72">
        <v>30</v>
      </c>
      <c r="J554" s="72">
        <v>20</v>
      </c>
      <c r="K554" s="73">
        <v>10</v>
      </c>
      <c r="L554" s="71">
        <v>10</v>
      </c>
      <c r="M554" s="73">
        <v>20</v>
      </c>
      <c r="N554" s="76">
        <v>110</v>
      </c>
    </row>
    <row r="555" spans="1:14" x14ac:dyDescent="0.3">
      <c r="A555" s="12" t="s">
        <v>15</v>
      </c>
      <c r="B555" s="71">
        <v>10</v>
      </c>
      <c r="C555" s="72">
        <v>20</v>
      </c>
      <c r="D555" s="72">
        <v>30</v>
      </c>
      <c r="E555" s="73">
        <v>30</v>
      </c>
      <c r="F555" s="71">
        <v>100</v>
      </c>
      <c r="G555" s="72">
        <v>100</v>
      </c>
      <c r="H555" s="72">
        <v>70</v>
      </c>
      <c r="I555" s="72">
        <v>50</v>
      </c>
      <c r="J555" s="72">
        <v>50</v>
      </c>
      <c r="K555" s="73">
        <v>30</v>
      </c>
      <c r="L555" s="71">
        <v>10</v>
      </c>
      <c r="M555" s="73">
        <v>20</v>
      </c>
      <c r="N555" s="76">
        <v>90</v>
      </c>
    </row>
    <row r="556" spans="1:14" x14ac:dyDescent="0.3">
      <c r="A556" s="12" t="s">
        <v>16</v>
      </c>
      <c r="B556" s="77"/>
      <c r="C556" s="74"/>
      <c r="D556" s="74"/>
      <c r="E556" s="75"/>
      <c r="F556" s="77"/>
      <c r="G556" s="74"/>
      <c r="H556" s="74"/>
      <c r="I556" s="74"/>
      <c r="J556" s="74"/>
      <c r="K556" s="75"/>
      <c r="L556" s="77"/>
      <c r="M556" s="75"/>
      <c r="N556" s="76">
        <v>0</v>
      </c>
    </row>
    <row r="557" spans="1:14" x14ac:dyDescent="0.3">
      <c r="A557" s="12" t="s">
        <v>17</v>
      </c>
      <c r="B557" s="77"/>
      <c r="C557" s="74"/>
      <c r="D557" s="74"/>
      <c r="E557" s="75"/>
      <c r="F557" s="77"/>
      <c r="G557" s="74"/>
      <c r="H557" s="74"/>
      <c r="I557" s="74"/>
      <c r="J557" s="74"/>
      <c r="K557" s="75"/>
      <c r="L557" s="77"/>
      <c r="M557" s="75"/>
      <c r="N557" s="76">
        <v>0</v>
      </c>
    </row>
    <row r="558" spans="1:14" x14ac:dyDescent="0.3">
      <c r="A558" s="20" t="s">
        <v>18</v>
      </c>
      <c r="B558" s="162">
        <v>10</v>
      </c>
      <c r="C558" s="164">
        <v>30</v>
      </c>
      <c r="D558" s="164">
        <v>80</v>
      </c>
      <c r="E558" s="166">
        <v>100</v>
      </c>
      <c r="F558" s="162">
        <v>100</v>
      </c>
      <c r="G558" s="164">
        <v>100</v>
      </c>
      <c r="H558" s="164">
        <v>70</v>
      </c>
      <c r="I558" s="164">
        <v>50</v>
      </c>
      <c r="J558" s="164">
        <v>40</v>
      </c>
      <c r="K558" s="166">
        <v>10</v>
      </c>
      <c r="L558" s="162">
        <v>10</v>
      </c>
      <c r="M558" s="166">
        <v>20</v>
      </c>
      <c r="N558" s="160">
        <v>220</v>
      </c>
    </row>
    <row r="559" spans="1:14" x14ac:dyDescent="0.3">
      <c r="A559" s="11" t="s">
        <v>19</v>
      </c>
      <c r="B559" s="163"/>
      <c r="C559" s="165"/>
      <c r="D559" s="165"/>
      <c r="E559" s="167"/>
      <c r="F559" s="163"/>
      <c r="G559" s="165"/>
      <c r="H559" s="165"/>
      <c r="I559" s="165"/>
      <c r="J559" s="165"/>
      <c r="K559" s="167"/>
      <c r="L559" s="163"/>
      <c r="M559" s="167"/>
      <c r="N559" s="161"/>
    </row>
    <row r="560" spans="1:14" x14ac:dyDescent="0.3">
      <c r="A560" s="12" t="s">
        <v>20</v>
      </c>
      <c r="B560" s="71">
        <v>30</v>
      </c>
      <c r="C560" s="72">
        <v>80</v>
      </c>
      <c r="D560" s="72">
        <v>120</v>
      </c>
      <c r="E560" s="73">
        <v>150</v>
      </c>
      <c r="F560" s="71">
        <v>300</v>
      </c>
      <c r="G560" s="72">
        <v>250</v>
      </c>
      <c r="H560" s="72">
        <v>250</v>
      </c>
      <c r="I560" s="72">
        <v>200</v>
      </c>
      <c r="J560" s="72">
        <v>150</v>
      </c>
      <c r="K560" s="73">
        <v>100</v>
      </c>
      <c r="L560" s="71">
        <v>30</v>
      </c>
      <c r="M560" s="73">
        <v>50</v>
      </c>
      <c r="N560" s="76">
        <v>1710</v>
      </c>
    </row>
    <row r="561" spans="1:14" x14ac:dyDescent="0.3">
      <c r="A561" s="20" t="s">
        <v>21</v>
      </c>
      <c r="B561" s="162">
        <v>10</v>
      </c>
      <c r="C561" s="164">
        <v>30</v>
      </c>
      <c r="D561" s="164">
        <v>40</v>
      </c>
      <c r="E561" s="166">
        <v>50</v>
      </c>
      <c r="F561" s="162">
        <v>70</v>
      </c>
      <c r="G561" s="164">
        <v>50</v>
      </c>
      <c r="H561" s="164">
        <v>50</v>
      </c>
      <c r="I561" s="164">
        <v>40</v>
      </c>
      <c r="J561" s="164">
        <v>20</v>
      </c>
      <c r="K561" s="166">
        <v>10</v>
      </c>
      <c r="L561" s="162">
        <v>10</v>
      </c>
      <c r="M561" s="166">
        <v>20</v>
      </c>
      <c r="N561" s="160">
        <v>400</v>
      </c>
    </row>
    <row r="562" spans="1:14" x14ac:dyDescent="0.3">
      <c r="A562" s="11" t="s">
        <v>22</v>
      </c>
      <c r="B562" s="163"/>
      <c r="C562" s="165"/>
      <c r="D562" s="165"/>
      <c r="E562" s="167"/>
      <c r="F562" s="163"/>
      <c r="G562" s="165"/>
      <c r="H562" s="165"/>
      <c r="I562" s="165"/>
      <c r="J562" s="165"/>
      <c r="K562" s="167"/>
      <c r="L562" s="163"/>
      <c r="M562" s="167"/>
      <c r="N562" s="161"/>
    </row>
    <row r="563" spans="1:14" x14ac:dyDescent="0.3">
      <c r="A563" s="20" t="s">
        <v>23</v>
      </c>
      <c r="B563" s="162">
        <v>30</v>
      </c>
      <c r="C563" s="164">
        <v>100</v>
      </c>
      <c r="D563" s="164">
        <v>150</v>
      </c>
      <c r="E563" s="166">
        <v>200</v>
      </c>
      <c r="F563" s="162">
        <v>200</v>
      </c>
      <c r="G563" s="164">
        <v>200</v>
      </c>
      <c r="H563" s="164">
        <v>150</v>
      </c>
      <c r="I563" s="164">
        <v>100</v>
      </c>
      <c r="J563" s="164">
        <v>100</v>
      </c>
      <c r="K563" s="166">
        <v>50</v>
      </c>
      <c r="L563" s="162">
        <v>20</v>
      </c>
      <c r="M563" s="166">
        <v>30</v>
      </c>
      <c r="N563" s="160">
        <v>1330</v>
      </c>
    </row>
    <row r="564" spans="1:14" x14ac:dyDescent="0.3">
      <c r="A564" s="11" t="s">
        <v>24</v>
      </c>
      <c r="B564" s="163"/>
      <c r="C564" s="165"/>
      <c r="D564" s="165"/>
      <c r="E564" s="167"/>
      <c r="F564" s="163"/>
      <c r="G564" s="165"/>
      <c r="H564" s="165"/>
      <c r="I564" s="165"/>
      <c r="J564" s="165"/>
      <c r="K564" s="167"/>
      <c r="L564" s="163"/>
      <c r="M564" s="167"/>
      <c r="N564" s="161"/>
    </row>
    <row r="565" spans="1:14" x14ac:dyDescent="0.3">
      <c r="A565" s="20" t="s">
        <v>25</v>
      </c>
      <c r="B565" s="162">
        <v>10</v>
      </c>
      <c r="C565" s="164">
        <v>20</v>
      </c>
      <c r="D565" s="164">
        <v>20</v>
      </c>
      <c r="E565" s="166">
        <v>30</v>
      </c>
      <c r="F565" s="162">
        <v>50</v>
      </c>
      <c r="G565" s="164">
        <v>40</v>
      </c>
      <c r="H565" s="164">
        <v>40</v>
      </c>
      <c r="I565" s="164">
        <v>30</v>
      </c>
      <c r="J565" s="164">
        <v>30</v>
      </c>
      <c r="K565" s="166">
        <v>20</v>
      </c>
      <c r="L565" s="162">
        <v>10</v>
      </c>
      <c r="M565" s="166">
        <v>30</v>
      </c>
      <c r="N565" s="160">
        <v>330</v>
      </c>
    </row>
    <row r="566" spans="1:14" x14ac:dyDescent="0.3">
      <c r="A566" s="11" t="s">
        <v>26</v>
      </c>
      <c r="B566" s="163"/>
      <c r="C566" s="165"/>
      <c r="D566" s="165"/>
      <c r="E566" s="167"/>
      <c r="F566" s="163"/>
      <c r="G566" s="165"/>
      <c r="H566" s="165"/>
      <c r="I566" s="165"/>
      <c r="J566" s="165"/>
      <c r="K566" s="167"/>
      <c r="L566" s="163"/>
      <c r="M566" s="167"/>
      <c r="N566" s="161"/>
    </row>
    <row r="567" spans="1:14" x14ac:dyDescent="0.3">
      <c r="A567" s="12" t="s">
        <v>27</v>
      </c>
      <c r="B567" s="71">
        <v>10</v>
      </c>
      <c r="C567" s="72">
        <v>10</v>
      </c>
      <c r="D567" s="72">
        <v>10</v>
      </c>
      <c r="E567" s="73">
        <v>20</v>
      </c>
      <c r="F567" s="71">
        <v>60</v>
      </c>
      <c r="G567" s="72">
        <v>50</v>
      </c>
      <c r="H567" s="72">
        <v>50</v>
      </c>
      <c r="I567" s="72">
        <v>40</v>
      </c>
      <c r="J567" s="72">
        <v>20</v>
      </c>
      <c r="K567" s="73">
        <v>20</v>
      </c>
      <c r="L567" s="71">
        <v>20</v>
      </c>
      <c r="M567" s="73">
        <v>30</v>
      </c>
      <c r="N567" s="76">
        <v>340</v>
      </c>
    </row>
    <row r="568" spans="1:14" x14ac:dyDescent="0.3">
      <c r="A568" s="12" t="s">
        <v>28</v>
      </c>
      <c r="B568" s="71">
        <v>10</v>
      </c>
      <c r="C568" s="72">
        <v>10</v>
      </c>
      <c r="D568" s="72">
        <v>20</v>
      </c>
      <c r="E568" s="73">
        <v>30</v>
      </c>
      <c r="F568" s="71">
        <v>30</v>
      </c>
      <c r="G568" s="72">
        <v>20</v>
      </c>
      <c r="H568" s="72">
        <v>20</v>
      </c>
      <c r="I568" s="72">
        <v>20</v>
      </c>
      <c r="J568" s="72">
        <v>10</v>
      </c>
      <c r="K568" s="73">
        <v>10</v>
      </c>
      <c r="L568" s="71">
        <v>10</v>
      </c>
      <c r="M568" s="73">
        <v>20</v>
      </c>
      <c r="N568" s="76">
        <v>210</v>
      </c>
    </row>
    <row r="569" spans="1:14" x14ac:dyDescent="0.3">
      <c r="A569" s="20" t="s">
        <v>29</v>
      </c>
      <c r="B569" s="158"/>
      <c r="C569" s="174"/>
      <c r="D569" s="174"/>
      <c r="E569" s="156"/>
      <c r="F569" s="158"/>
      <c r="G569" s="174"/>
      <c r="H569" s="174"/>
      <c r="I569" s="183"/>
      <c r="J569" s="178"/>
      <c r="K569" s="172"/>
      <c r="L569" s="158"/>
      <c r="M569" s="156"/>
      <c r="N569" s="160">
        <v>0</v>
      </c>
    </row>
    <row r="570" spans="1:14" x14ac:dyDescent="0.3">
      <c r="A570" s="11" t="s">
        <v>30</v>
      </c>
      <c r="B570" s="159"/>
      <c r="C570" s="175"/>
      <c r="D570" s="175"/>
      <c r="E570" s="157"/>
      <c r="F570" s="159"/>
      <c r="G570" s="175"/>
      <c r="H570" s="175"/>
      <c r="I570" s="184"/>
      <c r="J570" s="179"/>
      <c r="K570" s="173"/>
      <c r="L570" s="159"/>
      <c r="M570" s="157"/>
      <c r="N570" s="161"/>
    </row>
    <row r="571" spans="1:14" x14ac:dyDescent="0.3">
      <c r="A571" s="20" t="s">
        <v>91</v>
      </c>
      <c r="B571" s="162">
        <v>50</v>
      </c>
      <c r="C571" s="164">
        <v>100</v>
      </c>
      <c r="D571" s="164">
        <v>150</v>
      </c>
      <c r="E571" s="166">
        <v>200</v>
      </c>
      <c r="F571" s="162">
        <v>200</v>
      </c>
      <c r="G571" s="164">
        <v>150</v>
      </c>
      <c r="H571" s="164">
        <v>120</v>
      </c>
      <c r="I571" s="164">
        <v>100</v>
      </c>
      <c r="J571" s="164">
        <v>70</v>
      </c>
      <c r="K571" s="166">
        <v>40</v>
      </c>
      <c r="L571" s="162">
        <v>30</v>
      </c>
      <c r="M571" s="166">
        <v>70</v>
      </c>
      <c r="N571" s="160">
        <v>1280</v>
      </c>
    </row>
    <row r="572" spans="1:14" x14ac:dyDescent="0.3">
      <c r="A572" s="11" t="s">
        <v>32</v>
      </c>
      <c r="B572" s="163"/>
      <c r="C572" s="165"/>
      <c r="D572" s="165"/>
      <c r="E572" s="167"/>
      <c r="F572" s="163"/>
      <c r="G572" s="165"/>
      <c r="H572" s="165"/>
      <c r="I572" s="165"/>
      <c r="J572" s="165"/>
      <c r="K572" s="167"/>
      <c r="L572" s="163"/>
      <c r="M572" s="167"/>
      <c r="N572" s="161"/>
    </row>
    <row r="573" spans="1:14" x14ac:dyDescent="0.3">
      <c r="A573" s="20" t="s">
        <v>31</v>
      </c>
      <c r="B573" s="158"/>
      <c r="C573" s="174"/>
      <c r="D573" s="174"/>
      <c r="E573" s="156"/>
      <c r="F573" s="158"/>
      <c r="G573" s="174"/>
      <c r="H573" s="174"/>
      <c r="I573" s="174"/>
      <c r="J573" s="174"/>
      <c r="K573" s="156"/>
      <c r="L573" s="158"/>
      <c r="M573" s="156"/>
      <c r="N573" s="181"/>
    </row>
    <row r="574" spans="1:14" x14ac:dyDescent="0.3">
      <c r="A574" s="11" t="s">
        <v>33</v>
      </c>
      <c r="B574" s="159"/>
      <c r="C574" s="175"/>
      <c r="D574" s="175"/>
      <c r="E574" s="157"/>
      <c r="F574" s="159"/>
      <c r="G574" s="175"/>
      <c r="H574" s="175"/>
      <c r="I574" s="175"/>
      <c r="J574" s="175"/>
      <c r="K574" s="157"/>
      <c r="L574" s="159"/>
      <c r="M574" s="157"/>
      <c r="N574" s="182"/>
    </row>
    <row r="575" spans="1:14" ht="17.25" thickBot="1" x14ac:dyDescent="0.35">
      <c r="A575" s="21" t="s">
        <v>34</v>
      </c>
      <c r="B575" s="81">
        <v>270</v>
      </c>
      <c r="C575" s="82">
        <v>650</v>
      </c>
      <c r="D575" s="82">
        <v>990</v>
      </c>
      <c r="E575" s="83">
        <v>1360</v>
      </c>
      <c r="F575" s="81">
        <v>1560</v>
      </c>
      <c r="G575" s="82">
        <v>1340</v>
      </c>
      <c r="H575" s="82">
        <v>1180</v>
      </c>
      <c r="I575" s="82">
        <v>900</v>
      </c>
      <c r="J575" s="82">
        <v>660</v>
      </c>
      <c r="K575" s="83">
        <v>410</v>
      </c>
      <c r="L575" s="81">
        <v>270</v>
      </c>
      <c r="M575" s="83">
        <v>450</v>
      </c>
      <c r="N575" s="85">
        <v>10040</v>
      </c>
    </row>
    <row r="576" spans="1:14" ht="18" thickTop="1" thickBot="1" x14ac:dyDescent="0.35"/>
    <row r="577" spans="1:14" ht="21.75" customHeight="1" thickTop="1" thickBot="1" x14ac:dyDescent="0.35">
      <c r="A577" s="219">
        <v>44973</v>
      </c>
      <c r="B577" s="220"/>
      <c r="C577" s="220"/>
      <c r="D577" s="220"/>
      <c r="E577" s="220"/>
      <c r="F577" s="220"/>
      <c r="G577" s="220"/>
      <c r="H577" s="220"/>
      <c r="I577" s="220"/>
      <c r="J577" s="220"/>
      <c r="K577" s="220"/>
      <c r="L577" s="220"/>
      <c r="M577" s="220"/>
      <c r="N577" s="93" t="s">
        <v>96</v>
      </c>
    </row>
    <row r="578" spans="1:14" ht="18" thickTop="1" thickBot="1" x14ac:dyDescent="0.35">
      <c r="A578" s="147" t="s">
        <v>0</v>
      </c>
      <c r="B578" s="150" t="s">
        <v>1</v>
      </c>
      <c r="C578" s="151"/>
      <c r="D578" s="151"/>
      <c r="E578" s="152"/>
      <c r="F578" s="150" t="s">
        <v>2</v>
      </c>
      <c r="G578" s="151"/>
      <c r="H578" s="151"/>
      <c r="I578" s="151"/>
      <c r="J578" s="151"/>
      <c r="K578" s="152"/>
      <c r="L578" s="150" t="s">
        <v>3</v>
      </c>
      <c r="M578" s="152"/>
      <c r="N578" s="153" t="s">
        <v>4</v>
      </c>
    </row>
    <row r="579" spans="1:14" ht="17.25" thickTop="1" x14ac:dyDescent="0.3">
      <c r="A579" s="148"/>
      <c r="B579" s="1">
        <v>0.375</v>
      </c>
      <c r="C579" s="4">
        <v>0.45833333333333331</v>
      </c>
      <c r="D579" s="4">
        <v>0.5</v>
      </c>
      <c r="E579" s="7">
        <v>0.58333333333333337</v>
      </c>
      <c r="F579" s="1">
        <v>0.66666666666666663</v>
      </c>
      <c r="G579" s="4">
        <v>0.79166666666666663</v>
      </c>
      <c r="H579" s="4">
        <v>0.83333333333333337</v>
      </c>
      <c r="I579" s="4">
        <v>0.91666666666666663</v>
      </c>
      <c r="J579" s="4">
        <v>0.95833333333333337</v>
      </c>
      <c r="K579" s="7">
        <v>8.3333333333333329E-2</v>
      </c>
      <c r="L579" s="1">
        <v>0.20833333333333334</v>
      </c>
      <c r="M579" s="7">
        <v>0.29166666666666669</v>
      </c>
      <c r="N579" s="154"/>
    </row>
    <row r="580" spans="1:14" x14ac:dyDescent="0.3">
      <c r="A580" s="148"/>
      <c r="B580" s="2" t="s">
        <v>5</v>
      </c>
      <c r="C580" s="5" t="s">
        <v>5</v>
      </c>
      <c r="D580" s="5" t="s">
        <v>5</v>
      </c>
      <c r="E580" s="8" t="s">
        <v>5</v>
      </c>
      <c r="F580" s="2" t="s">
        <v>5</v>
      </c>
      <c r="G580" s="5" t="s">
        <v>5</v>
      </c>
      <c r="H580" s="5" t="s">
        <v>5</v>
      </c>
      <c r="I580" s="5" t="s">
        <v>5</v>
      </c>
      <c r="J580" s="5" t="s">
        <v>5</v>
      </c>
      <c r="K580" s="8" t="s">
        <v>5</v>
      </c>
      <c r="L580" s="2" t="s">
        <v>5</v>
      </c>
      <c r="M580" s="8" t="s">
        <v>5</v>
      </c>
      <c r="N580" s="154"/>
    </row>
    <row r="581" spans="1:14" ht="17.25" thickBot="1" x14ac:dyDescent="0.35">
      <c r="A581" s="149"/>
      <c r="B581" s="3">
        <v>0.45833333333333331</v>
      </c>
      <c r="C581" s="6">
        <v>0.5</v>
      </c>
      <c r="D581" s="6">
        <v>0.58333333333333337</v>
      </c>
      <c r="E581" s="9">
        <v>0.66666666666666663</v>
      </c>
      <c r="F581" s="3">
        <v>0.79166666666666663</v>
      </c>
      <c r="G581" s="6">
        <v>0.83333333333333337</v>
      </c>
      <c r="H581" s="6">
        <v>0.91666666666666663</v>
      </c>
      <c r="I581" s="6">
        <v>0.95833333333333337</v>
      </c>
      <c r="J581" s="6">
        <v>8.3333333333333329E-2</v>
      </c>
      <c r="K581" s="9">
        <v>0.20833333333333334</v>
      </c>
      <c r="L581" s="3">
        <v>0.29166666666666669</v>
      </c>
      <c r="M581" s="9">
        <v>0.375</v>
      </c>
      <c r="N581" s="155"/>
    </row>
    <row r="582" spans="1:14" ht="17.25" thickTop="1" x14ac:dyDescent="0.3">
      <c r="A582" s="10" t="s">
        <v>6</v>
      </c>
      <c r="B582" s="171">
        <v>30</v>
      </c>
      <c r="C582" s="169">
        <v>50</v>
      </c>
      <c r="D582" s="169">
        <v>20</v>
      </c>
      <c r="E582" s="170">
        <v>100</v>
      </c>
      <c r="F582" s="171">
        <v>150</v>
      </c>
      <c r="G582" s="169">
        <v>200</v>
      </c>
      <c r="H582" s="169">
        <v>100</v>
      </c>
      <c r="I582" s="169">
        <v>80</v>
      </c>
      <c r="J582" s="169">
        <v>50</v>
      </c>
      <c r="K582" s="170">
        <v>20</v>
      </c>
      <c r="L582" s="171">
        <v>30</v>
      </c>
      <c r="M582" s="170">
        <v>50</v>
      </c>
      <c r="N582" s="168">
        <v>880</v>
      </c>
    </row>
    <row r="583" spans="1:14" x14ac:dyDescent="0.3">
      <c r="A583" s="11" t="s">
        <v>7</v>
      </c>
      <c r="B583" s="163"/>
      <c r="C583" s="165"/>
      <c r="D583" s="165"/>
      <c r="E583" s="167"/>
      <c r="F583" s="163"/>
      <c r="G583" s="165"/>
      <c r="H583" s="165"/>
      <c r="I583" s="165"/>
      <c r="J583" s="165"/>
      <c r="K583" s="167"/>
      <c r="L583" s="163"/>
      <c r="M583" s="167"/>
      <c r="N583" s="161"/>
    </row>
    <row r="584" spans="1:14" x14ac:dyDescent="0.3">
      <c r="A584" s="12" t="s">
        <v>8</v>
      </c>
      <c r="B584" s="71">
        <v>30</v>
      </c>
      <c r="C584" s="72">
        <v>10</v>
      </c>
      <c r="D584" s="72">
        <v>25</v>
      </c>
      <c r="E584" s="73">
        <v>30</v>
      </c>
      <c r="F584" s="71">
        <v>30</v>
      </c>
      <c r="G584" s="72">
        <v>20</v>
      </c>
      <c r="H584" s="72">
        <v>10</v>
      </c>
      <c r="I584" s="72">
        <v>10</v>
      </c>
      <c r="J584" s="72">
        <v>5</v>
      </c>
      <c r="K584" s="75"/>
      <c r="L584" s="71">
        <v>10</v>
      </c>
      <c r="M584" s="73">
        <v>20</v>
      </c>
      <c r="N584" s="76">
        <v>200</v>
      </c>
    </row>
    <row r="585" spans="1:14" x14ac:dyDescent="0.3">
      <c r="A585" s="12" t="s">
        <v>9</v>
      </c>
      <c r="B585" s="77"/>
      <c r="C585" s="74"/>
      <c r="D585" s="74"/>
      <c r="E585" s="75"/>
      <c r="F585" s="77"/>
      <c r="G585" s="74"/>
      <c r="H585" s="74"/>
      <c r="I585" s="74"/>
      <c r="J585" s="74"/>
      <c r="K585" s="75"/>
      <c r="L585" s="77"/>
      <c r="M585" s="75"/>
      <c r="N585" s="76">
        <v>0</v>
      </c>
    </row>
    <row r="586" spans="1:14" x14ac:dyDescent="0.3">
      <c r="A586" s="12" t="s">
        <v>10</v>
      </c>
      <c r="B586" s="77"/>
      <c r="C586" s="74"/>
      <c r="D586" s="74"/>
      <c r="E586" s="75"/>
      <c r="F586" s="77"/>
      <c r="G586" s="74"/>
      <c r="H586" s="74"/>
      <c r="I586" s="74"/>
      <c r="J586" s="74"/>
      <c r="K586" s="75"/>
      <c r="L586" s="77"/>
      <c r="M586" s="75"/>
      <c r="N586" s="76">
        <v>0</v>
      </c>
    </row>
    <row r="587" spans="1:14" x14ac:dyDescent="0.3">
      <c r="A587" s="12" t="s">
        <v>11</v>
      </c>
      <c r="B587" s="77"/>
      <c r="C587" s="74"/>
      <c r="D587" s="74"/>
      <c r="E587" s="75"/>
      <c r="F587" s="77"/>
      <c r="G587" s="74"/>
      <c r="H587" s="74"/>
      <c r="I587" s="74"/>
      <c r="J587" s="74"/>
      <c r="K587" s="75"/>
      <c r="L587" s="77"/>
      <c r="M587" s="75"/>
      <c r="N587" s="76">
        <v>0</v>
      </c>
    </row>
    <row r="588" spans="1:14" x14ac:dyDescent="0.3">
      <c r="A588" s="12" t="s">
        <v>12</v>
      </c>
      <c r="B588" s="71">
        <v>20</v>
      </c>
      <c r="C588" s="72">
        <v>20</v>
      </c>
      <c r="D588" s="72">
        <v>50</v>
      </c>
      <c r="E588" s="73">
        <v>50</v>
      </c>
      <c r="F588" s="71">
        <v>80</v>
      </c>
      <c r="G588" s="72">
        <v>60</v>
      </c>
      <c r="H588" s="72">
        <v>50</v>
      </c>
      <c r="I588" s="72">
        <v>30</v>
      </c>
      <c r="J588" s="72">
        <v>10</v>
      </c>
      <c r="K588" s="73">
        <v>10</v>
      </c>
      <c r="L588" s="71">
        <v>10</v>
      </c>
      <c r="M588" s="73">
        <v>20</v>
      </c>
      <c r="N588" s="76">
        <v>410</v>
      </c>
    </row>
    <row r="589" spans="1:14" x14ac:dyDescent="0.3">
      <c r="A589" s="12" t="s">
        <v>13</v>
      </c>
      <c r="B589" s="77"/>
      <c r="C589" s="74"/>
      <c r="D589" s="74"/>
      <c r="E589" s="75"/>
      <c r="F589" s="77"/>
      <c r="G589" s="74"/>
      <c r="H589" s="74"/>
      <c r="I589" s="74"/>
      <c r="J589" s="74"/>
      <c r="K589" s="75"/>
      <c r="L589" s="77"/>
      <c r="M589" s="75"/>
      <c r="N589" s="76">
        <v>0</v>
      </c>
    </row>
    <row r="590" spans="1:14" x14ac:dyDescent="0.3">
      <c r="A590" s="12" t="s">
        <v>14</v>
      </c>
      <c r="B590" s="71">
        <v>5</v>
      </c>
      <c r="C590" s="72">
        <v>10</v>
      </c>
      <c r="D590" s="72">
        <v>15</v>
      </c>
      <c r="E590" s="73">
        <v>40</v>
      </c>
      <c r="F590" s="71">
        <v>30</v>
      </c>
      <c r="G590" s="72">
        <v>20</v>
      </c>
      <c r="H590" s="72">
        <v>20</v>
      </c>
      <c r="I590" s="72">
        <v>10</v>
      </c>
      <c r="J590" s="72">
        <v>5</v>
      </c>
      <c r="K590" s="73">
        <v>5</v>
      </c>
      <c r="L590" s="71">
        <v>10</v>
      </c>
      <c r="M590" s="73">
        <v>10</v>
      </c>
      <c r="N590" s="76">
        <v>180</v>
      </c>
    </row>
    <row r="591" spans="1:14" x14ac:dyDescent="0.3">
      <c r="A591" s="12" t="s">
        <v>15</v>
      </c>
      <c r="B591" s="77"/>
      <c r="C591" s="74"/>
      <c r="D591" s="72">
        <v>5</v>
      </c>
      <c r="E591" s="73">
        <v>10</v>
      </c>
      <c r="F591" s="71">
        <v>10</v>
      </c>
      <c r="G591" s="72">
        <v>10</v>
      </c>
      <c r="H591" s="72">
        <v>10</v>
      </c>
      <c r="I591" s="72">
        <v>5</v>
      </c>
      <c r="J591" s="74"/>
      <c r="K591" s="75"/>
      <c r="L591" s="77"/>
      <c r="M591" s="75"/>
      <c r="N591" s="76">
        <v>50</v>
      </c>
    </row>
    <row r="592" spans="1:14" x14ac:dyDescent="0.3">
      <c r="A592" s="12" t="s">
        <v>16</v>
      </c>
      <c r="B592" s="77"/>
      <c r="C592" s="74"/>
      <c r="D592" s="74"/>
      <c r="E592" s="75"/>
      <c r="F592" s="77"/>
      <c r="G592" s="74"/>
      <c r="H592" s="74"/>
      <c r="I592" s="74"/>
      <c r="J592" s="74"/>
      <c r="K592" s="75"/>
      <c r="L592" s="77"/>
      <c r="M592" s="75"/>
      <c r="N592" s="76">
        <v>0</v>
      </c>
    </row>
    <row r="593" spans="1:14" x14ac:dyDescent="0.3">
      <c r="A593" s="12" t="s">
        <v>17</v>
      </c>
      <c r="B593" s="77"/>
      <c r="C593" s="74"/>
      <c r="D593" s="74"/>
      <c r="E593" s="75"/>
      <c r="F593" s="77"/>
      <c r="G593" s="74"/>
      <c r="H593" s="74"/>
      <c r="I593" s="74"/>
      <c r="J593" s="74"/>
      <c r="K593" s="75"/>
      <c r="L593" s="77"/>
      <c r="M593" s="75"/>
      <c r="N593" s="76">
        <v>0</v>
      </c>
    </row>
    <row r="594" spans="1:14" x14ac:dyDescent="0.3">
      <c r="A594" s="20" t="s">
        <v>18</v>
      </c>
      <c r="B594" s="162">
        <v>5</v>
      </c>
      <c r="C594" s="164">
        <v>10</v>
      </c>
      <c r="D594" s="164">
        <v>50</v>
      </c>
      <c r="E594" s="166">
        <v>60</v>
      </c>
      <c r="F594" s="162">
        <v>100</v>
      </c>
      <c r="G594" s="164">
        <v>200</v>
      </c>
      <c r="H594" s="164">
        <v>100</v>
      </c>
      <c r="I594" s="164">
        <v>70</v>
      </c>
      <c r="J594" s="164">
        <v>20</v>
      </c>
      <c r="K594" s="166">
        <v>10</v>
      </c>
      <c r="L594" s="162">
        <v>20</v>
      </c>
      <c r="M594" s="166">
        <v>30</v>
      </c>
      <c r="N594" s="160">
        <v>675</v>
      </c>
    </row>
    <row r="595" spans="1:14" x14ac:dyDescent="0.3">
      <c r="A595" s="11" t="s">
        <v>19</v>
      </c>
      <c r="B595" s="163"/>
      <c r="C595" s="165"/>
      <c r="D595" s="165"/>
      <c r="E595" s="167"/>
      <c r="F595" s="163"/>
      <c r="G595" s="165"/>
      <c r="H595" s="165"/>
      <c r="I595" s="165"/>
      <c r="J595" s="165"/>
      <c r="K595" s="167"/>
      <c r="L595" s="163"/>
      <c r="M595" s="167"/>
      <c r="N595" s="161"/>
    </row>
    <row r="596" spans="1:14" x14ac:dyDescent="0.3">
      <c r="A596" s="12" t="s">
        <v>20</v>
      </c>
      <c r="B596" s="71">
        <v>30</v>
      </c>
      <c r="C596" s="72">
        <v>50</v>
      </c>
      <c r="D596" s="72">
        <v>70</v>
      </c>
      <c r="E596" s="73">
        <v>80</v>
      </c>
      <c r="F596" s="71">
        <v>100</v>
      </c>
      <c r="G596" s="72">
        <v>120</v>
      </c>
      <c r="H596" s="72">
        <v>70</v>
      </c>
      <c r="I596" s="72">
        <v>50</v>
      </c>
      <c r="J596" s="72">
        <v>20</v>
      </c>
      <c r="K596" s="75"/>
      <c r="L596" s="71">
        <v>20</v>
      </c>
      <c r="M596" s="73">
        <v>30</v>
      </c>
      <c r="N596" s="76">
        <v>640</v>
      </c>
    </row>
    <row r="597" spans="1:14" x14ac:dyDescent="0.3">
      <c r="A597" s="20" t="s">
        <v>21</v>
      </c>
      <c r="B597" s="158"/>
      <c r="C597" s="164">
        <v>10</v>
      </c>
      <c r="D597" s="164">
        <v>10</v>
      </c>
      <c r="E597" s="166">
        <v>20</v>
      </c>
      <c r="F597" s="162">
        <v>20</v>
      </c>
      <c r="G597" s="164">
        <v>20</v>
      </c>
      <c r="H597" s="164">
        <v>10</v>
      </c>
      <c r="I597" s="164">
        <v>10</v>
      </c>
      <c r="J597" s="164">
        <v>10</v>
      </c>
      <c r="K597" s="166">
        <v>5</v>
      </c>
      <c r="L597" s="162">
        <v>10</v>
      </c>
      <c r="M597" s="166">
        <v>20</v>
      </c>
      <c r="N597" s="160">
        <v>145</v>
      </c>
    </row>
    <row r="598" spans="1:14" x14ac:dyDescent="0.3">
      <c r="A598" s="11" t="s">
        <v>22</v>
      </c>
      <c r="B598" s="159"/>
      <c r="C598" s="165"/>
      <c r="D598" s="165"/>
      <c r="E598" s="167"/>
      <c r="F598" s="163"/>
      <c r="G598" s="165"/>
      <c r="H598" s="165"/>
      <c r="I598" s="165"/>
      <c r="J598" s="165"/>
      <c r="K598" s="167"/>
      <c r="L598" s="163"/>
      <c r="M598" s="167"/>
      <c r="N598" s="161"/>
    </row>
    <row r="599" spans="1:14" x14ac:dyDescent="0.3">
      <c r="A599" s="20" t="s">
        <v>23</v>
      </c>
      <c r="B599" s="158"/>
      <c r="C599" s="164">
        <v>10</v>
      </c>
      <c r="D599" s="164">
        <v>30</v>
      </c>
      <c r="E599" s="166">
        <v>50</v>
      </c>
      <c r="F599" s="162">
        <v>80</v>
      </c>
      <c r="G599" s="164">
        <v>70</v>
      </c>
      <c r="H599" s="164">
        <v>60</v>
      </c>
      <c r="I599" s="164">
        <v>50</v>
      </c>
      <c r="J599" s="164">
        <v>20</v>
      </c>
      <c r="K599" s="166">
        <v>5</v>
      </c>
      <c r="L599" s="162">
        <v>20</v>
      </c>
      <c r="M599" s="166">
        <v>30</v>
      </c>
      <c r="N599" s="160">
        <v>425</v>
      </c>
    </row>
    <row r="600" spans="1:14" x14ac:dyDescent="0.3">
      <c r="A600" s="11" t="s">
        <v>24</v>
      </c>
      <c r="B600" s="159"/>
      <c r="C600" s="165"/>
      <c r="D600" s="165"/>
      <c r="E600" s="167"/>
      <c r="F600" s="163"/>
      <c r="G600" s="165"/>
      <c r="H600" s="165"/>
      <c r="I600" s="165"/>
      <c r="J600" s="165"/>
      <c r="K600" s="167"/>
      <c r="L600" s="163"/>
      <c r="M600" s="167"/>
      <c r="N600" s="161"/>
    </row>
    <row r="601" spans="1:14" x14ac:dyDescent="0.3">
      <c r="A601" s="20" t="s">
        <v>25</v>
      </c>
      <c r="B601" s="158"/>
      <c r="C601" s="164">
        <v>5</v>
      </c>
      <c r="D601" s="164">
        <v>20</v>
      </c>
      <c r="E601" s="166">
        <v>20</v>
      </c>
      <c r="F601" s="162">
        <v>30</v>
      </c>
      <c r="G601" s="164">
        <v>20</v>
      </c>
      <c r="H601" s="164">
        <v>20</v>
      </c>
      <c r="I601" s="164">
        <v>10</v>
      </c>
      <c r="J601" s="174"/>
      <c r="K601" s="156"/>
      <c r="L601" s="162">
        <v>5</v>
      </c>
      <c r="M601" s="166">
        <v>10</v>
      </c>
      <c r="N601" s="160">
        <v>140</v>
      </c>
    </row>
    <row r="602" spans="1:14" x14ac:dyDescent="0.3">
      <c r="A602" s="11" t="s">
        <v>26</v>
      </c>
      <c r="B602" s="159"/>
      <c r="C602" s="165"/>
      <c r="D602" s="165"/>
      <c r="E602" s="167"/>
      <c r="F602" s="163"/>
      <c r="G602" s="165"/>
      <c r="H602" s="165"/>
      <c r="I602" s="165"/>
      <c r="J602" s="175"/>
      <c r="K602" s="157"/>
      <c r="L602" s="163"/>
      <c r="M602" s="167"/>
      <c r="N602" s="161"/>
    </row>
    <row r="603" spans="1:14" x14ac:dyDescent="0.3">
      <c r="A603" s="12" t="s">
        <v>27</v>
      </c>
      <c r="B603" s="71">
        <v>5</v>
      </c>
      <c r="C603" s="72">
        <v>5</v>
      </c>
      <c r="D603" s="72">
        <v>30</v>
      </c>
      <c r="E603" s="73">
        <v>20</v>
      </c>
      <c r="F603" s="71">
        <v>30</v>
      </c>
      <c r="G603" s="72">
        <v>20</v>
      </c>
      <c r="H603" s="72">
        <v>20</v>
      </c>
      <c r="I603" s="72">
        <v>10</v>
      </c>
      <c r="J603" s="74"/>
      <c r="K603" s="75"/>
      <c r="L603" s="71">
        <v>10</v>
      </c>
      <c r="M603" s="73">
        <v>10</v>
      </c>
      <c r="N603" s="76">
        <v>160</v>
      </c>
    </row>
    <row r="604" spans="1:14" x14ac:dyDescent="0.3">
      <c r="A604" s="12" t="s">
        <v>28</v>
      </c>
      <c r="B604" s="77"/>
      <c r="C604" s="72">
        <v>5</v>
      </c>
      <c r="D604" s="72">
        <v>10</v>
      </c>
      <c r="E604" s="73">
        <v>20</v>
      </c>
      <c r="F604" s="71">
        <v>20</v>
      </c>
      <c r="G604" s="72">
        <v>10</v>
      </c>
      <c r="H604" s="72">
        <v>10</v>
      </c>
      <c r="I604" s="72">
        <v>10</v>
      </c>
      <c r="J604" s="72">
        <v>5</v>
      </c>
      <c r="K604" s="75"/>
      <c r="L604" s="77"/>
      <c r="M604" s="75"/>
      <c r="N604" s="76">
        <v>90</v>
      </c>
    </row>
    <row r="605" spans="1:14" x14ac:dyDescent="0.3">
      <c r="A605" s="20" t="s">
        <v>29</v>
      </c>
      <c r="B605" s="158"/>
      <c r="C605" s="174"/>
      <c r="D605" s="174"/>
      <c r="E605" s="156"/>
      <c r="F605" s="158"/>
      <c r="G605" s="176"/>
      <c r="H605" s="178"/>
      <c r="I605" s="178"/>
      <c r="J605" s="178"/>
      <c r="K605" s="172"/>
      <c r="L605" s="158"/>
      <c r="M605" s="156"/>
      <c r="N605" s="160">
        <v>0</v>
      </c>
    </row>
    <row r="606" spans="1:14" x14ac:dyDescent="0.3">
      <c r="A606" s="11" t="s">
        <v>30</v>
      </c>
      <c r="B606" s="159"/>
      <c r="C606" s="175"/>
      <c r="D606" s="175"/>
      <c r="E606" s="157"/>
      <c r="F606" s="159"/>
      <c r="G606" s="177"/>
      <c r="H606" s="179"/>
      <c r="I606" s="179"/>
      <c r="J606" s="179"/>
      <c r="K606" s="173"/>
      <c r="L606" s="159"/>
      <c r="M606" s="157"/>
      <c r="N606" s="161"/>
    </row>
    <row r="607" spans="1:14" x14ac:dyDescent="0.3">
      <c r="A607" s="20" t="s">
        <v>31</v>
      </c>
      <c r="B607" s="162">
        <v>30</v>
      </c>
      <c r="C607" s="164">
        <v>70</v>
      </c>
      <c r="D607" s="164">
        <v>120</v>
      </c>
      <c r="E607" s="166">
        <v>150</v>
      </c>
      <c r="F607" s="162">
        <v>120</v>
      </c>
      <c r="G607" s="164">
        <v>100</v>
      </c>
      <c r="H607" s="164">
        <v>70</v>
      </c>
      <c r="I607" s="164">
        <v>40</v>
      </c>
      <c r="J607" s="164">
        <v>10</v>
      </c>
      <c r="K607" s="156"/>
      <c r="L607" s="162">
        <v>20</v>
      </c>
      <c r="M607" s="166">
        <v>30</v>
      </c>
      <c r="N607" s="160">
        <v>760</v>
      </c>
    </row>
    <row r="608" spans="1:14" x14ac:dyDescent="0.3">
      <c r="A608" s="11" t="s">
        <v>32</v>
      </c>
      <c r="B608" s="163"/>
      <c r="C608" s="165"/>
      <c r="D608" s="165"/>
      <c r="E608" s="167"/>
      <c r="F608" s="163"/>
      <c r="G608" s="165"/>
      <c r="H608" s="165"/>
      <c r="I608" s="165"/>
      <c r="J608" s="165"/>
      <c r="K608" s="157"/>
      <c r="L608" s="163"/>
      <c r="M608" s="167"/>
      <c r="N608" s="161"/>
    </row>
    <row r="609" spans="1:14" x14ac:dyDescent="0.3">
      <c r="A609" s="20" t="s">
        <v>31</v>
      </c>
      <c r="B609" s="158"/>
      <c r="C609" s="174"/>
      <c r="D609" s="174"/>
      <c r="E609" s="156"/>
      <c r="F609" s="158"/>
      <c r="G609" s="174"/>
      <c r="H609" s="174"/>
      <c r="I609" s="174"/>
      <c r="J609" s="174"/>
      <c r="K609" s="156"/>
      <c r="L609" s="158"/>
      <c r="M609" s="156"/>
      <c r="N609" s="160">
        <v>0</v>
      </c>
    </row>
    <row r="610" spans="1:14" x14ac:dyDescent="0.3">
      <c r="A610" s="11" t="s">
        <v>33</v>
      </c>
      <c r="B610" s="159"/>
      <c r="C610" s="175"/>
      <c r="D610" s="175"/>
      <c r="E610" s="157"/>
      <c r="F610" s="159"/>
      <c r="G610" s="175"/>
      <c r="H610" s="175"/>
      <c r="I610" s="175"/>
      <c r="J610" s="175"/>
      <c r="K610" s="157"/>
      <c r="L610" s="159"/>
      <c r="M610" s="157"/>
      <c r="N610" s="161"/>
    </row>
    <row r="611" spans="1:14" ht="17.25" thickBot="1" x14ac:dyDescent="0.35">
      <c r="A611" s="21" t="s">
        <v>34</v>
      </c>
      <c r="B611" s="81">
        <v>155</v>
      </c>
      <c r="C611" s="82">
        <v>255</v>
      </c>
      <c r="D611" s="82">
        <v>455</v>
      </c>
      <c r="E611" s="83">
        <v>650</v>
      </c>
      <c r="F611" s="81">
        <v>800</v>
      </c>
      <c r="G611" s="82">
        <v>870</v>
      </c>
      <c r="H611" s="82">
        <v>550</v>
      </c>
      <c r="I611" s="82">
        <v>385</v>
      </c>
      <c r="J611" s="82">
        <v>155</v>
      </c>
      <c r="K611" s="83">
        <v>55</v>
      </c>
      <c r="L611" s="81">
        <v>165</v>
      </c>
      <c r="M611" s="83">
        <v>260</v>
      </c>
      <c r="N611" s="80">
        <v>4755</v>
      </c>
    </row>
    <row r="612" spans="1:14" ht="18" thickTop="1" thickBot="1" x14ac:dyDescent="0.35"/>
    <row r="613" spans="1:14" ht="21.75" customHeight="1" thickTop="1" thickBot="1" x14ac:dyDescent="0.35">
      <c r="A613" s="109">
        <v>44974</v>
      </c>
      <c r="B613" s="110"/>
      <c r="C613" s="110"/>
      <c r="D613" s="110"/>
      <c r="E613" s="110"/>
      <c r="F613" s="110"/>
      <c r="G613" s="110"/>
      <c r="H613" s="110"/>
      <c r="I613" s="110"/>
      <c r="J613" s="110"/>
      <c r="K613" s="110"/>
      <c r="L613" s="110"/>
      <c r="M613" s="110"/>
      <c r="N613" s="93" t="s">
        <v>96</v>
      </c>
    </row>
    <row r="614" spans="1:14" ht="18" thickTop="1" thickBot="1" x14ac:dyDescent="0.35">
      <c r="A614" s="147" t="s">
        <v>0</v>
      </c>
      <c r="B614" s="150" t="s">
        <v>1</v>
      </c>
      <c r="C614" s="151"/>
      <c r="D614" s="151"/>
      <c r="E614" s="152"/>
      <c r="F614" s="150" t="s">
        <v>2</v>
      </c>
      <c r="G614" s="151"/>
      <c r="H614" s="151"/>
      <c r="I614" s="151"/>
      <c r="J614" s="151"/>
      <c r="K614" s="152"/>
      <c r="L614" s="150" t="s">
        <v>3</v>
      </c>
      <c r="M614" s="152"/>
      <c r="N614" s="153" t="s">
        <v>4</v>
      </c>
    </row>
    <row r="615" spans="1:14" ht="17.25" thickTop="1" x14ac:dyDescent="0.3">
      <c r="A615" s="148"/>
      <c r="B615" s="1">
        <v>0.375</v>
      </c>
      <c r="C615" s="4">
        <v>0.45833333333333331</v>
      </c>
      <c r="D615" s="4">
        <v>0.5</v>
      </c>
      <c r="E615" s="7">
        <v>0.58333333333333337</v>
      </c>
      <c r="F615" s="1">
        <v>0.66666666666666663</v>
      </c>
      <c r="G615" s="4">
        <v>0.79166666666666663</v>
      </c>
      <c r="H615" s="4">
        <v>0.83333333333333337</v>
      </c>
      <c r="I615" s="4">
        <v>0.91666666666666663</v>
      </c>
      <c r="J615" s="4">
        <v>0.95833333333333337</v>
      </c>
      <c r="K615" s="7">
        <v>8.3333333333333329E-2</v>
      </c>
      <c r="L615" s="1">
        <v>0.20833333333333334</v>
      </c>
      <c r="M615" s="7">
        <v>0.29166666666666669</v>
      </c>
      <c r="N615" s="154"/>
    </row>
    <row r="616" spans="1:14" x14ac:dyDescent="0.3">
      <c r="A616" s="148"/>
      <c r="B616" s="2" t="s">
        <v>5</v>
      </c>
      <c r="C616" s="5" t="s">
        <v>5</v>
      </c>
      <c r="D616" s="5" t="s">
        <v>5</v>
      </c>
      <c r="E616" s="8" t="s">
        <v>5</v>
      </c>
      <c r="F616" s="2" t="s">
        <v>5</v>
      </c>
      <c r="G616" s="5" t="s">
        <v>5</v>
      </c>
      <c r="H616" s="5" t="s">
        <v>5</v>
      </c>
      <c r="I616" s="5" t="s">
        <v>5</v>
      </c>
      <c r="J616" s="5" t="s">
        <v>5</v>
      </c>
      <c r="K616" s="8" t="s">
        <v>5</v>
      </c>
      <c r="L616" s="2" t="s">
        <v>5</v>
      </c>
      <c r="M616" s="8" t="s">
        <v>5</v>
      </c>
      <c r="N616" s="154"/>
    </row>
    <row r="617" spans="1:14" ht="17.25" thickBot="1" x14ac:dyDescent="0.35">
      <c r="A617" s="149"/>
      <c r="B617" s="3">
        <v>0.45833333333333331</v>
      </c>
      <c r="C617" s="6">
        <v>0.5</v>
      </c>
      <c r="D617" s="6">
        <v>0.58333333333333337</v>
      </c>
      <c r="E617" s="9">
        <v>0.66666666666666663</v>
      </c>
      <c r="F617" s="3">
        <v>0.79166666666666663</v>
      </c>
      <c r="G617" s="6">
        <v>0.83333333333333337</v>
      </c>
      <c r="H617" s="6">
        <v>0.91666666666666663</v>
      </c>
      <c r="I617" s="6">
        <v>0.95833333333333337</v>
      </c>
      <c r="J617" s="6">
        <v>8.3333333333333329E-2</v>
      </c>
      <c r="K617" s="9">
        <v>0.20833333333333334</v>
      </c>
      <c r="L617" s="3">
        <v>0.29166666666666669</v>
      </c>
      <c r="M617" s="9">
        <v>0.375</v>
      </c>
      <c r="N617" s="155"/>
    </row>
    <row r="618" spans="1:14" ht="17.25" thickTop="1" x14ac:dyDescent="0.3">
      <c r="A618" s="10" t="s">
        <v>6</v>
      </c>
      <c r="B618" s="171">
        <v>40</v>
      </c>
      <c r="C618" s="169">
        <v>50</v>
      </c>
      <c r="D618" s="169">
        <v>100</v>
      </c>
      <c r="E618" s="170">
        <v>150</v>
      </c>
      <c r="F618" s="171">
        <v>200</v>
      </c>
      <c r="G618" s="169">
        <v>200</v>
      </c>
      <c r="H618" s="169">
        <v>100</v>
      </c>
      <c r="I618" s="169">
        <v>80</v>
      </c>
      <c r="J618" s="185"/>
      <c r="K618" s="170">
        <v>50</v>
      </c>
      <c r="L618" s="171">
        <v>20</v>
      </c>
      <c r="M618" s="170">
        <v>10</v>
      </c>
      <c r="N618" s="168">
        <v>1000</v>
      </c>
    </row>
    <row r="619" spans="1:14" x14ac:dyDescent="0.3">
      <c r="A619" s="11" t="s">
        <v>7</v>
      </c>
      <c r="B619" s="163"/>
      <c r="C619" s="165"/>
      <c r="D619" s="165"/>
      <c r="E619" s="167"/>
      <c r="F619" s="163"/>
      <c r="G619" s="165"/>
      <c r="H619" s="165"/>
      <c r="I619" s="165"/>
      <c r="J619" s="175"/>
      <c r="K619" s="167"/>
      <c r="L619" s="163"/>
      <c r="M619" s="167"/>
      <c r="N619" s="161"/>
    </row>
    <row r="620" spans="1:14" x14ac:dyDescent="0.3">
      <c r="A620" s="12" t="s">
        <v>8</v>
      </c>
      <c r="B620" s="71">
        <v>30</v>
      </c>
      <c r="C620" s="72">
        <v>40</v>
      </c>
      <c r="D620" s="72">
        <v>40</v>
      </c>
      <c r="E620" s="73">
        <v>40</v>
      </c>
      <c r="F620" s="71">
        <v>50</v>
      </c>
      <c r="G620" s="72">
        <v>40</v>
      </c>
      <c r="H620" s="72">
        <v>30</v>
      </c>
      <c r="I620" s="72">
        <v>10</v>
      </c>
      <c r="J620" s="74"/>
      <c r="K620" s="75"/>
      <c r="L620" s="71">
        <v>10</v>
      </c>
      <c r="M620" s="73">
        <v>10</v>
      </c>
      <c r="N620" s="76">
        <v>300</v>
      </c>
    </row>
    <row r="621" spans="1:14" x14ac:dyDescent="0.3">
      <c r="A621" s="12" t="s">
        <v>9</v>
      </c>
      <c r="B621" s="77"/>
      <c r="C621" s="74"/>
      <c r="D621" s="74"/>
      <c r="E621" s="75"/>
      <c r="F621" s="77"/>
      <c r="G621" s="74"/>
      <c r="H621" s="74"/>
      <c r="I621" s="74"/>
      <c r="J621" s="74"/>
      <c r="K621" s="75"/>
      <c r="L621" s="77"/>
      <c r="M621" s="75"/>
      <c r="N621" s="76">
        <v>0</v>
      </c>
    </row>
    <row r="622" spans="1:14" x14ac:dyDescent="0.3">
      <c r="A622" s="12" t="s">
        <v>10</v>
      </c>
      <c r="B622" s="77"/>
      <c r="C622" s="74"/>
      <c r="D622" s="74"/>
      <c r="E622" s="75"/>
      <c r="F622" s="77"/>
      <c r="G622" s="74"/>
      <c r="H622" s="74"/>
      <c r="I622" s="74"/>
      <c r="J622" s="74"/>
      <c r="K622" s="75"/>
      <c r="L622" s="77"/>
      <c r="M622" s="75"/>
      <c r="N622" s="76">
        <v>0</v>
      </c>
    </row>
    <row r="623" spans="1:14" x14ac:dyDescent="0.3">
      <c r="A623" s="12" t="s">
        <v>11</v>
      </c>
      <c r="B623" s="77"/>
      <c r="C623" s="74"/>
      <c r="D623" s="74"/>
      <c r="E623" s="75"/>
      <c r="F623" s="77"/>
      <c r="G623" s="74"/>
      <c r="H623" s="74"/>
      <c r="I623" s="74"/>
      <c r="J623" s="74"/>
      <c r="K623" s="75"/>
      <c r="L623" s="77"/>
      <c r="M623" s="75"/>
      <c r="N623" s="76">
        <v>0</v>
      </c>
    </row>
    <row r="624" spans="1:14" x14ac:dyDescent="0.3">
      <c r="A624" s="12" t="s">
        <v>12</v>
      </c>
      <c r="B624" s="71">
        <v>20</v>
      </c>
      <c r="C624" s="72">
        <v>30</v>
      </c>
      <c r="D624" s="72">
        <v>50</v>
      </c>
      <c r="E624" s="73">
        <v>60</v>
      </c>
      <c r="F624" s="71">
        <v>100</v>
      </c>
      <c r="G624" s="72">
        <v>60</v>
      </c>
      <c r="H624" s="72">
        <v>50</v>
      </c>
      <c r="I624" s="72">
        <v>30</v>
      </c>
      <c r="J624" s="74"/>
      <c r="K624" s="75"/>
      <c r="L624" s="71">
        <v>5</v>
      </c>
      <c r="M624" s="73">
        <v>5</v>
      </c>
      <c r="N624" s="76">
        <v>410</v>
      </c>
    </row>
    <row r="625" spans="1:14" x14ac:dyDescent="0.3">
      <c r="A625" s="12" t="s">
        <v>13</v>
      </c>
      <c r="B625" s="77"/>
      <c r="C625" s="74"/>
      <c r="D625" s="74"/>
      <c r="E625" s="75"/>
      <c r="F625" s="77"/>
      <c r="G625" s="74"/>
      <c r="H625" s="74"/>
      <c r="I625" s="74"/>
      <c r="J625" s="74"/>
      <c r="K625" s="75"/>
      <c r="L625" s="77"/>
      <c r="M625" s="75"/>
      <c r="N625" s="76">
        <v>0</v>
      </c>
    </row>
    <row r="626" spans="1:14" x14ac:dyDescent="0.3">
      <c r="A626" s="12" t="s">
        <v>14</v>
      </c>
      <c r="B626" s="71">
        <v>5</v>
      </c>
      <c r="C626" s="72">
        <v>15</v>
      </c>
      <c r="D626" s="72">
        <v>20</v>
      </c>
      <c r="E626" s="73">
        <v>30</v>
      </c>
      <c r="F626" s="71">
        <v>30</v>
      </c>
      <c r="G626" s="72">
        <v>20</v>
      </c>
      <c r="H626" s="72">
        <v>15</v>
      </c>
      <c r="I626" s="74"/>
      <c r="J626" s="74"/>
      <c r="K626" s="75"/>
      <c r="L626" s="77"/>
      <c r="M626" s="73">
        <v>10</v>
      </c>
      <c r="N626" s="76">
        <v>145</v>
      </c>
    </row>
    <row r="627" spans="1:14" x14ac:dyDescent="0.3">
      <c r="A627" s="12" t="s">
        <v>15</v>
      </c>
      <c r="B627" s="71">
        <v>5</v>
      </c>
      <c r="C627" s="72">
        <v>5</v>
      </c>
      <c r="D627" s="72">
        <v>10</v>
      </c>
      <c r="E627" s="73">
        <v>15</v>
      </c>
      <c r="F627" s="71">
        <v>25</v>
      </c>
      <c r="G627" s="72">
        <v>15</v>
      </c>
      <c r="H627" s="72">
        <v>5</v>
      </c>
      <c r="I627" s="74"/>
      <c r="J627" s="74"/>
      <c r="K627" s="75"/>
      <c r="L627" s="77"/>
      <c r="M627" s="75"/>
      <c r="N627" s="76">
        <v>80</v>
      </c>
    </row>
    <row r="628" spans="1:14" x14ac:dyDescent="0.3">
      <c r="A628" s="12" t="s">
        <v>16</v>
      </c>
      <c r="B628" s="77"/>
      <c r="C628" s="74"/>
      <c r="D628" s="74"/>
      <c r="E628" s="75"/>
      <c r="F628" s="77"/>
      <c r="G628" s="74"/>
      <c r="H628" s="74"/>
      <c r="I628" s="74"/>
      <c r="J628" s="74"/>
      <c r="K628" s="75"/>
      <c r="L628" s="77"/>
      <c r="M628" s="75"/>
      <c r="N628" s="76">
        <v>0</v>
      </c>
    </row>
    <row r="629" spans="1:14" x14ac:dyDescent="0.3">
      <c r="A629" s="12" t="s">
        <v>17</v>
      </c>
      <c r="B629" s="77"/>
      <c r="C629" s="74"/>
      <c r="D629" s="74"/>
      <c r="E629" s="75"/>
      <c r="F629" s="77"/>
      <c r="G629" s="74"/>
      <c r="H629" s="74"/>
      <c r="I629" s="74"/>
      <c r="J629" s="74"/>
      <c r="K629" s="75"/>
      <c r="L629" s="77"/>
      <c r="M629" s="75"/>
      <c r="N629" s="76">
        <v>0</v>
      </c>
    </row>
    <row r="630" spans="1:14" x14ac:dyDescent="0.3">
      <c r="A630" s="20" t="s">
        <v>18</v>
      </c>
      <c r="B630" s="162">
        <v>50</v>
      </c>
      <c r="C630" s="164">
        <v>15</v>
      </c>
      <c r="D630" s="164">
        <v>50</v>
      </c>
      <c r="E630" s="166">
        <v>80</v>
      </c>
      <c r="F630" s="162">
        <v>120</v>
      </c>
      <c r="G630" s="164">
        <v>120</v>
      </c>
      <c r="H630" s="164">
        <v>80</v>
      </c>
      <c r="I630" s="164">
        <v>30</v>
      </c>
      <c r="J630" s="164">
        <v>30</v>
      </c>
      <c r="K630" s="156"/>
      <c r="L630" s="162">
        <v>5</v>
      </c>
      <c r="M630" s="166">
        <v>5</v>
      </c>
      <c r="N630" s="160">
        <v>585</v>
      </c>
    </row>
    <row r="631" spans="1:14" x14ac:dyDescent="0.3">
      <c r="A631" s="11" t="s">
        <v>19</v>
      </c>
      <c r="B631" s="163"/>
      <c r="C631" s="165"/>
      <c r="D631" s="165"/>
      <c r="E631" s="167"/>
      <c r="F631" s="163"/>
      <c r="G631" s="165"/>
      <c r="H631" s="165"/>
      <c r="I631" s="165"/>
      <c r="J631" s="165"/>
      <c r="K631" s="157"/>
      <c r="L631" s="163"/>
      <c r="M631" s="167"/>
      <c r="N631" s="161"/>
    </row>
    <row r="632" spans="1:14" x14ac:dyDescent="0.3">
      <c r="A632" s="12" t="s">
        <v>20</v>
      </c>
      <c r="B632" s="71">
        <v>50</v>
      </c>
      <c r="C632" s="72">
        <v>50</v>
      </c>
      <c r="D632" s="72">
        <v>100</v>
      </c>
      <c r="E632" s="73">
        <v>150</v>
      </c>
      <c r="F632" s="71">
        <v>150</v>
      </c>
      <c r="G632" s="72">
        <v>200</v>
      </c>
      <c r="H632" s="72">
        <v>80</v>
      </c>
      <c r="I632" s="72">
        <v>50</v>
      </c>
      <c r="J632" s="72">
        <v>50</v>
      </c>
      <c r="K632" s="75"/>
      <c r="L632" s="71">
        <v>5</v>
      </c>
      <c r="M632" s="73">
        <v>10</v>
      </c>
      <c r="N632" s="76">
        <v>895</v>
      </c>
    </row>
    <row r="633" spans="1:14" x14ac:dyDescent="0.3">
      <c r="A633" s="20" t="s">
        <v>21</v>
      </c>
      <c r="B633" s="162">
        <v>20</v>
      </c>
      <c r="C633" s="164">
        <v>30</v>
      </c>
      <c r="D633" s="164">
        <v>40</v>
      </c>
      <c r="E633" s="166">
        <v>50</v>
      </c>
      <c r="F633" s="162">
        <v>30</v>
      </c>
      <c r="G633" s="164">
        <v>30</v>
      </c>
      <c r="H633" s="164">
        <v>10</v>
      </c>
      <c r="I633" s="174"/>
      <c r="J633" s="174"/>
      <c r="K633" s="156"/>
      <c r="L633" s="158"/>
      <c r="M633" s="156"/>
      <c r="N633" s="160">
        <v>210</v>
      </c>
    </row>
    <row r="634" spans="1:14" x14ac:dyDescent="0.3">
      <c r="A634" s="11" t="s">
        <v>22</v>
      </c>
      <c r="B634" s="163"/>
      <c r="C634" s="165"/>
      <c r="D634" s="165"/>
      <c r="E634" s="167"/>
      <c r="F634" s="163"/>
      <c r="G634" s="165"/>
      <c r="H634" s="165"/>
      <c r="I634" s="175"/>
      <c r="J634" s="175"/>
      <c r="K634" s="157"/>
      <c r="L634" s="159"/>
      <c r="M634" s="157"/>
      <c r="N634" s="161"/>
    </row>
    <row r="635" spans="1:14" x14ac:dyDescent="0.3">
      <c r="A635" s="20" t="s">
        <v>23</v>
      </c>
      <c r="B635" s="162">
        <v>10</v>
      </c>
      <c r="C635" s="164">
        <v>30</v>
      </c>
      <c r="D635" s="164">
        <v>50</v>
      </c>
      <c r="E635" s="166">
        <v>100</v>
      </c>
      <c r="F635" s="162">
        <v>150</v>
      </c>
      <c r="G635" s="164">
        <v>200</v>
      </c>
      <c r="H635" s="164">
        <v>80</v>
      </c>
      <c r="I635" s="164">
        <v>50</v>
      </c>
      <c r="J635" s="164">
        <v>30</v>
      </c>
      <c r="K635" s="156"/>
      <c r="L635" s="158"/>
      <c r="M635" s="166">
        <v>5</v>
      </c>
      <c r="N635" s="160">
        <v>705</v>
      </c>
    </row>
    <row r="636" spans="1:14" x14ac:dyDescent="0.3">
      <c r="A636" s="11" t="s">
        <v>24</v>
      </c>
      <c r="B636" s="163"/>
      <c r="C636" s="165"/>
      <c r="D636" s="165"/>
      <c r="E636" s="167"/>
      <c r="F636" s="163"/>
      <c r="G636" s="165"/>
      <c r="H636" s="165"/>
      <c r="I636" s="165"/>
      <c r="J636" s="165"/>
      <c r="K636" s="157"/>
      <c r="L636" s="159"/>
      <c r="M636" s="167"/>
      <c r="N636" s="161"/>
    </row>
    <row r="637" spans="1:14" x14ac:dyDescent="0.3">
      <c r="A637" s="20" t="s">
        <v>25</v>
      </c>
      <c r="B637" s="162">
        <v>20</v>
      </c>
      <c r="C637" s="164">
        <v>30</v>
      </c>
      <c r="D637" s="164">
        <v>30</v>
      </c>
      <c r="E637" s="166">
        <v>40</v>
      </c>
      <c r="F637" s="162">
        <v>30</v>
      </c>
      <c r="G637" s="164">
        <v>20</v>
      </c>
      <c r="H637" s="164">
        <v>20</v>
      </c>
      <c r="I637" s="164">
        <v>10</v>
      </c>
      <c r="J637" s="174"/>
      <c r="K637" s="156"/>
      <c r="L637" s="158"/>
      <c r="M637" s="156"/>
      <c r="N637" s="160">
        <v>200</v>
      </c>
    </row>
    <row r="638" spans="1:14" x14ac:dyDescent="0.3">
      <c r="A638" s="11" t="s">
        <v>26</v>
      </c>
      <c r="B638" s="163"/>
      <c r="C638" s="165"/>
      <c r="D638" s="165"/>
      <c r="E638" s="167"/>
      <c r="F638" s="163"/>
      <c r="G638" s="165"/>
      <c r="H638" s="165"/>
      <c r="I638" s="165"/>
      <c r="J638" s="175"/>
      <c r="K638" s="157"/>
      <c r="L638" s="159"/>
      <c r="M638" s="157"/>
      <c r="N638" s="161"/>
    </row>
    <row r="639" spans="1:14" x14ac:dyDescent="0.3">
      <c r="A639" s="12" t="s">
        <v>27</v>
      </c>
      <c r="B639" s="71">
        <v>10</v>
      </c>
      <c r="C639" s="72">
        <v>10</v>
      </c>
      <c r="D639" s="72">
        <v>40</v>
      </c>
      <c r="E639" s="73">
        <v>50</v>
      </c>
      <c r="F639" s="71">
        <v>40</v>
      </c>
      <c r="G639" s="72">
        <v>20</v>
      </c>
      <c r="H639" s="72">
        <v>20</v>
      </c>
      <c r="I639" s="74"/>
      <c r="J639" s="74"/>
      <c r="K639" s="75"/>
      <c r="L639" s="77"/>
      <c r="M639" s="75"/>
      <c r="N639" s="76">
        <v>10</v>
      </c>
    </row>
    <row r="640" spans="1:14" x14ac:dyDescent="0.3">
      <c r="A640" s="12" t="s">
        <v>28</v>
      </c>
      <c r="B640" s="71">
        <v>10</v>
      </c>
      <c r="C640" s="72">
        <v>10</v>
      </c>
      <c r="D640" s="72">
        <v>10</v>
      </c>
      <c r="E640" s="73">
        <v>10</v>
      </c>
      <c r="F640" s="71">
        <v>20</v>
      </c>
      <c r="G640" s="72">
        <v>20</v>
      </c>
      <c r="H640" s="72">
        <v>20</v>
      </c>
      <c r="I640" s="74"/>
      <c r="J640" s="74"/>
      <c r="K640" s="75"/>
      <c r="L640" s="71">
        <v>5</v>
      </c>
      <c r="M640" s="73">
        <v>5</v>
      </c>
      <c r="N640" s="76">
        <v>95</v>
      </c>
    </row>
    <row r="641" spans="1:14" x14ac:dyDescent="0.3">
      <c r="A641" s="20" t="s">
        <v>29</v>
      </c>
      <c r="B641" s="158"/>
      <c r="C641" s="174"/>
      <c r="D641" s="174"/>
      <c r="E641" s="156"/>
      <c r="F641" s="158"/>
      <c r="G641" s="176"/>
      <c r="H641" s="178"/>
      <c r="I641" s="178"/>
      <c r="J641" s="178"/>
      <c r="K641" s="172"/>
      <c r="L641" s="158"/>
      <c r="M641" s="156"/>
      <c r="N641" s="160">
        <v>0</v>
      </c>
    </row>
    <row r="642" spans="1:14" x14ac:dyDescent="0.3">
      <c r="A642" s="11" t="s">
        <v>30</v>
      </c>
      <c r="B642" s="159"/>
      <c r="C642" s="175"/>
      <c r="D642" s="175"/>
      <c r="E642" s="157"/>
      <c r="F642" s="159"/>
      <c r="G642" s="177"/>
      <c r="H642" s="179"/>
      <c r="I642" s="179"/>
      <c r="J642" s="179"/>
      <c r="K642" s="173"/>
      <c r="L642" s="159"/>
      <c r="M642" s="157"/>
      <c r="N642" s="161"/>
    </row>
    <row r="643" spans="1:14" x14ac:dyDescent="0.3">
      <c r="A643" s="20" t="s">
        <v>31</v>
      </c>
      <c r="B643" s="162">
        <v>50</v>
      </c>
      <c r="C643" s="164">
        <v>50</v>
      </c>
      <c r="D643" s="164">
        <v>150</v>
      </c>
      <c r="E643" s="166">
        <v>150</v>
      </c>
      <c r="F643" s="162">
        <v>100</v>
      </c>
      <c r="G643" s="164">
        <v>80</v>
      </c>
      <c r="H643" s="164">
        <v>50</v>
      </c>
      <c r="I643" s="164">
        <v>30</v>
      </c>
      <c r="J643" s="164">
        <v>10</v>
      </c>
      <c r="K643" s="166">
        <v>5</v>
      </c>
      <c r="L643" s="162">
        <v>10</v>
      </c>
      <c r="M643" s="166">
        <v>10</v>
      </c>
      <c r="N643" s="160">
        <v>695</v>
      </c>
    </row>
    <row r="644" spans="1:14" x14ac:dyDescent="0.3">
      <c r="A644" s="11" t="s">
        <v>32</v>
      </c>
      <c r="B644" s="163"/>
      <c r="C644" s="165"/>
      <c r="D644" s="165"/>
      <c r="E644" s="167"/>
      <c r="F644" s="163"/>
      <c r="G644" s="165"/>
      <c r="H644" s="165"/>
      <c r="I644" s="165"/>
      <c r="J644" s="165"/>
      <c r="K644" s="167"/>
      <c r="L644" s="163"/>
      <c r="M644" s="167"/>
      <c r="N644" s="161"/>
    </row>
    <row r="645" spans="1:14" x14ac:dyDescent="0.3">
      <c r="A645" s="20" t="s">
        <v>31</v>
      </c>
      <c r="B645" s="158"/>
      <c r="C645" s="174"/>
      <c r="D645" s="174"/>
      <c r="E645" s="156"/>
      <c r="F645" s="158"/>
      <c r="G645" s="174"/>
      <c r="H645" s="174"/>
      <c r="I645" s="174"/>
      <c r="J645" s="174"/>
      <c r="K645" s="156"/>
      <c r="L645" s="158"/>
      <c r="M645" s="156"/>
      <c r="N645" s="160">
        <v>0</v>
      </c>
    </row>
    <row r="646" spans="1:14" x14ac:dyDescent="0.3">
      <c r="A646" s="11" t="s">
        <v>33</v>
      </c>
      <c r="B646" s="159"/>
      <c r="C646" s="175"/>
      <c r="D646" s="175"/>
      <c r="E646" s="157"/>
      <c r="F646" s="159"/>
      <c r="G646" s="175"/>
      <c r="H646" s="175"/>
      <c r="I646" s="175"/>
      <c r="J646" s="175"/>
      <c r="K646" s="157"/>
      <c r="L646" s="159"/>
      <c r="M646" s="157"/>
      <c r="N646" s="161"/>
    </row>
    <row r="647" spans="1:14" ht="17.25" thickBot="1" x14ac:dyDescent="0.35">
      <c r="A647" s="21" t="s">
        <v>34</v>
      </c>
      <c r="B647" s="81">
        <v>320</v>
      </c>
      <c r="C647" s="82">
        <v>365</v>
      </c>
      <c r="D647" s="82">
        <v>690</v>
      </c>
      <c r="E647" s="83">
        <v>925</v>
      </c>
      <c r="F647" s="81">
        <v>1045</v>
      </c>
      <c r="G647" s="82">
        <v>1025</v>
      </c>
      <c r="H647" s="82">
        <v>560</v>
      </c>
      <c r="I647" s="82">
        <v>290</v>
      </c>
      <c r="J647" s="82">
        <v>120</v>
      </c>
      <c r="K647" s="83">
        <v>55</v>
      </c>
      <c r="L647" s="81">
        <v>60</v>
      </c>
      <c r="M647" s="83">
        <v>70</v>
      </c>
      <c r="N647" s="80">
        <v>5525</v>
      </c>
    </row>
    <row r="648" spans="1:14" ht="18" thickTop="1" thickBot="1" x14ac:dyDescent="0.35"/>
    <row r="649" spans="1:14" ht="21.75" customHeight="1" thickTop="1" thickBot="1" x14ac:dyDescent="0.35">
      <c r="A649" s="109">
        <v>44975</v>
      </c>
      <c r="B649" s="110"/>
      <c r="C649" s="110"/>
      <c r="D649" s="110"/>
      <c r="E649" s="110"/>
      <c r="F649" s="110"/>
      <c r="G649" s="110"/>
      <c r="H649" s="110"/>
      <c r="I649" s="110"/>
      <c r="J649" s="110"/>
      <c r="K649" s="110"/>
      <c r="L649" s="110"/>
      <c r="M649" s="110"/>
      <c r="N649" s="93" t="s">
        <v>103</v>
      </c>
    </row>
    <row r="650" spans="1:14" ht="18" thickTop="1" thickBot="1" x14ac:dyDescent="0.35">
      <c r="A650" s="147" t="s">
        <v>0</v>
      </c>
      <c r="B650" s="150" t="s">
        <v>1</v>
      </c>
      <c r="C650" s="151"/>
      <c r="D650" s="151"/>
      <c r="E650" s="152"/>
      <c r="F650" s="150" t="s">
        <v>2</v>
      </c>
      <c r="G650" s="151"/>
      <c r="H650" s="151"/>
      <c r="I650" s="151"/>
      <c r="J650" s="151"/>
      <c r="K650" s="152"/>
      <c r="L650" s="150" t="s">
        <v>3</v>
      </c>
      <c r="M650" s="152"/>
      <c r="N650" s="153" t="s">
        <v>4</v>
      </c>
    </row>
    <row r="651" spans="1:14" ht="17.25" thickTop="1" x14ac:dyDescent="0.3">
      <c r="A651" s="148"/>
      <c r="B651" s="1">
        <v>0.375</v>
      </c>
      <c r="C651" s="4">
        <v>0.45833333333333331</v>
      </c>
      <c r="D651" s="4">
        <v>0.5</v>
      </c>
      <c r="E651" s="7">
        <v>0.58333333333333337</v>
      </c>
      <c r="F651" s="1">
        <v>0.66666666666666663</v>
      </c>
      <c r="G651" s="4">
        <v>0.79166666666666663</v>
      </c>
      <c r="H651" s="4">
        <v>0.83333333333333337</v>
      </c>
      <c r="I651" s="4">
        <v>0.91666666666666663</v>
      </c>
      <c r="J651" s="4">
        <v>0.95833333333333337</v>
      </c>
      <c r="K651" s="7">
        <v>8.3333333333333329E-2</v>
      </c>
      <c r="L651" s="1">
        <v>0.20833333333333334</v>
      </c>
      <c r="M651" s="7">
        <v>0.29166666666666669</v>
      </c>
      <c r="N651" s="154"/>
    </row>
    <row r="652" spans="1:14" x14ac:dyDescent="0.3">
      <c r="A652" s="148"/>
      <c r="B652" s="2" t="s">
        <v>5</v>
      </c>
      <c r="C652" s="5" t="s">
        <v>5</v>
      </c>
      <c r="D652" s="5" t="s">
        <v>5</v>
      </c>
      <c r="E652" s="8" t="s">
        <v>5</v>
      </c>
      <c r="F652" s="2" t="s">
        <v>5</v>
      </c>
      <c r="G652" s="5" t="s">
        <v>5</v>
      </c>
      <c r="H652" s="5" t="s">
        <v>5</v>
      </c>
      <c r="I652" s="5" t="s">
        <v>5</v>
      </c>
      <c r="J652" s="5" t="s">
        <v>5</v>
      </c>
      <c r="K652" s="8" t="s">
        <v>5</v>
      </c>
      <c r="L652" s="2" t="s">
        <v>5</v>
      </c>
      <c r="M652" s="8" t="s">
        <v>5</v>
      </c>
      <c r="N652" s="154"/>
    </row>
    <row r="653" spans="1:14" ht="17.25" thickBot="1" x14ac:dyDescent="0.35">
      <c r="A653" s="149"/>
      <c r="B653" s="3">
        <v>0.45833333333333331</v>
      </c>
      <c r="C653" s="6">
        <v>0.5</v>
      </c>
      <c r="D653" s="6">
        <v>0.58333333333333337</v>
      </c>
      <c r="E653" s="9">
        <v>0.66666666666666663</v>
      </c>
      <c r="F653" s="3">
        <v>0.79166666666666663</v>
      </c>
      <c r="G653" s="6">
        <v>0.83333333333333337</v>
      </c>
      <c r="H653" s="6">
        <v>0.91666666666666663</v>
      </c>
      <c r="I653" s="6">
        <v>0.95833333333333337</v>
      </c>
      <c r="J653" s="6">
        <v>8.3333333333333329E-2</v>
      </c>
      <c r="K653" s="9">
        <v>0.20833333333333334</v>
      </c>
      <c r="L653" s="3">
        <v>0.29166666666666669</v>
      </c>
      <c r="M653" s="9">
        <v>0.375</v>
      </c>
      <c r="N653" s="155"/>
    </row>
    <row r="654" spans="1:14" ht="17.25" thickTop="1" x14ac:dyDescent="0.3">
      <c r="A654" s="10" t="s">
        <v>6</v>
      </c>
      <c r="B654" s="171">
        <v>350</v>
      </c>
      <c r="C654" s="169">
        <v>300</v>
      </c>
      <c r="D654" s="169">
        <v>400</v>
      </c>
      <c r="E654" s="170">
        <v>500</v>
      </c>
      <c r="F654" s="171">
        <v>500</v>
      </c>
      <c r="G654" s="169">
        <v>500</v>
      </c>
      <c r="H654" s="169">
        <v>400</v>
      </c>
      <c r="I654" s="169">
        <v>300</v>
      </c>
      <c r="J654" s="169">
        <v>100</v>
      </c>
      <c r="K654" s="170">
        <v>30</v>
      </c>
      <c r="L654" s="171">
        <v>30</v>
      </c>
      <c r="M654" s="170">
        <v>50</v>
      </c>
      <c r="N654" s="168">
        <v>3460</v>
      </c>
    </row>
    <row r="655" spans="1:14" x14ac:dyDescent="0.3">
      <c r="A655" s="11" t="s">
        <v>7</v>
      </c>
      <c r="B655" s="163"/>
      <c r="C655" s="165"/>
      <c r="D655" s="165"/>
      <c r="E655" s="167"/>
      <c r="F655" s="163"/>
      <c r="G655" s="165"/>
      <c r="H655" s="165"/>
      <c r="I655" s="165"/>
      <c r="J655" s="165"/>
      <c r="K655" s="167"/>
      <c r="L655" s="163"/>
      <c r="M655" s="167"/>
      <c r="N655" s="161"/>
    </row>
    <row r="656" spans="1:14" x14ac:dyDescent="0.3">
      <c r="A656" s="12" t="s">
        <v>8</v>
      </c>
      <c r="B656" s="71">
        <v>50</v>
      </c>
      <c r="C656" s="72">
        <v>60</v>
      </c>
      <c r="D656" s="72">
        <v>70</v>
      </c>
      <c r="E656" s="73">
        <v>80</v>
      </c>
      <c r="F656" s="71">
        <v>100</v>
      </c>
      <c r="G656" s="72">
        <v>100</v>
      </c>
      <c r="H656" s="72">
        <v>80</v>
      </c>
      <c r="I656" s="72">
        <v>50</v>
      </c>
      <c r="J656" s="72">
        <v>10</v>
      </c>
      <c r="K656" s="73">
        <v>5</v>
      </c>
      <c r="L656" s="71">
        <v>10</v>
      </c>
      <c r="M656" s="73">
        <v>30</v>
      </c>
      <c r="N656" s="76">
        <v>645</v>
      </c>
    </row>
    <row r="657" spans="1:14" x14ac:dyDescent="0.3">
      <c r="A657" s="12" t="s">
        <v>9</v>
      </c>
      <c r="B657" s="77"/>
      <c r="C657" s="74"/>
      <c r="D657" s="74"/>
      <c r="E657" s="75"/>
      <c r="F657" s="77"/>
      <c r="G657" s="74"/>
      <c r="H657" s="74"/>
      <c r="I657" s="74"/>
      <c r="J657" s="74"/>
      <c r="K657" s="75"/>
      <c r="L657" s="77"/>
      <c r="M657" s="75"/>
      <c r="N657" s="76">
        <v>0</v>
      </c>
    </row>
    <row r="658" spans="1:14" x14ac:dyDescent="0.3">
      <c r="A658" s="12" t="s">
        <v>10</v>
      </c>
      <c r="B658" s="77"/>
      <c r="C658" s="74"/>
      <c r="D658" s="74"/>
      <c r="E658" s="75"/>
      <c r="F658" s="77"/>
      <c r="G658" s="74"/>
      <c r="H658" s="74"/>
      <c r="I658" s="74"/>
      <c r="J658" s="74"/>
      <c r="K658" s="75"/>
      <c r="L658" s="77"/>
      <c r="M658" s="75"/>
      <c r="N658" s="76">
        <v>0</v>
      </c>
    </row>
    <row r="659" spans="1:14" x14ac:dyDescent="0.3">
      <c r="A659" s="12" t="s">
        <v>11</v>
      </c>
      <c r="B659" s="77"/>
      <c r="C659" s="74"/>
      <c r="D659" s="74"/>
      <c r="E659" s="75"/>
      <c r="F659" s="77"/>
      <c r="G659" s="74"/>
      <c r="H659" s="74"/>
      <c r="I659" s="74"/>
      <c r="J659" s="74"/>
      <c r="K659" s="75"/>
      <c r="L659" s="77"/>
      <c r="M659" s="75"/>
      <c r="N659" s="76">
        <v>0</v>
      </c>
    </row>
    <row r="660" spans="1:14" x14ac:dyDescent="0.3">
      <c r="A660" s="12" t="s">
        <v>12</v>
      </c>
      <c r="B660" s="71">
        <v>50</v>
      </c>
      <c r="C660" s="72">
        <v>40</v>
      </c>
      <c r="D660" s="72">
        <v>80</v>
      </c>
      <c r="E660" s="73">
        <v>70</v>
      </c>
      <c r="F660" s="71">
        <v>80</v>
      </c>
      <c r="G660" s="72">
        <v>100</v>
      </c>
      <c r="H660" s="72">
        <v>100</v>
      </c>
      <c r="I660" s="72">
        <v>70</v>
      </c>
      <c r="J660" s="72">
        <v>50</v>
      </c>
      <c r="K660" s="73">
        <v>10</v>
      </c>
      <c r="L660" s="71">
        <v>5</v>
      </c>
      <c r="M660" s="73">
        <v>40</v>
      </c>
      <c r="N660" s="76">
        <v>695</v>
      </c>
    </row>
    <row r="661" spans="1:14" x14ac:dyDescent="0.3">
      <c r="A661" s="12" t="s">
        <v>13</v>
      </c>
      <c r="B661" s="77"/>
      <c r="C661" s="74"/>
      <c r="D661" s="74"/>
      <c r="E661" s="75"/>
      <c r="F661" s="77"/>
      <c r="G661" s="74"/>
      <c r="H661" s="74"/>
      <c r="I661" s="74"/>
      <c r="J661" s="74"/>
      <c r="K661" s="75"/>
      <c r="L661" s="77"/>
      <c r="M661" s="75"/>
      <c r="N661" s="76">
        <v>0</v>
      </c>
    </row>
    <row r="662" spans="1:14" x14ac:dyDescent="0.3">
      <c r="A662" s="12" t="s">
        <v>14</v>
      </c>
      <c r="B662" s="71">
        <v>20</v>
      </c>
      <c r="C662" s="72">
        <v>30</v>
      </c>
      <c r="D662" s="72">
        <v>50</v>
      </c>
      <c r="E662" s="73">
        <v>50</v>
      </c>
      <c r="F662" s="71">
        <v>50</v>
      </c>
      <c r="G662" s="72">
        <v>60</v>
      </c>
      <c r="H662" s="72">
        <v>40</v>
      </c>
      <c r="I662" s="72">
        <v>20</v>
      </c>
      <c r="J662" s="72">
        <v>10</v>
      </c>
      <c r="K662" s="75"/>
      <c r="L662" s="71">
        <v>10</v>
      </c>
      <c r="M662" s="73">
        <v>50</v>
      </c>
      <c r="N662" s="76">
        <v>390</v>
      </c>
    </row>
    <row r="663" spans="1:14" x14ac:dyDescent="0.3">
      <c r="A663" s="12" t="s">
        <v>15</v>
      </c>
      <c r="B663" s="71">
        <v>5</v>
      </c>
      <c r="C663" s="74"/>
      <c r="D663" s="72">
        <v>5</v>
      </c>
      <c r="E663" s="73">
        <v>10</v>
      </c>
      <c r="F663" s="71">
        <v>20</v>
      </c>
      <c r="G663" s="72">
        <v>20</v>
      </c>
      <c r="H663" s="72">
        <v>15</v>
      </c>
      <c r="I663" s="72">
        <v>10</v>
      </c>
      <c r="J663" s="72">
        <v>5</v>
      </c>
      <c r="K663" s="75"/>
      <c r="L663" s="77"/>
      <c r="M663" s="75"/>
      <c r="N663" s="76">
        <v>90</v>
      </c>
    </row>
    <row r="664" spans="1:14" x14ac:dyDescent="0.3">
      <c r="A664" s="12" t="s">
        <v>16</v>
      </c>
      <c r="B664" s="77"/>
      <c r="C664" s="74"/>
      <c r="D664" s="74"/>
      <c r="E664" s="75"/>
      <c r="F664" s="77"/>
      <c r="G664" s="74"/>
      <c r="H664" s="74"/>
      <c r="I664" s="74"/>
      <c r="J664" s="74"/>
      <c r="K664" s="75"/>
      <c r="L664" s="77"/>
      <c r="M664" s="75"/>
      <c r="N664" s="76">
        <v>0</v>
      </c>
    </row>
    <row r="665" spans="1:14" x14ac:dyDescent="0.3">
      <c r="A665" s="12" t="s">
        <v>17</v>
      </c>
      <c r="B665" s="77"/>
      <c r="C665" s="74"/>
      <c r="D665" s="74"/>
      <c r="E665" s="75"/>
      <c r="F665" s="77"/>
      <c r="G665" s="74"/>
      <c r="H665" s="74"/>
      <c r="I665" s="74"/>
      <c r="J665" s="74"/>
      <c r="K665" s="75"/>
      <c r="L665" s="77"/>
      <c r="M665" s="75"/>
      <c r="N665" s="76">
        <v>0</v>
      </c>
    </row>
    <row r="666" spans="1:14" x14ac:dyDescent="0.3">
      <c r="A666" s="20" t="s">
        <v>90</v>
      </c>
      <c r="B666" s="162">
        <v>10</v>
      </c>
      <c r="C666" s="164">
        <v>20</v>
      </c>
      <c r="D666" s="164">
        <v>30</v>
      </c>
      <c r="E666" s="166">
        <v>40</v>
      </c>
      <c r="F666" s="162">
        <v>50</v>
      </c>
      <c r="G666" s="164">
        <v>40</v>
      </c>
      <c r="H666" s="164">
        <v>30</v>
      </c>
      <c r="I666" s="164">
        <v>20</v>
      </c>
      <c r="J666" s="164">
        <v>10</v>
      </c>
      <c r="K666" s="156"/>
      <c r="L666" s="158"/>
      <c r="M666" s="156"/>
      <c r="N666" s="160">
        <v>250</v>
      </c>
    </row>
    <row r="667" spans="1:14" x14ac:dyDescent="0.3">
      <c r="A667" s="11" t="s">
        <v>19</v>
      </c>
      <c r="B667" s="163"/>
      <c r="C667" s="165"/>
      <c r="D667" s="165"/>
      <c r="E667" s="167"/>
      <c r="F667" s="163"/>
      <c r="G667" s="165"/>
      <c r="H667" s="165"/>
      <c r="I667" s="165"/>
      <c r="J667" s="165"/>
      <c r="K667" s="157"/>
      <c r="L667" s="159"/>
      <c r="M667" s="157"/>
      <c r="N667" s="161"/>
    </row>
    <row r="668" spans="1:14" x14ac:dyDescent="0.3">
      <c r="A668" s="12" t="s">
        <v>20</v>
      </c>
      <c r="B668" s="71">
        <v>250</v>
      </c>
      <c r="C668" s="72">
        <v>330</v>
      </c>
      <c r="D668" s="72">
        <v>400</v>
      </c>
      <c r="E668" s="73">
        <v>550</v>
      </c>
      <c r="F668" s="71">
        <v>600</v>
      </c>
      <c r="G668" s="72">
        <v>600</v>
      </c>
      <c r="H668" s="72">
        <v>400</v>
      </c>
      <c r="I668" s="72">
        <v>300</v>
      </c>
      <c r="J668" s="72">
        <v>100</v>
      </c>
      <c r="K668" s="73">
        <v>50</v>
      </c>
      <c r="L668" s="71">
        <v>20</v>
      </c>
      <c r="M668" s="73">
        <v>50</v>
      </c>
      <c r="N668" s="76">
        <v>3650</v>
      </c>
    </row>
    <row r="669" spans="1:14" x14ac:dyDescent="0.3">
      <c r="A669" s="20" t="s">
        <v>21</v>
      </c>
      <c r="B669" s="162">
        <v>10</v>
      </c>
      <c r="C669" s="164">
        <v>20</v>
      </c>
      <c r="D669" s="164">
        <v>40</v>
      </c>
      <c r="E669" s="166">
        <v>30</v>
      </c>
      <c r="F669" s="162">
        <v>30</v>
      </c>
      <c r="G669" s="164">
        <v>30</v>
      </c>
      <c r="H669" s="164">
        <v>20</v>
      </c>
      <c r="I669" s="164">
        <v>10</v>
      </c>
      <c r="J669" s="164">
        <v>10</v>
      </c>
      <c r="K669" s="156"/>
      <c r="L669" s="162">
        <v>5</v>
      </c>
      <c r="M669" s="166">
        <v>10</v>
      </c>
      <c r="N669" s="160">
        <v>215</v>
      </c>
    </row>
    <row r="670" spans="1:14" x14ac:dyDescent="0.3">
      <c r="A670" s="11" t="s">
        <v>22</v>
      </c>
      <c r="B670" s="163"/>
      <c r="C670" s="165"/>
      <c r="D670" s="165"/>
      <c r="E670" s="167"/>
      <c r="F670" s="163"/>
      <c r="G670" s="165"/>
      <c r="H670" s="165"/>
      <c r="I670" s="165"/>
      <c r="J670" s="165"/>
      <c r="K670" s="157"/>
      <c r="L670" s="163"/>
      <c r="M670" s="167"/>
      <c r="N670" s="161"/>
    </row>
    <row r="671" spans="1:14" x14ac:dyDescent="0.3">
      <c r="A671" s="20" t="s">
        <v>23</v>
      </c>
      <c r="B671" s="162">
        <v>20</v>
      </c>
      <c r="C671" s="164">
        <v>40</v>
      </c>
      <c r="D671" s="164">
        <v>50</v>
      </c>
      <c r="E671" s="166">
        <v>60</v>
      </c>
      <c r="F671" s="162">
        <v>100</v>
      </c>
      <c r="G671" s="164">
        <v>100</v>
      </c>
      <c r="H671" s="164">
        <v>50</v>
      </c>
      <c r="I671" s="164">
        <v>30</v>
      </c>
      <c r="J671" s="164">
        <v>20</v>
      </c>
      <c r="K671" s="166">
        <v>5</v>
      </c>
      <c r="L671" s="158"/>
      <c r="M671" s="166">
        <v>10</v>
      </c>
      <c r="N671" s="160">
        <v>485</v>
      </c>
    </row>
    <row r="672" spans="1:14" x14ac:dyDescent="0.3">
      <c r="A672" s="11" t="s">
        <v>24</v>
      </c>
      <c r="B672" s="163"/>
      <c r="C672" s="165"/>
      <c r="D672" s="165"/>
      <c r="E672" s="167"/>
      <c r="F672" s="163"/>
      <c r="G672" s="165"/>
      <c r="H672" s="165"/>
      <c r="I672" s="165"/>
      <c r="J672" s="165"/>
      <c r="K672" s="167"/>
      <c r="L672" s="159"/>
      <c r="M672" s="167"/>
      <c r="N672" s="161"/>
    </row>
    <row r="673" spans="1:14" x14ac:dyDescent="0.3">
      <c r="A673" s="20" t="s">
        <v>25</v>
      </c>
      <c r="B673" s="162">
        <v>10</v>
      </c>
      <c r="C673" s="164">
        <v>20</v>
      </c>
      <c r="D673" s="164">
        <v>30</v>
      </c>
      <c r="E673" s="166">
        <v>40</v>
      </c>
      <c r="F673" s="162">
        <v>40</v>
      </c>
      <c r="G673" s="164">
        <v>30</v>
      </c>
      <c r="H673" s="164">
        <v>20</v>
      </c>
      <c r="I673" s="164">
        <v>10</v>
      </c>
      <c r="J673" s="164">
        <v>5</v>
      </c>
      <c r="K673" s="156"/>
      <c r="L673" s="162">
        <v>5</v>
      </c>
      <c r="M673" s="166">
        <v>10</v>
      </c>
      <c r="N673" s="160">
        <v>220</v>
      </c>
    </row>
    <row r="674" spans="1:14" x14ac:dyDescent="0.3">
      <c r="A674" s="11" t="s">
        <v>26</v>
      </c>
      <c r="B674" s="163"/>
      <c r="C674" s="165"/>
      <c r="D674" s="165"/>
      <c r="E674" s="167"/>
      <c r="F674" s="163"/>
      <c r="G674" s="165"/>
      <c r="H674" s="165"/>
      <c r="I674" s="165"/>
      <c r="J674" s="165"/>
      <c r="K674" s="157"/>
      <c r="L674" s="163"/>
      <c r="M674" s="167"/>
      <c r="N674" s="161"/>
    </row>
    <row r="675" spans="1:14" x14ac:dyDescent="0.3">
      <c r="A675" s="12" t="s">
        <v>27</v>
      </c>
      <c r="B675" s="71">
        <v>20</v>
      </c>
      <c r="C675" s="72">
        <v>40</v>
      </c>
      <c r="D675" s="72">
        <v>50</v>
      </c>
      <c r="E675" s="73">
        <v>20</v>
      </c>
      <c r="F675" s="71">
        <v>20</v>
      </c>
      <c r="G675" s="72">
        <v>20</v>
      </c>
      <c r="H675" s="72">
        <v>20</v>
      </c>
      <c r="I675" s="72">
        <v>10</v>
      </c>
      <c r="J675" s="74"/>
      <c r="K675" s="75"/>
      <c r="L675" s="71">
        <v>5</v>
      </c>
      <c r="M675" s="73">
        <v>10</v>
      </c>
      <c r="N675" s="76">
        <v>215</v>
      </c>
    </row>
    <row r="676" spans="1:14" x14ac:dyDescent="0.3">
      <c r="A676" s="12" t="s">
        <v>28</v>
      </c>
      <c r="B676" s="71">
        <v>10</v>
      </c>
      <c r="C676" s="72">
        <v>20</v>
      </c>
      <c r="D676" s="72">
        <v>40</v>
      </c>
      <c r="E676" s="73">
        <v>30</v>
      </c>
      <c r="F676" s="71">
        <v>30</v>
      </c>
      <c r="G676" s="72">
        <v>30</v>
      </c>
      <c r="H676" s="72">
        <v>20</v>
      </c>
      <c r="I676" s="72">
        <v>10</v>
      </c>
      <c r="J676" s="72">
        <v>10</v>
      </c>
      <c r="K676" s="75"/>
      <c r="L676" s="71">
        <v>5</v>
      </c>
      <c r="M676" s="73">
        <v>15</v>
      </c>
      <c r="N676" s="76">
        <v>220</v>
      </c>
    </row>
    <row r="677" spans="1:14" x14ac:dyDescent="0.3">
      <c r="A677" s="20" t="s">
        <v>29</v>
      </c>
      <c r="B677" s="158"/>
      <c r="C677" s="174"/>
      <c r="D677" s="174"/>
      <c r="E677" s="156"/>
      <c r="F677" s="158"/>
      <c r="G677" s="176"/>
      <c r="H677" s="178"/>
      <c r="I677" s="178"/>
      <c r="J677" s="178"/>
      <c r="K677" s="172"/>
      <c r="L677" s="158"/>
      <c r="M677" s="156"/>
      <c r="N677" s="160">
        <v>0</v>
      </c>
    </row>
    <row r="678" spans="1:14" x14ac:dyDescent="0.3">
      <c r="A678" s="11" t="s">
        <v>30</v>
      </c>
      <c r="B678" s="159"/>
      <c r="C678" s="175"/>
      <c r="D678" s="175"/>
      <c r="E678" s="157"/>
      <c r="F678" s="159"/>
      <c r="G678" s="177"/>
      <c r="H678" s="179"/>
      <c r="I678" s="179"/>
      <c r="J678" s="179"/>
      <c r="K678" s="173"/>
      <c r="L678" s="159"/>
      <c r="M678" s="157"/>
      <c r="N678" s="161"/>
    </row>
    <row r="679" spans="1:14" x14ac:dyDescent="0.3">
      <c r="A679" s="20" t="s">
        <v>91</v>
      </c>
      <c r="B679" s="162">
        <v>30</v>
      </c>
      <c r="C679" s="164">
        <v>40</v>
      </c>
      <c r="D679" s="164">
        <v>20</v>
      </c>
      <c r="E679" s="166">
        <v>50</v>
      </c>
      <c r="F679" s="162">
        <v>150</v>
      </c>
      <c r="G679" s="164">
        <v>200</v>
      </c>
      <c r="H679" s="164">
        <v>150</v>
      </c>
      <c r="I679" s="164">
        <v>100</v>
      </c>
      <c r="J679" s="164">
        <v>50</v>
      </c>
      <c r="K679" s="166">
        <v>30</v>
      </c>
      <c r="L679" s="162">
        <v>20</v>
      </c>
      <c r="M679" s="166">
        <v>50</v>
      </c>
      <c r="N679" s="160">
        <v>890</v>
      </c>
    </row>
    <row r="680" spans="1:14" x14ac:dyDescent="0.3">
      <c r="A680" s="11" t="s">
        <v>32</v>
      </c>
      <c r="B680" s="163"/>
      <c r="C680" s="165"/>
      <c r="D680" s="165"/>
      <c r="E680" s="167"/>
      <c r="F680" s="163"/>
      <c r="G680" s="165"/>
      <c r="H680" s="165"/>
      <c r="I680" s="165"/>
      <c r="J680" s="165"/>
      <c r="K680" s="167"/>
      <c r="L680" s="163"/>
      <c r="M680" s="167"/>
      <c r="N680" s="161"/>
    </row>
    <row r="681" spans="1:14" x14ac:dyDescent="0.3">
      <c r="A681" s="20" t="s">
        <v>31</v>
      </c>
      <c r="B681" s="158"/>
      <c r="C681" s="174"/>
      <c r="D681" s="174"/>
      <c r="E681" s="156"/>
      <c r="F681" s="158"/>
      <c r="G681" s="174"/>
      <c r="H681" s="174"/>
      <c r="I681" s="174"/>
      <c r="J681" s="174"/>
      <c r="K681" s="156"/>
      <c r="L681" s="158"/>
      <c r="M681" s="156"/>
      <c r="N681" s="160">
        <v>0</v>
      </c>
    </row>
    <row r="682" spans="1:14" x14ac:dyDescent="0.3">
      <c r="A682" s="11" t="s">
        <v>33</v>
      </c>
      <c r="B682" s="159"/>
      <c r="C682" s="175"/>
      <c r="D682" s="175"/>
      <c r="E682" s="157"/>
      <c r="F682" s="159"/>
      <c r="G682" s="175"/>
      <c r="H682" s="175"/>
      <c r="I682" s="175"/>
      <c r="J682" s="175"/>
      <c r="K682" s="157"/>
      <c r="L682" s="159"/>
      <c r="M682" s="157"/>
      <c r="N682" s="161"/>
    </row>
    <row r="683" spans="1:14" ht="17.25" thickBot="1" x14ac:dyDescent="0.35">
      <c r="A683" s="21" t="s">
        <v>34</v>
      </c>
      <c r="B683" s="81">
        <v>835</v>
      </c>
      <c r="C683" s="82">
        <v>960</v>
      </c>
      <c r="D683" s="82">
        <v>1265</v>
      </c>
      <c r="E683" s="83">
        <v>1530</v>
      </c>
      <c r="F683" s="81">
        <v>1770</v>
      </c>
      <c r="G683" s="82">
        <v>1830</v>
      </c>
      <c r="H683" s="82">
        <v>1345</v>
      </c>
      <c r="I683" s="82">
        <v>940</v>
      </c>
      <c r="J683" s="82">
        <v>380</v>
      </c>
      <c r="K683" s="83">
        <v>130</v>
      </c>
      <c r="L683" s="81">
        <v>115</v>
      </c>
      <c r="M683" s="82">
        <v>325</v>
      </c>
      <c r="N683" s="80">
        <v>11425</v>
      </c>
    </row>
    <row r="684" spans="1:14" ht="18" thickTop="1" thickBot="1" x14ac:dyDescent="0.35"/>
    <row r="685" spans="1:14" ht="21.75" customHeight="1" thickTop="1" thickBot="1" x14ac:dyDescent="0.35">
      <c r="A685" s="109">
        <v>44976</v>
      </c>
      <c r="B685" s="110"/>
      <c r="C685" s="110"/>
      <c r="D685" s="110"/>
      <c r="E685" s="110"/>
      <c r="F685" s="110"/>
      <c r="G685" s="110"/>
      <c r="H685" s="110"/>
      <c r="I685" s="110"/>
      <c r="J685" s="110"/>
      <c r="K685" s="110"/>
      <c r="L685" s="110"/>
      <c r="M685" s="110"/>
      <c r="N685" s="93" t="s">
        <v>96</v>
      </c>
    </row>
    <row r="686" spans="1:14" ht="18" thickTop="1" thickBot="1" x14ac:dyDescent="0.35">
      <c r="A686" s="147" t="s">
        <v>0</v>
      </c>
      <c r="B686" s="150" t="s">
        <v>1</v>
      </c>
      <c r="C686" s="151"/>
      <c r="D686" s="151"/>
      <c r="E686" s="152"/>
      <c r="F686" s="150" t="s">
        <v>2</v>
      </c>
      <c r="G686" s="151"/>
      <c r="H686" s="151"/>
      <c r="I686" s="151"/>
      <c r="J686" s="151"/>
      <c r="K686" s="152"/>
      <c r="L686" s="150" t="s">
        <v>3</v>
      </c>
      <c r="M686" s="152"/>
      <c r="N686" s="153" t="s">
        <v>4</v>
      </c>
    </row>
    <row r="687" spans="1:14" ht="17.25" thickTop="1" x14ac:dyDescent="0.3">
      <c r="A687" s="148"/>
      <c r="B687" s="1">
        <v>0.375</v>
      </c>
      <c r="C687" s="4">
        <v>0.45833333333333331</v>
      </c>
      <c r="D687" s="4">
        <v>0.5</v>
      </c>
      <c r="E687" s="7">
        <v>0.58333333333333337</v>
      </c>
      <c r="F687" s="1">
        <v>0.66666666666666663</v>
      </c>
      <c r="G687" s="4">
        <v>0.79166666666666663</v>
      </c>
      <c r="H687" s="4">
        <v>0.83333333333333337</v>
      </c>
      <c r="I687" s="4">
        <v>0.91666666666666663</v>
      </c>
      <c r="J687" s="4">
        <v>0.95833333333333337</v>
      </c>
      <c r="K687" s="7">
        <v>8.3333333333333329E-2</v>
      </c>
      <c r="L687" s="1">
        <v>0.20833333333333334</v>
      </c>
      <c r="M687" s="7">
        <v>0.29166666666666669</v>
      </c>
      <c r="N687" s="154"/>
    </row>
    <row r="688" spans="1:14" x14ac:dyDescent="0.3">
      <c r="A688" s="148"/>
      <c r="B688" s="2" t="s">
        <v>5</v>
      </c>
      <c r="C688" s="5" t="s">
        <v>5</v>
      </c>
      <c r="D688" s="5" t="s">
        <v>5</v>
      </c>
      <c r="E688" s="8" t="s">
        <v>5</v>
      </c>
      <c r="F688" s="2" t="s">
        <v>5</v>
      </c>
      <c r="G688" s="5" t="s">
        <v>5</v>
      </c>
      <c r="H688" s="5" t="s">
        <v>5</v>
      </c>
      <c r="I688" s="5" t="s">
        <v>5</v>
      </c>
      <c r="J688" s="5" t="s">
        <v>5</v>
      </c>
      <c r="K688" s="8" t="s">
        <v>5</v>
      </c>
      <c r="L688" s="2" t="s">
        <v>5</v>
      </c>
      <c r="M688" s="8" t="s">
        <v>5</v>
      </c>
      <c r="N688" s="154"/>
    </row>
    <row r="689" spans="1:14" ht="17.25" thickBot="1" x14ac:dyDescent="0.35">
      <c r="A689" s="149"/>
      <c r="B689" s="3">
        <v>0.45833333333333331</v>
      </c>
      <c r="C689" s="6">
        <v>0.5</v>
      </c>
      <c r="D689" s="6">
        <v>0.58333333333333337</v>
      </c>
      <c r="E689" s="9">
        <v>0.66666666666666663</v>
      </c>
      <c r="F689" s="3">
        <v>0.79166666666666663</v>
      </c>
      <c r="G689" s="6">
        <v>0.83333333333333337</v>
      </c>
      <c r="H689" s="6">
        <v>0.91666666666666663</v>
      </c>
      <c r="I689" s="6">
        <v>0.95833333333333337</v>
      </c>
      <c r="J689" s="6">
        <v>8.3333333333333329E-2</v>
      </c>
      <c r="K689" s="9">
        <v>0.20833333333333334</v>
      </c>
      <c r="L689" s="3">
        <v>0.29166666666666669</v>
      </c>
      <c r="M689" s="9">
        <v>0.375</v>
      </c>
      <c r="N689" s="155"/>
    </row>
    <row r="690" spans="1:14" ht="17.25" thickTop="1" x14ac:dyDescent="0.3">
      <c r="A690" s="10" t="s">
        <v>6</v>
      </c>
      <c r="B690" s="171">
        <v>50</v>
      </c>
      <c r="C690" s="169">
        <v>100</v>
      </c>
      <c r="D690" s="169">
        <v>150</v>
      </c>
      <c r="E690" s="170">
        <v>200</v>
      </c>
      <c r="F690" s="171">
        <v>300</v>
      </c>
      <c r="G690" s="169">
        <v>300</v>
      </c>
      <c r="H690" s="169">
        <v>300</v>
      </c>
      <c r="I690" s="169">
        <v>200</v>
      </c>
      <c r="J690" s="169">
        <v>100</v>
      </c>
      <c r="K690" s="170">
        <v>50</v>
      </c>
      <c r="L690" s="171">
        <v>60</v>
      </c>
      <c r="M690" s="170">
        <v>50</v>
      </c>
      <c r="N690" s="168">
        <v>1860</v>
      </c>
    </row>
    <row r="691" spans="1:14" x14ac:dyDescent="0.3">
      <c r="A691" s="11" t="s">
        <v>7</v>
      </c>
      <c r="B691" s="163"/>
      <c r="C691" s="165"/>
      <c r="D691" s="165"/>
      <c r="E691" s="167"/>
      <c r="F691" s="163"/>
      <c r="G691" s="165"/>
      <c r="H691" s="165"/>
      <c r="I691" s="165"/>
      <c r="J691" s="165"/>
      <c r="K691" s="167"/>
      <c r="L691" s="163"/>
      <c r="M691" s="167"/>
      <c r="N691" s="161"/>
    </row>
    <row r="692" spans="1:14" x14ac:dyDescent="0.3">
      <c r="A692" s="12" t="s">
        <v>8</v>
      </c>
      <c r="B692" s="71">
        <v>10</v>
      </c>
      <c r="C692" s="72">
        <v>20</v>
      </c>
      <c r="D692" s="72">
        <v>30</v>
      </c>
      <c r="E692" s="73">
        <v>40</v>
      </c>
      <c r="F692" s="71">
        <v>100</v>
      </c>
      <c r="G692" s="72">
        <v>150</v>
      </c>
      <c r="H692" s="72">
        <v>100</v>
      </c>
      <c r="I692" s="72">
        <v>110</v>
      </c>
      <c r="J692" s="72">
        <v>50</v>
      </c>
      <c r="K692" s="73">
        <v>10</v>
      </c>
      <c r="L692" s="71">
        <v>30</v>
      </c>
      <c r="M692" s="73">
        <v>50</v>
      </c>
      <c r="N692" s="76">
        <v>700</v>
      </c>
    </row>
    <row r="693" spans="1:14" x14ac:dyDescent="0.3">
      <c r="A693" s="12" t="s">
        <v>9</v>
      </c>
      <c r="B693" s="77"/>
      <c r="C693" s="74"/>
      <c r="D693" s="74"/>
      <c r="E693" s="75"/>
      <c r="F693" s="77"/>
      <c r="G693" s="74"/>
      <c r="H693" s="74"/>
      <c r="I693" s="74"/>
      <c r="J693" s="74"/>
      <c r="K693" s="75"/>
      <c r="L693" s="77"/>
      <c r="M693" s="75"/>
      <c r="N693" s="76">
        <v>0</v>
      </c>
    </row>
    <row r="694" spans="1:14" x14ac:dyDescent="0.3">
      <c r="A694" s="12" t="s">
        <v>10</v>
      </c>
      <c r="B694" s="77"/>
      <c r="C694" s="74"/>
      <c r="D694" s="74"/>
      <c r="E694" s="75"/>
      <c r="F694" s="77"/>
      <c r="G694" s="74"/>
      <c r="H694" s="74"/>
      <c r="I694" s="74"/>
      <c r="J694" s="74"/>
      <c r="K694" s="75"/>
      <c r="L694" s="77"/>
      <c r="M694" s="75"/>
      <c r="N694" s="76">
        <v>0</v>
      </c>
    </row>
    <row r="695" spans="1:14" x14ac:dyDescent="0.3">
      <c r="A695" s="12" t="s">
        <v>11</v>
      </c>
      <c r="B695" s="77"/>
      <c r="C695" s="74"/>
      <c r="D695" s="74"/>
      <c r="E695" s="75"/>
      <c r="F695" s="77"/>
      <c r="G695" s="74"/>
      <c r="H695" s="74"/>
      <c r="I695" s="74"/>
      <c r="J695" s="74"/>
      <c r="K695" s="75"/>
      <c r="L695" s="77"/>
      <c r="M695" s="75"/>
      <c r="N695" s="76">
        <v>0</v>
      </c>
    </row>
    <row r="696" spans="1:14" x14ac:dyDescent="0.3">
      <c r="A696" s="12" t="s">
        <v>12</v>
      </c>
      <c r="B696" s="71">
        <v>30</v>
      </c>
      <c r="C696" s="72">
        <v>50</v>
      </c>
      <c r="D696" s="72">
        <v>90</v>
      </c>
      <c r="E696" s="73">
        <v>180</v>
      </c>
      <c r="F696" s="71">
        <v>300</v>
      </c>
      <c r="G696" s="72">
        <v>200</v>
      </c>
      <c r="H696" s="72">
        <v>250</v>
      </c>
      <c r="I696" s="72">
        <v>200</v>
      </c>
      <c r="J696" s="72">
        <v>80</v>
      </c>
      <c r="K696" s="73">
        <v>50</v>
      </c>
      <c r="L696" s="71">
        <v>100</v>
      </c>
      <c r="M696" s="73">
        <v>80</v>
      </c>
      <c r="N696" s="76">
        <v>1610</v>
      </c>
    </row>
    <row r="697" spans="1:14" x14ac:dyDescent="0.3">
      <c r="A697" s="12" t="s">
        <v>13</v>
      </c>
      <c r="B697" s="77"/>
      <c r="C697" s="74"/>
      <c r="D697" s="74"/>
      <c r="E697" s="75"/>
      <c r="F697" s="77"/>
      <c r="G697" s="74"/>
      <c r="H697" s="74"/>
      <c r="I697" s="74"/>
      <c r="J697" s="74"/>
      <c r="K697" s="75"/>
      <c r="L697" s="77"/>
      <c r="M697" s="75"/>
      <c r="N697" s="76">
        <v>0</v>
      </c>
    </row>
    <row r="698" spans="1:14" x14ac:dyDescent="0.3">
      <c r="A698" s="12" t="s">
        <v>14</v>
      </c>
      <c r="B698" s="71">
        <v>10</v>
      </c>
      <c r="C698" s="72">
        <v>20</v>
      </c>
      <c r="D698" s="72">
        <v>40</v>
      </c>
      <c r="E698" s="73">
        <v>50</v>
      </c>
      <c r="F698" s="71">
        <v>100</v>
      </c>
      <c r="G698" s="72">
        <v>200</v>
      </c>
      <c r="H698" s="72">
        <v>150</v>
      </c>
      <c r="I698" s="72">
        <v>130</v>
      </c>
      <c r="J698" s="72">
        <v>80</v>
      </c>
      <c r="K698" s="73">
        <v>50</v>
      </c>
      <c r="L698" s="71">
        <v>20</v>
      </c>
      <c r="M698" s="73">
        <v>10</v>
      </c>
      <c r="N698" s="76">
        <v>860</v>
      </c>
    </row>
    <row r="699" spans="1:14" x14ac:dyDescent="0.3">
      <c r="A699" s="12" t="s">
        <v>15</v>
      </c>
      <c r="B699" s="71">
        <v>10</v>
      </c>
      <c r="C699" s="72">
        <v>20</v>
      </c>
      <c r="D699" s="72">
        <v>30</v>
      </c>
      <c r="E699" s="73">
        <v>35</v>
      </c>
      <c r="F699" s="71">
        <v>30</v>
      </c>
      <c r="G699" s="72">
        <v>30</v>
      </c>
      <c r="H699" s="72">
        <v>40</v>
      </c>
      <c r="I699" s="72">
        <v>50</v>
      </c>
      <c r="J699" s="72">
        <v>20</v>
      </c>
      <c r="K699" s="73">
        <v>10</v>
      </c>
      <c r="L699" s="71">
        <v>10</v>
      </c>
      <c r="M699" s="73">
        <v>10</v>
      </c>
      <c r="N699" s="76">
        <v>295</v>
      </c>
    </row>
    <row r="700" spans="1:14" x14ac:dyDescent="0.3">
      <c r="A700" s="12" t="s">
        <v>16</v>
      </c>
      <c r="B700" s="77"/>
      <c r="C700" s="74"/>
      <c r="D700" s="74"/>
      <c r="E700" s="75"/>
      <c r="F700" s="77"/>
      <c r="G700" s="74"/>
      <c r="H700" s="74"/>
      <c r="I700" s="74"/>
      <c r="J700" s="74"/>
      <c r="K700" s="75"/>
      <c r="L700" s="77"/>
      <c r="M700" s="75"/>
      <c r="N700" s="76">
        <v>0</v>
      </c>
    </row>
    <row r="701" spans="1:14" x14ac:dyDescent="0.3">
      <c r="A701" s="12" t="s">
        <v>17</v>
      </c>
      <c r="B701" s="77"/>
      <c r="C701" s="74"/>
      <c r="D701" s="74"/>
      <c r="E701" s="75"/>
      <c r="F701" s="77"/>
      <c r="G701" s="74"/>
      <c r="H701" s="74"/>
      <c r="I701" s="74"/>
      <c r="J701" s="74"/>
      <c r="K701" s="75"/>
      <c r="L701" s="77"/>
      <c r="M701" s="75"/>
      <c r="N701" s="76">
        <v>0</v>
      </c>
    </row>
    <row r="702" spans="1:14" x14ac:dyDescent="0.3">
      <c r="A702" s="20" t="s">
        <v>18</v>
      </c>
      <c r="B702" s="162">
        <v>10</v>
      </c>
      <c r="C702" s="164">
        <v>30</v>
      </c>
      <c r="D702" s="164">
        <v>70</v>
      </c>
      <c r="E702" s="166">
        <v>90</v>
      </c>
      <c r="F702" s="162">
        <v>100</v>
      </c>
      <c r="G702" s="164">
        <v>110</v>
      </c>
      <c r="H702" s="164">
        <v>120</v>
      </c>
      <c r="I702" s="164">
        <v>100</v>
      </c>
      <c r="J702" s="164">
        <v>80</v>
      </c>
      <c r="K702" s="166">
        <v>50</v>
      </c>
      <c r="L702" s="162">
        <v>30</v>
      </c>
      <c r="M702" s="166">
        <v>10</v>
      </c>
      <c r="N702" s="160">
        <v>800</v>
      </c>
    </row>
    <row r="703" spans="1:14" x14ac:dyDescent="0.3">
      <c r="A703" s="11" t="s">
        <v>19</v>
      </c>
      <c r="B703" s="163"/>
      <c r="C703" s="165"/>
      <c r="D703" s="165"/>
      <c r="E703" s="167"/>
      <c r="F703" s="163"/>
      <c r="G703" s="165"/>
      <c r="H703" s="165"/>
      <c r="I703" s="165"/>
      <c r="J703" s="165"/>
      <c r="K703" s="167"/>
      <c r="L703" s="163"/>
      <c r="M703" s="167"/>
      <c r="N703" s="161"/>
    </row>
    <row r="704" spans="1:14" x14ac:dyDescent="0.3">
      <c r="A704" s="12" t="s">
        <v>20</v>
      </c>
      <c r="B704" s="71">
        <v>30</v>
      </c>
      <c r="C704" s="72">
        <v>70</v>
      </c>
      <c r="D704" s="72">
        <v>100</v>
      </c>
      <c r="E704" s="73">
        <v>140</v>
      </c>
      <c r="F704" s="71">
        <v>200</v>
      </c>
      <c r="G704" s="72">
        <v>250</v>
      </c>
      <c r="H704" s="72">
        <v>250</v>
      </c>
      <c r="I704" s="72">
        <v>200</v>
      </c>
      <c r="J704" s="72">
        <v>100</v>
      </c>
      <c r="K704" s="73">
        <v>50</v>
      </c>
      <c r="L704" s="71">
        <v>20</v>
      </c>
      <c r="M704" s="73">
        <v>20</v>
      </c>
      <c r="N704" s="76">
        <v>1430</v>
      </c>
    </row>
    <row r="705" spans="1:14" x14ac:dyDescent="0.3">
      <c r="A705" s="20" t="s">
        <v>21</v>
      </c>
      <c r="B705" s="162">
        <v>10</v>
      </c>
      <c r="C705" s="164">
        <v>20</v>
      </c>
      <c r="D705" s="164">
        <v>30</v>
      </c>
      <c r="E705" s="166">
        <v>40</v>
      </c>
      <c r="F705" s="162">
        <v>80</v>
      </c>
      <c r="G705" s="164">
        <v>50</v>
      </c>
      <c r="H705" s="164">
        <v>50</v>
      </c>
      <c r="I705" s="164">
        <v>40</v>
      </c>
      <c r="J705" s="164">
        <v>20</v>
      </c>
      <c r="K705" s="166">
        <v>10</v>
      </c>
      <c r="L705" s="162">
        <v>10</v>
      </c>
      <c r="M705" s="166">
        <v>10</v>
      </c>
      <c r="N705" s="160">
        <v>370</v>
      </c>
    </row>
    <row r="706" spans="1:14" x14ac:dyDescent="0.3">
      <c r="A706" s="11" t="s">
        <v>22</v>
      </c>
      <c r="B706" s="163"/>
      <c r="C706" s="165"/>
      <c r="D706" s="165"/>
      <c r="E706" s="167"/>
      <c r="F706" s="163"/>
      <c r="G706" s="165"/>
      <c r="H706" s="165"/>
      <c r="I706" s="165"/>
      <c r="J706" s="165"/>
      <c r="K706" s="167"/>
      <c r="L706" s="163"/>
      <c r="M706" s="167"/>
      <c r="N706" s="161"/>
    </row>
    <row r="707" spans="1:14" x14ac:dyDescent="0.3">
      <c r="A707" s="20" t="s">
        <v>23</v>
      </c>
      <c r="B707" s="162">
        <v>20</v>
      </c>
      <c r="C707" s="164">
        <v>80</v>
      </c>
      <c r="D707" s="164">
        <v>140</v>
      </c>
      <c r="E707" s="166">
        <v>180</v>
      </c>
      <c r="F707" s="162">
        <v>200</v>
      </c>
      <c r="G707" s="164">
        <v>300</v>
      </c>
      <c r="H707" s="164">
        <v>250</v>
      </c>
      <c r="I707" s="164">
        <v>200</v>
      </c>
      <c r="J707" s="164">
        <v>100</v>
      </c>
      <c r="K707" s="166">
        <v>50</v>
      </c>
      <c r="L707" s="162">
        <v>30</v>
      </c>
      <c r="M707" s="166">
        <v>10</v>
      </c>
      <c r="N707" s="160">
        <v>1560</v>
      </c>
    </row>
    <row r="708" spans="1:14" x14ac:dyDescent="0.3">
      <c r="A708" s="11" t="s">
        <v>24</v>
      </c>
      <c r="B708" s="163"/>
      <c r="C708" s="165"/>
      <c r="D708" s="165"/>
      <c r="E708" s="167"/>
      <c r="F708" s="163"/>
      <c r="G708" s="165"/>
      <c r="H708" s="165"/>
      <c r="I708" s="165"/>
      <c r="J708" s="165"/>
      <c r="K708" s="167"/>
      <c r="L708" s="163"/>
      <c r="M708" s="167"/>
      <c r="N708" s="161"/>
    </row>
    <row r="709" spans="1:14" x14ac:dyDescent="0.3">
      <c r="A709" s="20" t="s">
        <v>25</v>
      </c>
      <c r="B709" s="162">
        <v>10</v>
      </c>
      <c r="C709" s="164">
        <v>20</v>
      </c>
      <c r="D709" s="164">
        <v>15</v>
      </c>
      <c r="E709" s="166">
        <v>30</v>
      </c>
      <c r="F709" s="162">
        <v>60</v>
      </c>
      <c r="G709" s="164">
        <v>40</v>
      </c>
      <c r="H709" s="164">
        <v>30</v>
      </c>
      <c r="I709" s="164">
        <v>30</v>
      </c>
      <c r="J709" s="164">
        <v>20</v>
      </c>
      <c r="K709" s="166">
        <v>20</v>
      </c>
      <c r="L709" s="162">
        <v>10</v>
      </c>
      <c r="M709" s="166">
        <v>10</v>
      </c>
      <c r="N709" s="160">
        <v>295</v>
      </c>
    </row>
    <row r="710" spans="1:14" x14ac:dyDescent="0.3">
      <c r="A710" s="11" t="s">
        <v>26</v>
      </c>
      <c r="B710" s="163"/>
      <c r="C710" s="165"/>
      <c r="D710" s="165"/>
      <c r="E710" s="167"/>
      <c r="F710" s="163"/>
      <c r="G710" s="165"/>
      <c r="H710" s="165"/>
      <c r="I710" s="165"/>
      <c r="J710" s="165"/>
      <c r="K710" s="167"/>
      <c r="L710" s="163"/>
      <c r="M710" s="167"/>
      <c r="N710" s="161"/>
    </row>
    <row r="711" spans="1:14" x14ac:dyDescent="0.3">
      <c r="A711" s="12" t="s">
        <v>27</v>
      </c>
      <c r="B711" s="71">
        <v>10</v>
      </c>
      <c r="C711" s="72">
        <v>10</v>
      </c>
      <c r="D711" s="72">
        <v>20</v>
      </c>
      <c r="E711" s="73">
        <v>25</v>
      </c>
      <c r="F711" s="71">
        <v>30</v>
      </c>
      <c r="G711" s="72">
        <v>30</v>
      </c>
      <c r="H711" s="72">
        <v>50</v>
      </c>
      <c r="I711" s="72">
        <v>40</v>
      </c>
      <c r="J711" s="72">
        <v>20</v>
      </c>
      <c r="K711" s="73">
        <v>10</v>
      </c>
      <c r="L711" s="71">
        <v>10</v>
      </c>
      <c r="M711" s="73">
        <v>20</v>
      </c>
      <c r="N711" s="76">
        <v>275</v>
      </c>
    </row>
    <row r="712" spans="1:14" x14ac:dyDescent="0.3">
      <c r="A712" s="12" t="s">
        <v>28</v>
      </c>
      <c r="B712" s="71">
        <v>10</v>
      </c>
      <c r="C712" s="72">
        <v>10</v>
      </c>
      <c r="D712" s="72">
        <v>20</v>
      </c>
      <c r="E712" s="73">
        <v>30</v>
      </c>
      <c r="F712" s="71">
        <v>30</v>
      </c>
      <c r="G712" s="72">
        <v>30</v>
      </c>
      <c r="H712" s="72">
        <v>50</v>
      </c>
      <c r="I712" s="72">
        <v>40</v>
      </c>
      <c r="J712" s="72">
        <v>30</v>
      </c>
      <c r="K712" s="73">
        <v>10</v>
      </c>
      <c r="L712" s="71">
        <v>10</v>
      </c>
      <c r="M712" s="73">
        <v>10</v>
      </c>
      <c r="N712" s="76">
        <v>280</v>
      </c>
    </row>
    <row r="713" spans="1:14" x14ac:dyDescent="0.3">
      <c r="A713" s="20" t="s">
        <v>29</v>
      </c>
      <c r="B713" s="158"/>
      <c r="C713" s="174"/>
      <c r="D713" s="174"/>
      <c r="E713" s="156"/>
      <c r="F713" s="158"/>
      <c r="G713" s="176"/>
      <c r="H713" s="178"/>
      <c r="I713" s="178"/>
      <c r="J713" s="178"/>
      <c r="K713" s="172"/>
      <c r="L713" s="158"/>
      <c r="M713" s="156"/>
      <c r="N713" s="160">
        <v>0</v>
      </c>
    </row>
    <row r="714" spans="1:14" x14ac:dyDescent="0.3">
      <c r="A714" s="11" t="s">
        <v>30</v>
      </c>
      <c r="B714" s="159"/>
      <c r="C714" s="175"/>
      <c r="D714" s="175"/>
      <c r="E714" s="157"/>
      <c r="F714" s="159"/>
      <c r="G714" s="177"/>
      <c r="H714" s="179"/>
      <c r="I714" s="179"/>
      <c r="J714" s="179"/>
      <c r="K714" s="173"/>
      <c r="L714" s="159"/>
      <c r="M714" s="157"/>
      <c r="N714" s="161"/>
    </row>
    <row r="715" spans="1:14" x14ac:dyDescent="0.3">
      <c r="A715" s="20" t="s">
        <v>31</v>
      </c>
      <c r="B715" s="162">
        <v>50</v>
      </c>
      <c r="C715" s="164">
        <v>190</v>
      </c>
      <c r="D715" s="164">
        <v>140</v>
      </c>
      <c r="E715" s="166">
        <v>200</v>
      </c>
      <c r="F715" s="162">
        <v>150</v>
      </c>
      <c r="G715" s="164">
        <v>200</v>
      </c>
      <c r="H715" s="164">
        <v>150</v>
      </c>
      <c r="I715" s="164">
        <v>180</v>
      </c>
      <c r="J715" s="164">
        <v>170</v>
      </c>
      <c r="K715" s="166">
        <v>130</v>
      </c>
      <c r="L715" s="162">
        <v>130</v>
      </c>
      <c r="M715" s="166">
        <v>150</v>
      </c>
      <c r="N715" s="160">
        <v>1840</v>
      </c>
    </row>
    <row r="716" spans="1:14" x14ac:dyDescent="0.3">
      <c r="A716" s="11" t="s">
        <v>32</v>
      </c>
      <c r="B716" s="163"/>
      <c r="C716" s="165"/>
      <c r="D716" s="165"/>
      <c r="E716" s="167"/>
      <c r="F716" s="163"/>
      <c r="G716" s="165"/>
      <c r="H716" s="165"/>
      <c r="I716" s="165"/>
      <c r="J716" s="165"/>
      <c r="K716" s="167"/>
      <c r="L716" s="163"/>
      <c r="M716" s="167"/>
      <c r="N716" s="161"/>
    </row>
    <row r="717" spans="1:14" x14ac:dyDescent="0.3">
      <c r="A717" s="20" t="s">
        <v>31</v>
      </c>
      <c r="B717" s="158"/>
      <c r="C717" s="174"/>
      <c r="D717" s="174"/>
      <c r="E717" s="156"/>
      <c r="F717" s="158"/>
      <c r="G717" s="174"/>
      <c r="H717" s="174"/>
      <c r="I717" s="174"/>
      <c r="J717" s="174"/>
      <c r="K717" s="156"/>
      <c r="L717" s="158"/>
      <c r="M717" s="156"/>
      <c r="N717" s="160">
        <v>0</v>
      </c>
    </row>
    <row r="718" spans="1:14" x14ac:dyDescent="0.3">
      <c r="A718" s="11" t="s">
        <v>33</v>
      </c>
      <c r="B718" s="159"/>
      <c r="C718" s="175"/>
      <c r="D718" s="175"/>
      <c r="E718" s="157"/>
      <c r="F718" s="159"/>
      <c r="G718" s="175"/>
      <c r="H718" s="175"/>
      <c r="I718" s="175"/>
      <c r="J718" s="175"/>
      <c r="K718" s="157"/>
      <c r="L718" s="159"/>
      <c r="M718" s="157"/>
      <c r="N718" s="161"/>
    </row>
    <row r="719" spans="1:14" ht="17.25" thickBot="1" x14ac:dyDescent="0.35">
      <c r="A719" s="21" t="s">
        <v>34</v>
      </c>
      <c r="B719" s="81">
        <v>260</v>
      </c>
      <c r="C719" s="82">
        <v>640</v>
      </c>
      <c r="D719" s="82">
        <v>875</v>
      </c>
      <c r="E719" s="83">
        <v>1240</v>
      </c>
      <c r="F719" s="81">
        <v>1680</v>
      </c>
      <c r="G719" s="82">
        <v>1890</v>
      </c>
      <c r="H719" s="82">
        <v>1790</v>
      </c>
      <c r="I719" s="82">
        <v>1520</v>
      </c>
      <c r="J719" s="82">
        <v>870</v>
      </c>
      <c r="K719" s="83">
        <v>500</v>
      </c>
      <c r="L719" s="81">
        <v>470</v>
      </c>
      <c r="M719" s="83">
        <v>440</v>
      </c>
      <c r="N719" s="80">
        <v>12175</v>
      </c>
    </row>
    <row r="720" spans="1:14" ht="18" thickTop="1" thickBot="1" x14ac:dyDescent="0.35"/>
    <row r="721" spans="1:14" ht="21.75" customHeight="1" thickTop="1" thickBot="1" x14ac:dyDescent="0.35">
      <c r="A721" s="109">
        <v>44977</v>
      </c>
      <c r="B721" s="110"/>
      <c r="C721" s="110"/>
      <c r="D721" s="110"/>
      <c r="E721" s="110"/>
      <c r="F721" s="110"/>
      <c r="G721" s="110"/>
      <c r="H721" s="110"/>
      <c r="I721" s="110"/>
      <c r="J721" s="110"/>
      <c r="K721" s="110"/>
      <c r="L721" s="110"/>
      <c r="M721" s="110"/>
      <c r="N721" s="93" t="s">
        <v>96</v>
      </c>
    </row>
    <row r="722" spans="1:14" ht="18" thickTop="1" thickBot="1" x14ac:dyDescent="0.35">
      <c r="A722" s="147" t="s">
        <v>0</v>
      </c>
      <c r="B722" s="150" t="s">
        <v>1</v>
      </c>
      <c r="C722" s="151"/>
      <c r="D722" s="151"/>
      <c r="E722" s="152"/>
      <c r="F722" s="150" t="s">
        <v>2</v>
      </c>
      <c r="G722" s="151"/>
      <c r="H722" s="151"/>
      <c r="I722" s="151"/>
      <c r="J722" s="151"/>
      <c r="K722" s="152"/>
      <c r="L722" s="150" t="s">
        <v>3</v>
      </c>
      <c r="M722" s="152"/>
      <c r="N722" s="153" t="s">
        <v>4</v>
      </c>
    </row>
    <row r="723" spans="1:14" ht="17.25" thickTop="1" x14ac:dyDescent="0.3">
      <c r="A723" s="148"/>
      <c r="B723" s="1">
        <v>0.375</v>
      </c>
      <c r="C723" s="4">
        <v>0.45833333333333331</v>
      </c>
      <c r="D723" s="4">
        <v>0.5</v>
      </c>
      <c r="E723" s="7">
        <v>0.58333333333333337</v>
      </c>
      <c r="F723" s="1">
        <v>0.66666666666666663</v>
      </c>
      <c r="G723" s="4">
        <v>0.79166666666666663</v>
      </c>
      <c r="H723" s="4">
        <v>0.83333333333333337</v>
      </c>
      <c r="I723" s="4">
        <v>0.91666666666666663</v>
      </c>
      <c r="J723" s="4">
        <v>0.95833333333333337</v>
      </c>
      <c r="K723" s="7">
        <v>8.3333333333333329E-2</v>
      </c>
      <c r="L723" s="1">
        <v>0.20833333333333334</v>
      </c>
      <c r="M723" s="7">
        <v>0.29166666666666669</v>
      </c>
      <c r="N723" s="154"/>
    </row>
    <row r="724" spans="1:14" x14ac:dyDescent="0.3">
      <c r="A724" s="148"/>
      <c r="B724" s="2" t="s">
        <v>5</v>
      </c>
      <c r="C724" s="5" t="s">
        <v>5</v>
      </c>
      <c r="D724" s="5" t="s">
        <v>5</v>
      </c>
      <c r="E724" s="8" t="s">
        <v>5</v>
      </c>
      <c r="F724" s="2" t="s">
        <v>5</v>
      </c>
      <c r="G724" s="5" t="s">
        <v>5</v>
      </c>
      <c r="H724" s="5" t="s">
        <v>5</v>
      </c>
      <c r="I724" s="5" t="s">
        <v>5</v>
      </c>
      <c r="J724" s="5" t="s">
        <v>5</v>
      </c>
      <c r="K724" s="8" t="s">
        <v>5</v>
      </c>
      <c r="L724" s="2" t="s">
        <v>5</v>
      </c>
      <c r="M724" s="8" t="s">
        <v>5</v>
      </c>
      <c r="N724" s="154"/>
    </row>
    <row r="725" spans="1:14" ht="17.25" thickBot="1" x14ac:dyDescent="0.35">
      <c r="A725" s="149"/>
      <c r="B725" s="3">
        <v>0.45833333333333331</v>
      </c>
      <c r="C725" s="6">
        <v>0.5</v>
      </c>
      <c r="D725" s="6">
        <v>0.58333333333333337</v>
      </c>
      <c r="E725" s="9">
        <v>0.66666666666666663</v>
      </c>
      <c r="F725" s="3">
        <v>0.79166666666666663</v>
      </c>
      <c r="G725" s="6">
        <v>0.83333333333333337</v>
      </c>
      <c r="H725" s="6">
        <v>0.91666666666666663</v>
      </c>
      <c r="I725" s="6">
        <v>0.95833333333333337</v>
      </c>
      <c r="J725" s="6">
        <v>8.3333333333333329E-2</v>
      </c>
      <c r="K725" s="9">
        <v>0.20833333333333334</v>
      </c>
      <c r="L725" s="3">
        <v>0.29166666666666669</v>
      </c>
      <c r="M725" s="9">
        <v>0.375</v>
      </c>
      <c r="N725" s="155"/>
    </row>
    <row r="726" spans="1:14" ht="17.25" thickTop="1" x14ac:dyDescent="0.3">
      <c r="A726" s="10" t="s">
        <v>6</v>
      </c>
      <c r="B726" s="171">
        <v>100</v>
      </c>
      <c r="C726" s="169">
        <v>200</v>
      </c>
      <c r="D726" s="169">
        <v>400</v>
      </c>
      <c r="E726" s="170">
        <v>600</v>
      </c>
      <c r="F726" s="171">
        <v>400</v>
      </c>
      <c r="G726" s="169">
        <v>300</v>
      </c>
      <c r="H726" s="169">
        <v>200</v>
      </c>
      <c r="I726" s="169">
        <v>100</v>
      </c>
      <c r="J726" s="169">
        <v>80</v>
      </c>
      <c r="K726" s="170">
        <v>20</v>
      </c>
      <c r="L726" s="171">
        <v>20</v>
      </c>
      <c r="M726" s="170">
        <v>20</v>
      </c>
      <c r="N726" s="168">
        <v>2440</v>
      </c>
    </row>
    <row r="727" spans="1:14" x14ac:dyDescent="0.3">
      <c r="A727" s="11" t="s">
        <v>7</v>
      </c>
      <c r="B727" s="163"/>
      <c r="C727" s="165"/>
      <c r="D727" s="165"/>
      <c r="E727" s="167"/>
      <c r="F727" s="163"/>
      <c r="G727" s="165"/>
      <c r="H727" s="165"/>
      <c r="I727" s="165"/>
      <c r="J727" s="165"/>
      <c r="K727" s="167"/>
      <c r="L727" s="163"/>
      <c r="M727" s="167"/>
      <c r="N727" s="161"/>
    </row>
    <row r="728" spans="1:14" x14ac:dyDescent="0.3">
      <c r="A728" s="12" t="s">
        <v>8</v>
      </c>
      <c r="B728" s="71">
        <v>50</v>
      </c>
      <c r="C728" s="72">
        <v>70</v>
      </c>
      <c r="D728" s="72">
        <v>100</v>
      </c>
      <c r="E728" s="73">
        <v>110</v>
      </c>
      <c r="F728" s="71">
        <v>80</v>
      </c>
      <c r="G728" s="72">
        <v>60</v>
      </c>
      <c r="H728" s="72">
        <v>50</v>
      </c>
      <c r="I728" s="72">
        <v>30</v>
      </c>
      <c r="J728" s="72">
        <v>20</v>
      </c>
      <c r="K728" s="73">
        <v>10</v>
      </c>
      <c r="L728" s="71">
        <v>10</v>
      </c>
      <c r="M728" s="73">
        <v>20</v>
      </c>
      <c r="N728" s="76">
        <v>610</v>
      </c>
    </row>
    <row r="729" spans="1:14" x14ac:dyDescent="0.3">
      <c r="A729" s="12" t="s">
        <v>9</v>
      </c>
      <c r="B729" s="77"/>
      <c r="C729" s="74"/>
      <c r="D729" s="74"/>
      <c r="E729" s="75"/>
      <c r="F729" s="77"/>
      <c r="G729" s="74"/>
      <c r="H729" s="74"/>
      <c r="I729" s="74"/>
      <c r="J729" s="74"/>
      <c r="K729" s="75"/>
      <c r="L729" s="77"/>
      <c r="M729" s="75"/>
      <c r="N729" s="76">
        <v>0</v>
      </c>
    </row>
    <row r="730" spans="1:14" x14ac:dyDescent="0.3">
      <c r="A730" s="12" t="s">
        <v>10</v>
      </c>
      <c r="B730" s="77"/>
      <c r="C730" s="74"/>
      <c r="D730" s="74"/>
      <c r="E730" s="75"/>
      <c r="F730" s="77"/>
      <c r="G730" s="74"/>
      <c r="H730" s="74"/>
      <c r="I730" s="74"/>
      <c r="J730" s="74"/>
      <c r="K730" s="75"/>
      <c r="L730" s="77"/>
      <c r="M730" s="75"/>
      <c r="N730" s="76">
        <v>0</v>
      </c>
    </row>
    <row r="731" spans="1:14" x14ac:dyDescent="0.3">
      <c r="A731" s="12" t="s">
        <v>11</v>
      </c>
      <c r="B731" s="77"/>
      <c r="C731" s="74"/>
      <c r="D731" s="74"/>
      <c r="E731" s="75"/>
      <c r="F731" s="77"/>
      <c r="G731" s="74"/>
      <c r="H731" s="74"/>
      <c r="I731" s="74"/>
      <c r="J731" s="74"/>
      <c r="K731" s="75"/>
      <c r="L731" s="77"/>
      <c r="M731" s="75"/>
      <c r="N731" s="76">
        <v>0</v>
      </c>
    </row>
    <row r="732" spans="1:14" x14ac:dyDescent="0.3">
      <c r="A732" s="12" t="s">
        <v>12</v>
      </c>
      <c r="B732" s="71">
        <v>30</v>
      </c>
      <c r="C732" s="72">
        <v>70</v>
      </c>
      <c r="D732" s="72">
        <v>100</v>
      </c>
      <c r="E732" s="73">
        <v>150</v>
      </c>
      <c r="F732" s="71">
        <v>120</v>
      </c>
      <c r="G732" s="72">
        <v>100</v>
      </c>
      <c r="H732" s="72">
        <v>60</v>
      </c>
      <c r="I732" s="72">
        <v>40</v>
      </c>
      <c r="J732" s="72">
        <v>30</v>
      </c>
      <c r="K732" s="73">
        <v>10</v>
      </c>
      <c r="L732" s="71">
        <v>20</v>
      </c>
      <c r="M732" s="73">
        <v>30</v>
      </c>
      <c r="N732" s="76">
        <v>760</v>
      </c>
    </row>
    <row r="733" spans="1:14" x14ac:dyDescent="0.3">
      <c r="A733" s="12" t="s">
        <v>13</v>
      </c>
      <c r="B733" s="77"/>
      <c r="C733" s="74"/>
      <c r="D733" s="74"/>
      <c r="E733" s="75"/>
      <c r="F733" s="77"/>
      <c r="G733" s="74"/>
      <c r="H733" s="74"/>
      <c r="I733" s="74"/>
      <c r="J733" s="74"/>
      <c r="K733" s="75"/>
      <c r="L733" s="77"/>
      <c r="M733" s="75"/>
      <c r="N733" s="76">
        <v>0</v>
      </c>
    </row>
    <row r="734" spans="1:14" x14ac:dyDescent="0.3">
      <c r="A734" s="12" t="s">
        <v>14</v>
      </c>
      <c r="B734" s="71">
        <v>30</v>
      </c>
      <c r="C734" s="72">
        <v>50</v>
      </c>
      <c r="D734" s="72">
        <v>60</v>
      </c>
      <c r="E734" s="73">
        <v>80</v>
      </c>
      <c r="F734" s="71">
        <v>60</v>
      </c>
      <c r="G734" s="72">
        <v>50</v>
      </c>
      <c r="H734" s="72">
        <v>30</v>
      </c>
      <c r="I734" s="72">
        <v>20</v>
      </c>
      <c r="J734" s="72">
        <v>10</v>
      </c>
      <c r="K734" s="73">
        <v>10</v>
      </c>
      <c r="L734" s="71">
        <v>10</v>
      </c>
      <c r="M734" s="73">
        <v>20</v>
      </c>
      <c r="N734" s="95"/>
    </row>
    <row r="735" spans="1:14" x14ac:dyDescent="0.3">
      <c r="A735" s="12" t="s">
        <v>15</v>
      </c>
      <c r="B735" s="71">
        <v>30</v>
      </c>
      <c r="C735" s="72">
        <v>50</v>
      </c>
      <c r="D735" s="72">
        <v>60</v>
      </c>
      <c r="E735" s="73">
        <v>70</v>
      </c>
      <c r="F735" s="71">
        <v>60</v>
      </c>
      <c r="G735" s="72">
        <v>50</v>
      </c>
      <c r="H735" s="72">
        <v>40</v>
      </c>
      <c r="I735" s="72">
        <v>20</v>
      </c>
      <c r="J735" s="72">
        <v>10</v>
      </c>
      <c r="K735" s="73">
        <v>10</v>
      </c>
      <c r="L735" s="71">
        <v>10</v>
      </c>
      <c r="M735" s="73">
        <v>30</v>
      </c>
      <c r="N735" s="76">
        <v>440</v>
      </c>
    </row>
    <row r="736" spans="1:14" x14ac:dyDescent="0.3">
      <c r="A736" s="12" t="s">
        <v>16</v>
      </c>
      <c r="B736" s="77"/>
      <c r="C736" s="74"/>
      <c r="D736" s="74"/>
      <c r="E736" s="75"/>
      <c r="F736" s="77"/>
      <c r="G736" s="74"/>
      <c r="H736" s="74"/>
      <c r="I736" s="74"/>
      <c r="J736" s="74"/>
      <c r="K736" s="75"/>
      <c r="L736" s="77"/>
      <c r="M736" s="75"/>
      <c r="N736" s="76">
        <v>0</v>
      </c>
    </row>
    <row r="737" spans="1:14" x14ac:dyDescent="0.3">
      <c r="A737" s="12" t="s">
        <v>17</v>
      </c>
      <c r="B737" s="77"/>
      <c r="C737" s="74"/>
      <c r="D737" s="74"/>
      <c r="E737" s="75"/>
      <c r="F737" s="77"/>
      <c r="G737" s="74"/>
      <c r="H737" s="74"/>
      <c r="I737" s="74"/>
      <c r="J737" s="74"/>
      <c r="K737" s="75"/>
      <c r="L737" s="77"/>
      <c r="M737" s="75"/>
      <c r="N737" s="76">
        <v>0</v>
      </c>
    </row>
    <row r="738" spans="1:14" x14ac:dyDescent="0.3">
      <c r="A738" s="20" t="s">
        <v>18</v>
      </c>
      <c r="B738" s="162">
        <v>10</v>
      </c>
      <c r="C738" s="164">
        <v>20</v>
      </c>
      <c r="D738" s="164">
        <v>40</v>
      </c>
      <c r="E738" s="166">
        <v>70</v>
      </c>
      <c r="F738" s="162">
        <v>60</v>
      </c>
      <c r="G738" s="164">
        <v>50</v>
      </c>
      <c r="H738" s="164">
        <v>40</v>
      </c>
      <c r="I738" s="164">
        <v>20</v>
      </c>
      <c r="J738" s="164">
        <v>10</v>
      </c>
      <c r="K738" s="166">
        <v>10</v>
      </c>
      <c r="L738" s="162">
        <v>10</v>
      </c>
      <c r="M738" s="166">
        <v>20</v>
      </c>
      <c r="N738" s="160">
        <v>360</v>
      </c>
    </row>
    <row r="739" spans="1:14" x14ac:dyDescent="0.3">
      <c r="A739" s="11" t="s">
        <v>19</v>
      </c>
      <c r="B739" s="163"/>
      <c r="C739" s="165"/>
      <c r="D739" s="165"/>
      <c r="E739" s="167"/>
      <c r="F739" s="163"/>
      <c r="G739" s="165"/>
      <c r="H739" s="165"/>
      <c r="I739" s="165"/>
      <c r="J739" s="165"/>
      <c r="K739" s="167"/>
      <c r="L739" s="163"/>
      <c r="M739" s="167"/>
      <c r="N739" s="161"/>
    </row>
    <row r="740" spans="1:14" x14ac:dyDescent="0.3">
      <c r="A740" s="12" t="s">
        <v>20</v>
      </c>
      <c r="B740" s="71">
        <v>50</v>
      </c>
      <c r="C740" s="72">
        <v>60</v>
      </c>
      <c r="D740" s="72">
        <v>80</v>
      </c>
      <c r="E740" s="73">
        <v>110</v>
      </c>
      <c r="F740" s="71">
        <v>100</v>
      </c>
      <c r="G740" s="72">
        <v>80</v>
      </c>
      <c r="H740" s="72">
        <v>60</v>
      </c>
      <c r="I740" s="72">
        <v>50</v>
      </c>
      <c r="J740" s="72">
        <v>30</v>
      </c>
      <c r="K740" s="73">
        <v>10</v>
      </c>
      <c r="L740" s="71">
        <v>20</v>
      </c>
      <c r="M740" s="73">
        <v>30</v>
      </c>
      <c r="N740" s="76">
        <v>680</v>
      </c>
    </row>
    <row r="741" spans="1:14" x14ac:dyDescent="0.3">
      <c r="A741" s="20" t="s">
        <v>21</v>
      </c>
      <c r="B741" s="162">
        <v>20</v>
      </c>
      <c r="C741" s="164">
        <v>40</v>
      </c>
      <c r="D741" s="164">
        <v>60</v>
      </c>
      <c r="E741" s="166">
        <v>70</v>
      </c>
      <c r="F741" s="162">
        <v>70</v>
      </c>
      <c r="G741" s="164">
        <v>50</v>
      </c>
      <c r="H741" s="164">
        <v>40</v>
      </c>
      <c r="I741" s="164">
        <v>30</v>
      </c>
      <c r="J741" s="164">
        <v>20</v>
      </c>
      <c r="K741" s="166">
        <v>10</v>
      </c>
      <c r="L741" s="162">
        <v>10</v>
      </c>
      <c r="M741" s="166">
        <v>20</v>
      </c>
      <c r="N741" s="160">
        <v>440</v>
      </c>
    </row>
    <row r="742" spans="1:14" x14ac:dyDescent="0.3">
      <c r="A742" s="11" t="s">
        <v>22</v>
      </c>
      <c r="B742" s="163"/>
      <c r="C742" s="165"/>
      <c r="D742" s="165"/>
      <c r="E742" s="167"/>
      <c r="F742" s="163"/>
      <c r="G742" s="165"/>
      <c r="H742" s="165"/>
      <c r="I742" s="165"/>
      <c r="J742" s="165"/>
      <c r="K742" s="167"/>
      <c r="L742" s="163"/>
      <c r="M742" s="167"/>
      <c r="N742" s="161"/>
    </row>
    <row r="743" spans="1:14" x14ac:dyDescent="0.3">
      <c r="A743" s="20" t="s">
        <v>23</v>
      </c>
      <c r="B743" s="162">
        <v>20</v>
      </c>
      <c r="C743" s="164">
        <v>50</v>
      </c>
      <c r="D743" s="164">
        <v>100</v>
      </c>
      <c r="E743" s="166">
        <v>140</v>
      </c>
      <c r="F743" s="162">
        <v>120</v>
      </c>
      <c r="G743" s="164">
        <v>100</v>
      </c>
      <c r="H743" s="164">
        <v>60</v>
      </c>
      <c r="I743" s="164">
        <v>50</v>
      </c>
      <c r="J743" s="164">
        <v>30</v>
      </c>
      <c r="K743" s="166">
        <v>20</v>
      </c>
      <c r="L743" s="162">
        <v>10</v>
      </c>
      <c r="M743" s="166">
        <v>20</v>
      </c>
      <c r="N743" s="160">
        <v>720</v>
      </c>
    </row>
    <row r="744" spans="1:14" x14ac:dyDescent="0.3">
      <c r="A744" s="11" t="s">
        <v>24</v>
      </c>
      <c r="B744" s="163"/>
      <c r="C744" s="165"/>
      <c r="D744" s="165"/>
      <c r="E744" s="167"/>
      <c r="F744" s="163"/>
      <c r="G744" s="165"/>
      <c r="H744" s="165"/>
      <c r="I744" s="165"/>
      <c r="J744" s="165"/>
      <c r="K744" s="167"/>
      <c r="L744" s="163"/>
      <c r="M744" s="167"/>
      <c r="N744" s="161"/>
    </row>
    <row r="745" spans="1:14" x14ac:dyDescent="0.3">
      <c r="A745" s="20" t="s">
        <v>25</v>
      </c>
      <c r="B745" s="162">
        <v>20</v>
      </c>
      <c r="C745" s="164">
        <v>30</v>
      </c>
      <c r="D745" s="164">
        <v>40</v>
      </c>
      <c r="E745" s="166">
        <v>60</v>
      </c>
      <c r="F745" s="162">
        <v>40</v>
      </c>
      <c r="G745" s="164">
        <v>30</v>
      </c>
      <c r="H745" s="164">
        <v>20</v>
      </c>
      <c r="I745" s="164">
        <v>10</v>
      </c>
      <c r="J745" s="164">
        <v>10</v>
      </c>
      <c r="K745" s="166">
        <v>10</v>
      </c>
      <c r="L745" s="162">
        <v>10</v>
      </c>
      <c r="M745" s="166">
        <v>20</v>
      </c>
      <c r="N745" s="160">
        <v>300</v>
      </c>
    </row>
    <row r="746" spans="1:14" x14ac:dyDescent="0.3">
      <c r="A746" s="11" t="s">
        <v>26</v>
      </c>
      <c r="B746" s="163"/>
      <c r="C746" s="165"/>
      <c r="D746" s="165"/>
      <c r="E746" s="167"/>
      <c r="F746" s="163"/>
      <c r="G746" s="165"/>
      <c r="H746" s="165"/>
      <c r="I746" s="165"/>
      <c r="J746" s="165"/>
      <c r="K746" s="167"/>
      <c r="L746" s="163"/>
      <c r="M746" s="167"/>
      <c r="N746" s="161"/>
    </row>
    <row r="747" spans="1:14" x14ac:dyDescent="0.3">
      <c r="A747" s="12" t="s">
        <v>27</v>
      </c>
      <c r="B747" s="71">
        <v>20</v>
      </c>
      <c r="C747" s="72">
        <v>30</v>
      </c>
      <c r="D747" s="72">
        <v>50</v>
      </c>
      <c r="E747" s="73">
        <v>70</v>
      </c>
      <c r="F747" s="71">
        <v>50</v>
      </c>
      <c r="G747" s="72">
        <v>40</v>
      </c>
      <c r="H747" s="72">
        <v>30</v>
      </c>
      <c r="I747" s="72">
        <v>20</v>
      </c>
      <c r="J747" s="72">
        <v>10</v>
      </c>
      <c r="K747" s="73">
        <v>10</v>
      </c>
      <c r="L747" s="71">
        <v>10</v>
      </c>
      <c r="M747" s="73">
        <v>20</v>
      </c>
      <c r="N747" s="76">
        <v>360</v>
      </c>
    </row>
    <row r="748" spans="1:14" x14ac:dyDescent="0.3">
      <c r="A748" s="12" t="s">
        <v>28</v>
      </c>
      <c r="B748" s="71">
        <v>30</v>
      </c>
      <c r="C748" s="72">
        <v>50</v>
      </c>
      <c r="D748" s="72">
        <v>60</v>
      </c>
      <c r="E748" s="73">
        <v>110</v>
      </c>
      <c r="F748" s="71">
        <v>100</v>
      </c>
      <c r="G748" s="72">
        <v>60</v>
      </c>
      <c r="H748" s="72">
        <v>30</v>
      </c>
      <c r="I748" s="72">
        <v>20</v>
      </c>
      <c r="J748" s="72">
        <v>10</v>
      </c>
      <c r="K748" s="73">
        <v>10</v>
      </c>
      <c r="L748" s="71">
        <v>10</v>
      </c>
      <c r="M748" s="73">
        <v>20</v>
      </c>
      <c r="N748" s="76">
        <v>510</v>
      </c>
    </row>
    <row r="749" spans="1:14" x14ac:dyDescent="0.3">
      <c r="A749" s="20" t="s">
        <v>29</v>
      </c>
      <c r="B749" s="158"/>
      <c r="C749" s="174"/>
      <c r="D749" s="174"/>
      <c r="E749" s="156"/>
      <c r="F749" s="158"/>
      <c r="G749" s="176"/>
      <c r="H749" s="178"/>
      <c r="I749" s="178"/>
      <c r="J749" s="178"/>
      <c r="K749" s="172"/>
      <c r="L749" s="158"/>
      <c r="M749" s="156"/>
      <c r="N749" s="160">
        <v>0</v>
      </c>
    </row>
    <row r="750" spans="1:14" x14ac:dyDescent="0.3">
      <c r="A750" s="11" t="s">
        <v>30</v>
      </c>
      <c r="B750" s="159"/>
      <c r="C750" s="175"/>
      <c r="D750" s="175"/>
      <c r="E750" s="157"/>
      <c r="F750" s="159"/>
      <c r="G750" s="177"/>
      <c r="H750" s="179"/>
      <c r="I750" s="179"/>
      <c r="J750" s="179"/>
      <c r="K750" s="173"/>
      <c r="L750" s="159"/>
      <c r="M750" s="157"/>
      <c r="N750" s="161"/>
    </row>
    <row r="751" spans="1:14" x14ac:dyDescent="0.3">
      <c r="A751" s="20" t="s">
        <v>31</v>
      </c>
      <c r="B751" s="162">
        <v>30</v>
      </c>
      <c r="C751" s="164">
        <v>50</v>
      </c>
      <c r="D751" s="164">
        <v>80</v>
      </c>
      <c r="E751" s="166">
        <v>120</v>
      </c>
      <c r="F751" s="162">
        <v>100</v>
      </c>
      <c r="G751" s="164">
        <v>80</v>
      </c>
      <c r="H751" s="164">
        <v>50</v>
      </c>
      <c r="I751" s="164">
        <v>40</v>
      </c>
      <c r="J751" s="164">
        <v>20</v>
      </c>
      <c r="K751" s="166">
        <v>10</v>
      </c>
      <c r="L751" s="162">
        <v>30</v>
      </c>
      <c r="M751" s="166">
        <v>30</v>
      </c>
      <c r="N751" s="160">
        <v>640</v>
      </c>
    </row>
    <row r="752" spans="1:14" x14ac:dyDescent="0.3">
      <c r="A752" s="11" t="s">
        <v>32</v>
      </c>
      <c r="B752" s="163"/>
      <c r="C752" s="165"/>
      <c r="D752" s="165"/>
      <c r="E752" s="167"/>
      <c r="F752" s="163"/>
      <c r="G752" s="165"/>
      <c r="H752" s="165"/>
      <c r="I752" s="165"/>
      <c r="J752" s="165"/>
      <c r="K752" s="167"/>
      <c r="L752" s="163"/>
      <c r="M752" s="167"/>
      <c r="N752" s="161"/>
    </row>
    <row r="753" spans="1:14" x14ac:dyDescent="0.3">
      <c r="A753" s="20" t="s">
        <v>31</v>
      </c>
      <c r="B753" s="158"/>
      <c r="C753" s="174"/>
      <c r="D753" s="174"/>
      <c r="E753" s="156"/>
      <c r="F753" s="158"/>
      <c r="G753" s="174"/>
      <c r="H753" s="174"/>
      <c r="I753" s="174"/>
      <c r="J753" s="174"/>
      <c r="K753" s="156"/>
      <c r="L753" s="158"/>
      <c r="M753" s="156"/>
      <c r="N753" s="160">
        <v>0</v>
      </c>
    </row>
    <row r="754" spans="1:14" x14ac:dyDescent="0.3">
      <c r="A754" s="11" t="s">
        <v>33</v>
      </c>
      <c r="B754" s="159"/>
      <c r="C754" s="175"/>
      <c r="D754" s="175"/>
      <c r="E754" s="157"/>
      <c r="F754" s="159"/>
      <c r="G754" s="175"/>
      <c r="H754" s="175"/>
      <c r="I754" s="175"/>
      <c r="J754" s="175"/>
      <c r="K754" s="157"/>
      <c r="L754" s="159"/>
      <c r="M754" s="157"/>
      <c r="N754" s="161"/>
    </row>
    <row r="755" spans="1:14" ht="17.25" thickBot="1" x14ac:dyDescent="0.35">
      <c r="A755" s="21" t="s">
        <v>34</v>
      </c>
      <c r="B755" s="81">
        <v>440</v>
      </c>
      <c r="C755" s="82">
        <v>770</v>
      </c>
      <c r="D755" s="82">
        <v>1230</v>
      </c>
      <c r="E755" s="83">
        <v>1760</v>
      </c>
      <c r="F755" s="81">
        <v>1360</v>
      </c>
      <c r="G755" s="82">
        <v>1050</v>
      </c>
      <c r="H755" s="82">
        <v>710</v>
      </c>
      <c r="I755" s="82">
        <v>450</v>
      </c>
      <c r="J755" s="82">
        <v>290</v>
      </c>
      <c r="K755" s="83">
        <v>150</v>
      </c>
      <c r="L755" s="81">
        <v>180</v>
      </c>
      <c r="M755" s="83">
        <v>300</v>
      </c>
      <c r="N755" s="80">
        <v>8260</v>
      </c>
    </row>
    <row r="756" spans="1:14" ht="18" thickTop="1" thickBot="1" x14ac:dyDescent="0.35"/>
    <row r="757" spans="1:14" ht="21.75" customHeight="1" thickTop="1" thickBot="1" x14ac:dyDescent="0.35">
      <c r="A757" s="109">
        <v>44978</v>
      </c>
      <c r="B757" s="110"/>
      <c r="C757" s="110"/>
      <c r="D757" s="110"/>
      <c r="E757" s="110"/>
      <c r="F757" s="110"/>
      <c r="G757" s="110"/>
      <c r="H757" s="110"/>
      <c r="I757" s="110"/>
      <c r="J757" s="110"/>
      <c r="K757" s="110"/>
      <c r="L757" s="110"/>
      <c r="M757" s="110"/>
      <c r="N757" s="94" t="s">
        <v>96</v>
      </c>
    </row>
    <row r="758" spans="1:14" ht="18" thickTop="1" thickBot="1" x14ac:dyDescent="0.35">
      <c r="A758" s="147" t="s">
        <v>0</v>
      </c>
      <c r="B758" s="150" t="s">
        <v>1</v>
      </c>
      <c r="C758" s="151"/>
      <c r="D758" s="151"/>
      <c r="E758" s="152"/>
      <c r="F758" s="150" t="s">
        <v>2</v>
      </c>
      <c r="G758" s="151"/>
      <c r="H758" s="151"/>
      <c r="I758" s="151"/>
      <c r="J758" s="151"/>
      <c r="K758" s="152"/>
      <c r="L758" s="150" t="s">
        <v>3</v>
      </c>
      <c r="M758" s="152"/>
      <c r="N758" s="153" t="s">
        <v>4</v>
      </c>
    </row>
    <row r="759" spans="1:14" ht="17.25" thickTop="1" x14ac:dyDescent="0.3">
      <c r="A759" s="148"/>
      <c r="B759" s="1">
        <v>0.375</v>
      </c>
      <c r="C759" s="4">
        <v>0.45833333333333331</v>
      </c>
      <c r="D759" s="4">
        <v>0.5</v>
      </c>
      <c r="E759" s="7">
        <v>0.58333333333333337</v>
      </c>
      <c r="F759" s="1">
        <v>0.66666666666666663</v>
      </c>
      <c r="G759" s="4">
        <v>0.79166666666666663</v>
      </c>
      <c r="H759" s="4">
        <v>0.83333333333333337</v>
      </c>
      <c r="I759" s="4">
        <v>0.91666666666666663</v>
      </c>
      <c r="J759" s="4">
        <v>0.95833333333333337</v>
      </c>
      <c r="K759" s="7">
        <v>8.3333333333333329E-2</v>
      </c>
      <c r="L759" s="1">
        <v>0.20833333333333334</v>
      </c>
      <c r="M759" s="7">
        <v>0.29166666666666669</v>
      </c>
      <c r="N759" s="154"/>
    </row>
    <row r="760" spans="1:14" x14ac:dyDescent="0.3">
      <c r="A760" s="148"/>
      <c r="B760" s="2" t="s">
        <v>5</v>
      </c>
      <c r="C760" s="5" t="s">
        <v>5</v>
      </c>
      <c r="D760" s="5" t="s">
        <v>5</v>
      </c>
      <c r="E760" s="8" t="s">
        <v>5</v>
      </c>
      <c r="F760" s="2" t="s">
        <v>5</v>
      </c>
      <c r="G760" s="5" t="s">
        <v>5</v>
      </c>
      <c r="H760" s="5" t="s">
        <v>5</v>
      </c>
      <c r="I760" s="5" t="s">
        <v>5</v>
      </c>
      <c r="J760" s="5" t="s">
        <v>5</v>
      </c>
      <c r="K760" s="8" t="s">
        <v>5</v>
      </c>
      <c r="L760" s="2" t="s">
        <v>5</v>
      </c>
      <c r="M760" s="8" t="s">
        <v>5</v>
      </c>
      <c r="N760" s="154"/>
    </row>
    <row r="761" spans="1:14" ht="17.25" thickBot="1" x14ac:dyDescent="0.35">
      <c r="A761" s="149"/>
      <c r="B761" s="3">
        <v>0.45833333333333331</v>
      </c>
      <c r="C761" s="6">
        <v>0.5</v>
      </c>
      <c r="D761" s="6">
        <v>0.58333333333333337</v>
      </c>
      <c r="E761" s="9">
        <v>0.66666666666666663</v>
      </c>
      <c r="F761" s="3">
        <v>0.79166666666666663</v>
      </c>
      <c r="G761" s="6">
        <v>0.83333333333333337</v>
      </c>
      <c r="H761" s="6">
        <v>0.91666666666666663</v>
      </c>
      <c r="I761" s="6">
        <v>0.95833333333333337</v>
      </c>
      <c r="J761" s="6">
        <v>8.3333333333333329E-2</v>
      </c>
      <c r="K761" s="9">
        <v>0.20833333333333334</v>
      </c>
      <c r="L761" s="3">
        <v>0.29166666666666669</v>
      </c>
      <c r="M761" s="9">
        <v>0.375</v>
      </c>
      <c r="N761" s="155"/>
    </row>
    <row r="762" spans="1:14" ht="17.25" thickTop="1" x14ac:dyDescent="0.3">
      <c r="A762" s="68" t="s">
        <v>6</v>
      </c>
      <c r="B762" s="171">
        <v>250</v>
      </c>
      <c r="C762" s="169">
        <v>450</v>
      </c>
      <c r="D762" s="169">
        <v>550</v>
      </c>
      <c r="E762" s="170">
        <v>850</v>
      </c>
      <c r="F762" s="171">
        <v>80</v>
      </c>
      <c r="G762" s="169">
        <v>40</v>
      </c>
      <c r="H762" s="169">
        <v>50</v>
      </c>
      <c r="I762" s="169">
        <v>10</v>
      </c>
      <c r="J762" s="185"/>
      <c r="K762" s="170">
        <v>5</v>
      </c>
      <c r="L762" s="171">
        <v>10</v>
      </c>
      <c r="M762" s="170">
        <v>10</v>
      </c>
      <c r="N762" s="168">
        <v>2305</v>
      </c>
    </row>
    <row r="763" spans="1:14" x14ac:dyDescent="0.3">
      <c r="A763" s="69" t="s">
        <v>7</v>
      </c>
      <c r="B763" s="163"/>
      <c r="C763" s="165"/>
      <c r="D763" s="165"/>
      <c r="E763" s="167"/>
      <c r="F763" s="163"/>
      <c r="G763" s="165"/>
      <c r="H763" s="165"/>
      <c r="I763" s="165"/>
      <c r="J763" s="175"/>
      <c r="K763" s="167"/>
      <c r="L763" s="163"/>
      <c r="M763" s="167"/>
      <c r="N763" s="161"/>
    </row>
    <row r="764" spans="1:14" x14ac:dyDescent="0.3">
      <c r="A764" s="70" t="s">
        <v>8</v>
      </c>
      <c r="B764" s="71">
        <v>10</v>
      </c>
      <c r="C764" s="72">
        <v>10</v>
      </c>
      <c r="D764" s="72">
        <v>20</v>
      </c>
      <c r="E764" s="73">
        <v>20</v>
      </c>
      <c r="F764" s="71">
        <v>30</v>
      </c>
      <c r="G764" s="72">
        <v>20</v>
      </c>
      <c r="H764" s="72">
        <v>5</v>
      </c>
      <c r="I764" s="74"/>
      <c r="J764" s="74"/>
      <c r="K764" s="75"/>
      <c r="L764" s="77"/>
      <c r="M764" s="73">
        <v>10</v>
      </c>
      <c r="N764" s="76">
        <v>125</v>
      </c>
    </row>
    <row r="765" spans="1:14" x14ac:dyDescent="0.3">
      <c r="A765" s="70" t="s">
        <v>9</v>
      </c>
      <c r="B765" s="77"/>
      <c r="C765" s="74"/>
      <c r="D765" s="74"/>
      <c r="E765" s="75"/>
      <c r="F765" s="77"/>
      <c r="G765" s="74"/>
      <c r="H765" s="74"/>
      <c r="I765" s="74"/>
      <c r="J765" s="74"/>
      <c r="K765" s="75"/>
      <c r="L765" s="77"/>
      <c r="M765" s="75"/>
      <c r="N765" s="76">
        <v>0</v>
      </c>
    </row>
    <row r="766" spans="1:14" x14ac:dyDescent="0.3">
      <c r="A766" s="70" t="s">
        <v>10</v>
      </c>
      <c r="B766" s="77"/>
      <c r="C766" s="74"/>
      <c r="D766" s="74"/>
      <c r="E766" s="75"/>
      <c r="F766" s="77"/>
      <c r="G766" s="74"/>
      <c r="H766" s="74"/>
      <c r="I766" s="74"/>
      <c r="J766" s="74"/>
      <c r="K766" s="75"/>
      <c r="L766" s="77"/>
      <c r="M766" s="75"/>
      <c r="N766" s="76">
        <v>0</v>
      </c>
    </row>
    <row r="767" spans="1:14" x14ac:dyDescent="0.3">
      <c r="A767" s="70" t="s">
        <v>11</v>
      </c>
      <c r="B767" s="77"/>
      <c r="C767" s="74"/>
      <c r="D767" s="74"/>
      <c r="E767" s="75"/>
      <c r="F767" s="77"/>
      <c r="G767" s="74"/>
      <c r="H767" s="74"/>
      <c r="I767" s="74"/>
      <c r="J767" s="74"/>
      <c r="K767" s="75"/>
      <c r="L767" s="77"/>
      <c r="M767" s="75"/>
      <c r="N767" s="76">
        <v>0</v>
      </c>
    </row>
    <row r="768" spans="1:14" x14ac:dyDescent="0.3">
      <c r="A768" s="70" t="s">
        <v>12</v>
      </c>
      <c r="B768" s="71">
        <v>50</v>
      </c>
      <c r="C768" s="72">
        <v>100</v>
      </c>
      <c r="D768" s="72">
        <v>150</v>
      </c>
      <c r="E768" s="73">
        <v>250</v>
      </c>
      <c r="F768" s="71">
        <v>20</v>
      </c>
      <c r="G768" s="72">
        <v>20</v>
      </c>
      <c r="H768" s="72">
        <v>5</v>
      </c>
      <c r="I768" s="72">
        <v>5</v>
      </c>
      <c r="J768" s="74"/>
      <c r="K768" s="75"/>
      <c r="L768" s="71">
        <v>5</v>
      </c>
      <c r="M768" s="73">
        <v>5</v>
      </c>
      <c r="N768" s="76">
        <v>610</v>
      </c>
    </row>
    <row r="769" spans="1:14" x14ac:dyDescent="0.3">
      <c r="A769" s="70" t="s">
        <v>13</v>
      </c>
      <c r="B769" s="77"/>
      <c r="C769" s="74"/>
      <c r="D769" s="74"/>
      <c r="E769" s="75"/>
      <c r="F769" s="77"/>
      <c r="G769" s="74"/>
      <c r="H769" s="74"/>
      <c r="I769" s="74"/>
      <c r="J769" s="74"/>
      <c r="K769" s="75"/>
      <c r="L769" s="77"/>
      <c r="M769" s="75"/>
      <c r="N769" s="76">
        <v>0</v>
      </c>
    </row>
    <row r="770" spans="1:14" x14ac:dyDescent="0.3">
      <c r="A770" s="70" t="s">
        <v>14</v>
      </c>
      <c r="B770" s="71">
        <v>40</v>
      </c>
      <c r="C770" s="72">
        <v>60</v>
      </c>
      <c r="D770" s="72">
        <v>70</v>
      </c>
      <c r="E770" s="73">
        <v>80</v>
      </c>
      <c r="F770" s="71">
        <v>20</v>
      </c>
      <c r="G770" s="72">
        <v>10</v>
      </c>
      <c r="H770" s="72">
        <v>5</v>
      </c>
      <c r="I770" s="74"/>
      <c r="J770" s="74"/>
      <c r="K770" s="75"/>
      <c r="L770" s="77"/>
      <c r="M770" s="73">
        <v>10</v>
      </c>
      <c r="N770" s="76">
        <v>295</v>
      </c>
    </row>
    <row r="771" spans="1:14" x14ac:dyDescent="0.3">
      <c r="A771" s="70" t="s">
        <v>15</v>
      </c>
      <c r="B771" s="71">
        <v>10</v>
      </c>
      <c r="C771" s="72">
        <v>30</v>
      </c>
      <c r="D771" s="72">
        <v>70</v>
      </c>
      <c r="E771" s="73">
        <v>50</v>
      </c>
      <c r="F771" s="71">
        <v>15</v>
      </c>
      <c r="G771" s="72">
        <v>5</v>
      </c>
      <c r="H771" s="74"/>
      <c r="I771" s="74"/>
      <c r="J771" s="74"/>
      <c r="K771" s="75"/>
      <c r="L771" s="77"/>
      <c r="M771" s="75"/>
      <c r="N771" s="76">
        <v>180</v>
      </c>
    </row>
    <row r="772" spans="1:14" x14ac:dyDescent="0.3">
      <c r="A772" s="70" t="s">
        <v>16</v>
      </c>
      <c r="B772" s="77"/>
      <c r="C772" s="74"/>
      <c r="D772" s="74"/>
      <c r="E772" s="75"/>
      <c r="F772" s="77"/>
      <c r="G772" s="74"/>
      <c r="H772" s="74"/>
      <c r="I772" s="74"/>
      <c r="J772" s="74"/>
      <c r="K772" s="75"/>
      <c r="L772" s="77"/>
      <c r="M772" s="75"/>
      <c r="N772" s="76">
        <v>0</v>
      </c>
    </row>
    <row r="773" spans="1:14" x14ac:dyDescent="0.3">
      <c r="A773" s="70" t="s">
        <v>17</v>
      </c>
      <c r="B773" s="77"/>
      <c r="C773" s="74"/>
      <c r="D773" s="74"/>
      <c r="E773" s="75"/>
      <c r="F773" s="77"/>
      <c r="G773" s="74"/>
      <c r="H773" s="74"/>
      <c r="I773" s="74"/>
      <c r="J773" s="74"/>
      <c r="K773" s="75"/>
      <c r="L773" s="77"/>
      <c r="M773" s="75"/>
      <c r="N773" s="76">
        <v>0</v>
      </c>
    </row>
    <row r="774" spans="1:14" x14ac:dyDescent="0.3">
      <c r="A774" s="79" t="s">
        <v>18</v>
      </c>
      <c r="B774" s="162">
        <v>40</v>
      </c>
      <c r="C774" s="164">
        <v>40</v>
      </c>
      <c r="D774" s="164">
        <v>70</v>
      </c>
      <c r="E774" s="166">
        <v>70</v>
      </c>
      <c r="F774" s="162">
        <v>30</v>
      </c>
      <c r="G774" s="164">
        <v>30</v>
      </c>
      <c r="H774" s="164">
        <v>20</v>
      </c>
      <c r="I774" s="164">
        <v>5</v>
      </c>
      <c r="J774" s="174"/>
      <c r="K774" s="156"/>
      <c r="L774" s="162">
        <v>5</v>
      </c>
      <c r="M774" s="166">
        <v>5</v>
      </c>
      <c r="N774" s="160">
        <v>315</v>
      </c>
    </row>
    <row r="775" spans="1:14" x14ac:dyDescent="0.3">
      <c r="A775" s="69" t="s">
        <v>19</v>
      </c>
      <c r="B775" s="163"/>
      <c r="C775" s="165"/>
      <c r="D775" s="165"/>
      <c r="E775" s="167"/>
      <c r="F775" s="163"/>
      <c r="G775" s="165"/>
      <c r="H775" s="165"/>
      <c r="I775" s="165"/>
      <c r="J775" s="175"/>
      <c r="K775" s="157"/>
      <c r="L775" s="163"/>
      <c r="M775" s="167"/>
      <c r="N775" s="161"/>
    </row>
    <row r="776" spans="1:14" x14ac:dyDescent="0.3">
      <c r="A776" s="70" t="s">
        <v>20</v>
      </c>
      <c r="B776" s="71">
        <v>50</v>
      </c>
      <c r="C776" s="72">
        <v>70</v>
      </c>
      <c r="D776" s="72">
        <v>80</v>
      </c>
      <c r="E776" s="73">
        <v>120</v>
      </c>
      <c r="F776" s="71">
        <v>60</v>
      </c>
      <c r="G776" s="72">
        <v>30</v>
      </c>
      <c r="H776" s="72">
        <v>50</v>
      </c>
      <c r="I776" s="72">
        <v>10</v>
      </c>
      <c r="J776" s="74"/>
      <c r="K776" s="75"/>
      <c r="L776" s="71">
        <v>5</v>
      </c>
      <c r="M776" s="73">
        <v>10</v>
      </c>
      <c r="N776" s="76">
        <v>485</v>
      </c>
    </row>
    <row r="777" spans="1:14" x14ac:dyDescent="0.3">
      <c r="A777" s="79" t="s">
        <v>21</v>
      </c>
      <c r="B777" s="158"/>
      <c r="C777" s="174"/>
      <c r="D777" s="174"/>
      <c r="E777" s="156"/>
      <c r="F777" s="162">
        <v>10</v>
      </c>
      <c r="G777" s="164">
        <v>10</v>
      </c>
      <c r="H777" s="174"/>
      <c r="I777" s="174"/>
      <c r="J777" s="174"/>
      <c r="K777" s="156"/>
      <c r="L777" s="158"/>
      <c r="M777" s="156"/>
      <c r="N777" s="160">
        <v>20</v>
      </c>
    </row>
    <row r="778" spans="1:14" x14ac:dyDescent="0.3">
      <c r="A778" s="69" t="s">
        <v>22</v>
      </c>
      <c r="B778" s="159"/>
      <c r="C778" s="175"/>
      <c r="D778" s="175"/>
      <c r="E778" s="157"/>
      <c r="F778" s="163"/>
      <c r="G778" s="165"/>
      <c r="H778" s="175"/>
      <c r="I778" s="175"/>
      <c r="J778" s="175"/>
      <c r="K778" s="157"/>
      <c r="L778" s="159"/>
      <c r="M778" s="157"/>
      <c r="N778" s="161"/>
    </row>
    <row r="779" spans="1:14" x14ac:dyDescent="0.3">
      <c r="A779" s="79" t="s">
        <v>23</v>
      </c>
      <c r="B779" s="162">
        <v>40</v>
      </c>
      <c r="C779" s="164">
        <v>80</v>
      </c>
      <c r="D779" s="164">
        <v>50</v>
      </c>
      <c r="E779" s="166">
        <v>30</v>
      </c>
      <c r="F779" s="162">
        <v>20</v>
      </c>
      <c r="G779" s="164">
        <v>20</v>
      </c>
      <c r="H779" s="164">
        <v>10</v>
      </c>
      <c r="I779" s="164">
        <v>5</v>
      </c>
      <c r="J779" s="174"/>
      <c r="K779" s="156"/>
      <c r="L779" s="158"/>
      <c r="M779" s="166">
        <v>5</v>
      </c>
      <c r="N779" s="160">
        <v>260</v>
      </c>
    </row>
    <row r="780" spans="1:14" x14ac:dyDescent="0.3">
      <c r="A780" s="69" t="s">
        <v>24</v>
      </c>
      <c r="B780" s="163"/>
      <c r="C780" s="165"/>
      <c r="D780" s="165"/>
      <c r="E780" s="167"/>
      <c r="F780" s="163"/>
      <c r="G780" s="165"/>
      <c r="H780" s="165"/>
      <c r="I780" s="165"/>
      <c r="J780" s="175"/>
      <c r="K780" s="157"/>
      <c r="L780" s="159"/>
      <c r="M780" s="167"/>
      <c r="N780" s="161"/>
    </row>
    <row r="781" spans="1:14" x14ac:dyDescent="0.3">
      <c r="A781" s="79" t="s">
        <v>25</v>
      </c>
      <c r="B781" s="162">
        <v>20</v>
      </c>
      <c r="C781" s="164">
        <v>40</v>
      </c>
      <c r="D781" s="164">
        <v>50</v>
      </c>
      <c r="E781" s="166">
        <v>70</v>
      </c>
      <c r="F781" s="162">
        <v>10</v>
      </c>
      <c r="G781" s="164">
        <v>10</v>
      </c>
      <c r="H781" s="164">
        <v>10</v>
      </c>
      <c r="I781" s="174"/>
      <c r="J781" s="174"/>
      <c r="K781" s="156"/>
      <c r="L781" s="158"/>
      <c r="M781" s="156"/>
      <c r="N781" s="160">
        <v>210</v>
      </c>
    </row>
    <row r="782" spans="1:14" x14ac:dyDescent="0.3">
      <c r="A782" s="69" t="s">
        <v>26</v>
      </c>
      <c r="B782" s="163"/>
      <c r="C782" s="165"/>
      <c r="D782" s="165"/>
      <c r="E782" s="167"/>
      <c r="F782" s="163"/>
      <c r="G782" s="165"/>
      <c r="H782" s="165"/>
      <c r="I782" s="175"/>
      <c r="J782" s="175"/>
      <c r="K782" s="157"/>
      <c r="L782" s="159"/>
      <c r="M782" s="157"/>
      <c r="N782" s="161"/>
    </row>
    <row r="783" spans="1:14" x14ac:dyDescent="0.3">
      <c r="A783" s="70" t="s">
        <v>27</v>
      </c>
      <c r="B783" s="77"/>
      <c r="C783" s="74"/>
      <c r="D783" s="74"/>
      <c r="E783" s="75"/>
      <c r="F783" s="71">
        <v>30</v>
      </c>
      <c r="G783" s="72">
        <v>20</v>
      </c>
      <c r="H783" s="72">
        <v>10</v>
      </c>
      <c r="I783" s="74"/>
      <c r="J783" s="74"/>
      <c r="K783" s="75"/>
      <c r="L783" s="77"/>
      <c r="M783" s="73">
        <v>5</v>
      </c>
      <c r="N783" s="76">
        <v>65</v>
      </c>
    </row>
    <row r="784" spans="1:14" x14ac:dyDescent="0.3">
      <c r="A784" s="70" t="s">
        <v>28</v>
      </c>
      <c r="B784" s="71">
        <v>30</v>
      </c>
      <c r="C784" s="72">
        <v>50</v>
      </c>
      <c r="D784" s="72">
        <v>80</v>
      </c>
      <c r="E784" s="73">
        <v>120</v>
      </c>
      <c r="F784" s="71">
        <v>30</v>
      </c>
      <c r="G784" s="72">
        <v>20</v>
      </c>
      <c r="H784" s="72">
        <v>10</v>
      </c>
      <c r="I784" s="74"/>
      <c r="J784" s="74"/>
      <c r="K784" s="75"/>
      <c r="L784" s="77"/>
      <c r="M784" s="73">
        <v>5</v>
      </c>
      <c r="N784" s="76">
        <v>75</v>
      </c>
    </row>
    <row r="785" spans="1:14" x14ac:dyDescent="0.3">
      <c r="A785" s="79" t="s">
        <v>29</v>
      </c>
      <c r="B785" s="158"/>
      <c r="C785" s="174"/>
      <c r="D785" s="174"/>
      <c r="E785" s="156"/>
      <c r="F785" s="158"/>
      <c r="G785" s="176"/>
      <c r="H785" s="178"/>
      <c r="I785" s="178"/>
      <c r="J785" s="178"/>
      <c r="K785" s="172"/>
      <c r="L785" s="158"/>
      <c r="M785" s="156"/>
      <c r="N785" s="160">
        <v>0</v>
      </c>
    </row>
    <row r="786" spans="1:14" x14ac:dyDescent="0.3">
      <c r="A786" s="69" t="s">
        <v>30</v>
      </c>
      <c r="B786" s="159"/>
      <c r="C786" s="175"/>
      <c r="D786" s="175"/>
      <c r="E786" s="157"/>
      <c r="F786" s="159"/>
      <c r="G786" s="177"/>
      <c r="H786" s="179"/>
      <c r="I786" s="179"/>
      <c r="J786" s="179"/>
      <c r="K786" s="173"/>
      <c r="L786" s="159"/>
      <c r="M786" s="157"/>
      <c r="N786" s="161"/>
    </row>
    <row r="787" spans="1:14" x14ac:dyDescent="0.3">
      <c r="A787" s="79" t="s">
        <v>31</v>
      </c>
      <c r="B787" s="162">
        <v>50</v>
      </c>
      <c r="C787" s="164">
        <v>80</v>
      </c>
      <c r="D787" s="164">
        <v>150</v>
      </c>
      <c r="E787" s="166">
        <v>170</v>
      </c>
      <c r="F787" s="162">
        <v>80</v>
      </c>
      <c r="G787" s="164">
        <v>50</v>
      </c>
      <c r="H787" s="164">
        <v>10</v>
      </c>
      <c r="I787" s="174"/>
      <c r="J787" s="174"/>
      <c r="K787" s="156"/>
      <c r="L787" s="162">
        <v>10</v>
      </c>
      <c r="M787" s="166">
        <v>10</v>
      </c>
      <c r="N787" s="160">
        <v>610</v>
      </c>
    </row>
    <row r="788" spans="1:14" x14ac:dyDescent="0.3">
      <c r="A788" s="69" t="s">
        <v>32</v>
      </c>
      <c r="B788" s="163"/>
      <c r="C788" s="165"/>
      <c r="D788" s="165"/>
      <c r="E788" s="167"/>
      <c r="F788" s="163"/>
      <c r="G788" s="165"/>
      <c r="H788" s="165"/>
      <c r="I788" s="175"/>
      <c r="J788" s="175"/>
      <c r="K788" s="157"/>
      <c r="L788" s="163"/>
      <c r="M788" s="167"/>
      <c r="N788" s="161"/>
    </row>
    <row r="789" spans="1:14" x14ac:dyDescent="0.3">
      <c r="A789" s="79" t="s">
        <v>31</v>
      </c>
      <c r="B789" s="158"/>
      <c r="C789" s="174"/>
      <c r="D789" s="174"/>
      <c r="E789" s="156"/>
      <c r="F789" s="158"/>
      <c r="G789" s="174"/>
      <c r="H789" s="174"/>
      <c r="I789" s="174"/>
      <c r="J789" s="174"/>
      <c r="K789" s="156"/>
      <c r="L789" s="158"/>
      <c r="M789" s="156"/>
      <c r="N789" s="160">
        <v>0</v>
      </c>
    </row>
    <row r="790" spans="1:14" x14ac:dyDescent="0.3">
      <c r="A790" s="69" t="s">
        <v>33</v>
      </c>
      <c r="B790" s="159"/>
      <c r="C790" s="175"/>
      <c r="D790" s="175"/>
      <c r="E790" s="157"/>
      <c r="F790" s="159"/>
      <c r="G790" s="175"/>
      <c r="H790" s="175"/>
      <c r="I790" s="175"/>
      <c r="J790" s="175"/>
      <c r="K790" s="157"/>
      <c r="L790" s="159"/>
      <c r="M790" s="157"/>
      <c r="N790" s="161"/>
    </row>
    <row r="791" spans="1:14" ht="17.25" thickBot="1" x14ac:dyDescent="0.35">
      <c r="A791" s="80" t="s">
        <v>34</v>
      </c>
      <c r="B791" s="81">
        <v>590</v>
      </c>
      <c r="C791" s="82">
        <v>1010</v>
      </c>
      <c r="D791" s="82">
        <v>1340</v>
      </c>
      <c r="E791" s="83">
        <v>1830</v>
      </c>
      <c r="F791" s="81">
        <v>435</v>
      </c>
      <c r="G791" s="82">
        <v>285</v>
      </c>
      <c r="H791" s="82">
        <v>185</v>
      </c>
      <c r="I791" s="82">
        <v>35</v>
      </c>
      <c r="J791" s="82">
        <v>0</v>
      </c>
      <c r="K791" s="83">
        <v>5</v>
      </c>
      <c r="L791" s="81">
        <v>35</v>
      </c>
      <c r="M791" s="83">
        <v>75</v>
      </c>
      <c r="N791" s="80">
        <v>5825</v>
      </c>
    </row>
    <row r="792" spans="1:14" ht="18" thickTop="1" thickBot="1" x14ac:dyDescent="0.35"/>
    <row r="793" spans="1:14" ht="21.75" customHeight="1" thickTop="1" thickBot="1" x14ac:dyDescent="0.35">
      <c r="A793" s="109">
        <v>44979</v>
      </c>
      <c r="B793" s="110"/>
      <c r="C793" s="110"/>
      <c r="D793" s="110"/>
      <c r="E793" s="110"/>
      <c r="F793" s="110"/>
      <c r="G793" s="110"/>
      <c r="H793" s="110"/>
      <c r="I793" s="110"/>
      <c r="J793" s="110"/>
      <c r="K793" s="110"/>
      <c r="L793" s="110"/>
      <c r="M793" s="110"/>
      <c r="N793" s="94" t="s">
        <v>96</v>
      </c>
    </row>
    <row r="794" spans="1:14" ht="18" thickTop="1" thickBot="1" x14ac:dyDescent="0.35">
      <c r="A794" s="147" t="s">
        <v>0</v>
      </c>
      <c r="B794" s="150" t="s">
        <v>1</v>
      </c>
      <c r="C794" s="151"/>
      <c r="D794" s="151"/>
      <c r="E794" s="152"/>
      <c r="F794" s="150" t="s">
        <v>2</v>
      </c>
      <c r="G794" s="151"/>
      <c r="H794" s="151"/>
      <c r="I794" s="151"/>
      <c r="J794" s="151"/>
      <c r="K794" s="152"/>
      <c r="L794" s="150" t="s">
        <v>3</v>
      </c>
      <c r="M794" s="152"/>
      <c r="N794" s="153" t="s">
        <v>4</v>
      </c>
    </row>
    <row r="795" spans="1:14" ht="17.25" thickTop="1" x14ac:dyDescent="0.3">
      <c r="A795" s="148"/>
      <c r="B795" s="1">
        <v>0.375</v>
      </c>
      <c r="C795" s="4">
        <v>0.45833333333333331</v>
      </c>
      <c r="D795" s="4">
        <v>0.5</v>
      </c>
      <c r="E795" s="7">
        <v>0.58333333333333337</v>
      </c>
      <c r="F795" s="1">
        <v>0.66666666666666663</v>
      </c>
      <c r="G795" s="4">
        <v>0.79166666666666663</v>
      </c>
      <c r="H795" s="4">
        <v>0.83333333333333337</v>
      </c>
      <c r="I795" s="4">
        <v>0.91666666666666663</v>
      </c>
      <c r="J795" s="4">
        <v>0.95833333333333337</v>
      </c>
      <c r="K795" s="7">
        <v>8.3333333333333329E-2</v>
      </c>
      <c r="L795" s="1">
        <v>0.20833333333333334</v>
      </c>
      <c r="M795" s="7">
        <v>0.29166666666666669</v>
      </c>
      <c r="N795" s="154"/>
    </row>
    <row r="796" spans="1:14" x14ac:dyDescent="0.3">
      <c r="A796" s="148"/>
      <c r="B796" s="2" t="s">
        <v>5</v>
      </c>
      <c r="C796" s="5" t="s">
        <v>5</v>
      </c>
      <c r="D796" s="5" t="s">
        <v>5</v>
      </c>
      <c r="E796" s="8" t="s">
        <v>5</v>
      </c>
      <c r="F796" s="2" t="s">
        <v>5</v>
      </c>
      <c r="G796" s="5" t="s">
        <v>5</v>
      </c>
      <c r="H796" s="5" t="s">
        <v>5</v>
      </c>
      <c r="I796" s="5" t="s">
        <v>5</v>
      </c>
      <c r="J796" s="5" t="s">
        <v>5</v>
      </c>
      <c r="K796" s="8" t="s">
        <v>5</v>
      </c>
      <c r="L796" s="2" t="s">
        <v>5</v>
      </c>
      <c r="M796" s="8" t="s">
        <v>5</v>
      </c>
      <c r="N796" s="154"/>
    </row>
    <row r="797" spans="1:14" ht="17.25" thickBot="1" x14ac:dyDescent="0.35">
      <c r="A797" s="149"/>
      <c r="B797" s="3">
        <v>0.45833333333333331</v>
      </c>
      <c r="C797" s="6">
        <v>0.5</v>
      </c>
      <c r="D797" s="6">
        <v>0.58333333333333337</v>
      </c>
      <c r="E797" s="9">
        <v>0.66666666666666663</v>
      </c>
      <c r="F797" s="3">
        <v>0.79166666666666663</v>
      </c>
      <c r="G797" s="6">
        <v>0.83333333333333337</v>
      </c>
      <c r="H797" s="6">
        <v>0.91666666666666663</v>
      </c>
      <c r="I797" s="6">
        <v>0.95833333333333337</v>
      </c>
      <c r="J797" s="6">
        <v>8.3333333333333329E-2</v>
      </c>
      <c r="K797" s="9">
        <v>0.20833333333333334</v>
      </c>
      <c r="L797" s="3">
        <v>0.29166666666666669</v>
      </c>
      <c r="M797" s="9">
        <v>0.375</v>
      </c>
      <c r="N797" s="155"/>
    </row>
    <row r="798" spans="1:14" ht="17.25" thickTop="1" x14ac:dyDescent="0.3">
      <c r="A798" s="68" t="s">
        <v>6</v>
      </c>
      <c r="B798" s="171">
        <v>100</v>
      </c>
      <c r="C798" s="169">
        <v>150</v>
      </c>
      <c r="D798" s="169">
        <v>200</v>
      </c>
      <c r="E798" s="170">
        <v>250</v>
      </c>
      <c r="F798" s="171">
        <v>200</v>
      </c>
      <c r="G798" s="169">
        <v>150</v>
      </c>
      <c r="H798" s="169">
        <v>150</v>
      </c>
      <c r="I798" s="169">
        <v>100</v>
      </c>
      <c r="J798" s="169">
        <v>50</v>
      </c>
      <c r="K798" s="170">
        <v>30</v>
      </c>
      <c r="L798" s="171">
        <v>30</v>
      </c>
      <c r="M798" s="170">
        <v>50</v>
      </c>
      <c r="N798" s="168">
        <v>1460</v>
      </c>
    </row>
    <row r="799" spans="1:14" x14ac:dyDescent="0.3">
      <c r="A799" s="69" t="s">
        <v>7</v>
      </c>
      <c r="B799" s="163"/>
      <c r="C799" s="165"/>
      <c r="D799" s="165"/>
      <c r="E799" s="167"/>
      <c r="F799" s="163"/>
      <c r="G799" s="165"/>
      <c r="H799" s="165"/>
      <c r="I799" s="165"/>
      <c r="J799" s="165"/>
      <c r="K799" s="167"/>
      <c r="L799" s="163"/>
      <c r="M799" s="167"/>
      <c r="N799" s="161"/>
    </row>
    <row r="800" spans="1:14" x14ac:dyDescent="0.3">
      <c r="A800" s="70" t="s">
        <v>8</v>
      </c>
      <c r="B800" s="71">
        <v>30</v>
      </c>
      <c r="C800" s="72">
        <v>50</v>
      </c>
      <c r="D800" s="72">
        <v>70</v>
      </c>
      <c r="E800" s="73">
        <v>70</v>
      </c>
      <c r="F800" s="71">
        <v>80</v>
      </c>
      <c r="G800" s="72">
        <v>50</v>
      </c>
      <c r="H800" s="72">
        <v>30</v>
      </c>
      <c r="I800" s="72">
        <v>20</v>
      </c>
      <c r="J800" s="72">
        <v>10</v>
      </c>
      <c r="K800" s="73">
        <v>5</v>
      </c>
      <c r="L800" s="71">
        <v>10</v>
      </c>
      <c r="M800" s="73">
        <v>10</v>
      </c>
      <c r="N800" s="76">
        <v>435</v>
      </c>
    </row>
    <row r="801" spans="1:14" x14ac:dyDescent="0.3">
      <c r="A801" s="70" t="s">
        <v>9</v>
      </c>
      <c r="B801" s="77"/>
      <c r="C801" s="74"/>
      <c r="D801" s="74"/>
      <c r="E801" s="75"/>
      <c r="F801" s="77"/>
      <c r="G801" s="74"/>
      <c r="H801" s="74"/>
      <c r="I801" s="74"/>
      <c r="J801" s="74"/>
      <c r="K801" s="75"/>
      <c r="L801" s="77"/>
      <c r="M801" s="75"/>
      <c r="N801" s="76">
        <v>0</v>
      </c>
    </row>
    <row r="802" spans="1:14" x14ac:dyDescent="0.3">
      <c r="A802" s="70" t="s">
        <v>10</v>
      </c>
      <c r="B802" s="77"/>
      <c r="C802" s="74"/>
      <c r="D802" s="74"/>
      <c r="E802" s="75"/>
      <c r="F802" s="77"/>
      <c r="G802" s="74"/>
      <c r="H802" s="74"/>
      <c r="I802" s="74"/>
      <c r="J802" s="74"/>
      <c r="K802" s="75"/>
      <c r="L802" s="77"/>
      <c r="M802" s="75"/>
      <c r="N802" s="76">
        <v>0</v>
      </c>
    </row>
    <row r="803" spans="1:14" x14ac:dyDescent="0.3">
      <c r="A803" s="70" t="s">
        <v>11</v>
      </c>
      <c r="B803" s="77"/>
      <c r="C803" s="74"/>
      <c r="D803" s="74"/>
      <c r="E803" s="75"/>
      <c r="F803" s="77"/>
      <c r="G803" s="74"/>
      <c r="H803" s="74"/>
      <c r="I803" s="74"/>
      <c r="J803" s="74"/>
      <c r="K803" s="75"/>
      <c r="L803" s="77"/>
      <c r="M803" s="75"/>
      <c r="N803" s="76">
        <v>0</v>
      </c>
    </row>
    <row r="804" spans="1:14" x14ac:dyDescent="0.3">
      <c r="A804" s="70" t="s">
        <v>12</v>
      </c>
      <c r="B804" s="71">
        <v>50</v>
      </c>
      <c r="C804" s="72">
        <v>70</v>
      </c>
      <c r="D804" s="72">
        <v>80</v>
      </c>
      <c r="E804" s="73">
        <v>100</v>
      </c>
      <c r="F804" s="71">
        <v>80</v>
      </c>
      <c r="G804" s="72">
        <v>50</v>
      </c>
      <c r="H804" s="72">
        <v>20</v>
      </c>
      <c r="I804" s="72">
        <v>20</v>
      </c>
      <c r="J804" s="72">
        <v>10</v>
      </c>
      <c r="K804" s="73">
        <v>10</v>
      </c>
      <c r="L804" s="71">
        <v>20</v>
      </c>
      <c r="M804" s="73">
        <v>20</v>
      </c>
      <c r="N804" s="76">
        <v>530</v>
      </c>
    </row>
    <row r="805" spans="1:14" x14ac:dyDescent="0.3">
      <c r="A805" s="70" t="s">
        <v>13</v>
      </c>
      <c r="B805" s="77"/>
      <c r="C805" s="74"/>
      <c r="D805" s="74"/>
      <c r="E805" s="75"/>
      <c r="F805" s="77"/>
      <c r="G805" s="74"/>
      <c r="H805" s="74"/>
      <c r="I805" s="74"/>
      <c r="J805" s="74"/>
      <c r="K805" s="75"/>
      <c r="L805" s="77"/>
      <c r="M805" s="75"/>
      <c r="N805" s="76">
        <v>0</v>
      </c>
    </row>
    <row r="806" spans="1:14" x14ac:dyDescent="0.3">
      <c r="A806" s="70" t="s">
        <v>14</v>
      </c>
      <c r="B806" s="71">
        <v>20</v>
      </c>
      <c r="C806" s="72">
        <v>30</v>
      </c>
      <c r="D806" s="72">
        <v>40</v>
      </c>
      <c r="E806" s="73">
        <v>80</v>
      </c>
      <c r="F806" s="71">
        <v>60</v>
      </c>
      <c r="G806" s="72">
        <v>50</v>
      </c>
      <c r="H806" s="72">
        <v>30</v>
      </c>
      <c r="I806" s="74"/>
      <c r="J806" s="74"/>
      <c r="K806" s="75"/>
      <c r="L806" s="77"/>
      <c r="M806" s="75"/>
      <c r="N806" s="76">
        <v>310</v>
      </c>
    </row>
    <row r="807" spans="1:14" x14ac:dyDescent="0.3">
      <c r="A807" s="70" t="s">
        <v>15</v>
      </c>
      <c r="B807" s="71">
        <v>20</v>
      </c>
      <c r="C807" s="72">
        <v>30</v>
      </c>
      <c r="D807" s="72">
        <v>40</v>
      </c>
      <c r="E807" s="73">
        <v>50</v>
      </c>
      <c r="F807" s="71">
        <v>40</v>
      </c>
      <c r="G807" s="72">
        <v>30</v>
      </c>
      <c r="H807" s="72">
        <v>20</v>
      </c>
      <c r="I807" s="74"/>
      <c r="J807" s="74"/>
      <c r="K807" s="75"/>
      <c r="L807" s="77"/>
      <c r="M807" s="75"/>
      <c r="N807" s="76">
        <v>230</v>
      </c>
    </row>
    <row r="808" spans="1:14" x14ac:dyDescent="0.3">
      <c r="A808" s="70" t="s">
        <v>16</v>
      </c>
      <c r="B808" s="77"/>
      <c r="C808" s="74"/>
      <c r="D808" s="74"/>
      <c r="E808" s="75"/>
      <c r="F808" s="77"/>
      <c r="G808" s="74"/>
      <c r="H808" s="74"/>
      <c r="I808" s="74"/>
      <c r="J808" s="74"/>
      <c r="K808" s="75"/>
      <c r="L808" s="77"/>
      <c r="M808" s="75"/>
      <c r="N808" s="76">
        <v>0</v>
      </c>
    </row>
    <row r="809" spans="1:14" x14ac:dyDescent="0.3">
      <c r="A809" s="70" t="s">
        <v>17</v>
      </c>
      <c r="B809" s="77"/>
      <c r="C809" s="74"/>
      <c r="D809" s="74"/>
      <c r="E809" s="75"/>
      <c r="F809" s="77"/>
      <c r="G809" s="74"/>
      <c r="H809" s="74"/>
      <c r="I809" s="74"/>
      <c r="J809" s="74"/>
      <c r="K809" s="75"/>
      <c r="L809" s="77"/>
      <c r="M809" s="75"/>
      <c r="N809" s="76">
        <v>0</v>
      </c>
    </row>
    <row r="810" spans="1:14" x14ac:dyDescent="0.3">
      <c r="A810" s="79" t="s">
        <v>90</v>
      </c>
      <c r="B810" s="162">
        <v>50</v>
      </c>
      <c r="C810" s="164">
        <v>70</v>
      </c>
      <c r="D810" s="164">
        <v>80</v>
      </c>
      <c r="E810" s="166">
        <v>80</v>
      </c>
      <c r="F810" s="162">
        <v>80</v>
      </c>
      <c r="G810" s="164">
        <v>100</v>
      </c>
      <c r="H810" s="164">
        <v>50</v>
      </c>
      <c r="I810" s="164">
        <v>30</v>
      </c>
      <c r="J810" s="164">
        <v>20</v>
      </c>
      <c r="K810" s="166">
        <v>20</v>
      </c>
      <c r="L810" s="162">
        <v>30</v>
      </c>
      <c r="M810" s="166">
        <v>30</v>
      </c>
      <c r="N810" s="160">
        <v>640</v>
      </c>
    </row>
    <row r="811" spans="1:14" x14ac:dyDescent="0.3">
      <c r="A811" s="69" t="s">
        <v>19</v>
      </c>
      <c r="B811" s="163"/>
      <c r="C811" s="165"/>
      <c r="D811" s="165"/>
      <c r="E811" s="167"/>
      <c r="F811" s="163"/>
      <c r="G811" s="165"/>
      <c r="H811" s="165"/>
      <c r="I811" s="165"/>
      <c r="J811" s="165"/>
      <c r="K811" s="167"/>
      <c r="L811" s="163"/>
      <c r="M811" s="167"/>
      <c r="N811" s="161"/>
    </row>
    <row r="812" spans="1:14" x14ac:dyDescent="0.3">
      <c r="A812" s="70" t="s">
        <v>20</v>
      </c>
      <c r="B812" s="71">
        <v>100</v>
      </c>
      <c r="C812" s="72">
        <v>150</v>
      </c>
      <c r="D812" s="72">
        <v>200</v>
      </c>
      <c r="E812" s="73">
        <v>200</v>
      </c>
      <c r="F812" s="71">
        <v>150</v>
      </c>
      <c r="G812" s="72">
        <v>100</v>
      </c>
      <c r="H812" s="72">
        <v>100</v>
      </c>
      <c r="I812" s="72">
        <v>50</v>
      </c>
      <c r="J812" s="72">
        <v>30</v>
      </c>
      <c r="K812" s="73">
        <v>20</v>
      </c>
      <c r="L812" s="71">
        <v>10</v>
      </c>
      <c r="M812" s="73">
        <v>10</v>
      </c>
      <c r="N812" s="76">
        <v>1120</v>
      </c>
    </row>
    <row r="813" spans="1:14" x14ac:dyDescent="0.3">
      <c r="A813" s="79" t="s">
        <v>21</v>
      </c>
      <c r="B813" s="162">
        <v>20</v>
      </c>
      <c r="C813" s="164">
        <v>30</v>
      </c>
      <c r="D813" s="164">
        <v>40</v>
      </c>
      <c r="E813" s="166">
        <v>40</v>
      </c>
      <c r="F813" s="162">
        <v>50</v>
      </c>
      <c r="G813" s="164">
        <v>40</v>
      </c>
      <c r="H813" s="164">
        <v>30</v>
      </c>
      <c r="I813" s="164">
        <v>20</v>
      </c>
      <c r="J813" s="164">
        <v>10</v>
      </c>
      <c r="K813" s="166">
        <v>10</v>
      </c>
      <c r="L813" s="162">
        <v>10</v>
      </c>
      <c r="M813" s="166">
        <v>10</v>
      </c>
      <c r="N813" s="160">
        <v>310</v>
      </c>
    </row>
    <row r="814" spans="1:14" x14ac:dyDescent="0.3">
      <c r="A814" s="69" t="s">
        <v>22</v>
      </c>
      <c r="B814" s="163"/>
      <c r="C814" s="165"/>
      <c r="D814" s="165"/>
      <c r="E814" s="167"/>
      <c r="F814" s="163"/>
      <c r="G814" s="165"/>
      <c r="H814" s="165"/>
      <c r="I814" s="165"/>
      <c r="J814" s="165"/>
      <c r="K814" s="167"/>
      <c r="L814" s="163"/>
      <c r="M814" s="167"/>
      <c r="N814" s="161"/>
    </row>
    <row r="815" spans="1:14" x14ac:dyDescent="0.3">
      <c r="A815" s="79" t="s">
        <v>23</v>
      </c>
      <c r="B815" s="162">
        <v>50</v>
      </c>
      <c r="C815" s="164">
        <v>100</v>
      </c>
      <c r="D815" s="164">
        <v>100</v>
      </c>
      <c r="E815" s="166">
        <v>150</v>
      </c>
      <c r="F815" s="162">
        <v>150</v>
      </c>
      <c r="G815" s="164">
        <v>150</v>
      </c>
      <c r="H815" s="164">
        <v>80</v>
      </c>
      <c r="I815" s="164">
        <v>50</v>
      </c>
      <c r="J815" s="164">
        <v>30</v>
      </c>
      <c r="K815" s="166">
        <v>20</v>
      </c>
      <c r="L815" s="162">
        <v>20</v>
      </c>
      <c r="M815" s="166">
        <v>20</v>
      </c>
      <c r="N815" s="160">
        <v>920</v>
      </c>
    </row>
    <row r="816" spans="1:14" x14ac:dyDescent="0.3">
      <c r="A816" s="69" t="s">
        <v>24</v>
      </c>
      <c r="B816" s="163"/>
      <c r="C816" s="165"/>
      <c r="D816" s="165"/>
      <c r="E816" s="167"/>
      <c r="F816" s="163"/>
      <c r="G816" s="165"/>
      <c r="H816" s="165"/>
      <c r="I816" s="165"/>
      <c r="J816" s="165"/>
      <c r="K816" s="167"/>
      <c r="L816" s="163"/>
      <c r="M816" s="167"/>
      <c r="N816" s="161"/>
    </row>
    <row r="817" spans="1:14" x14ac:dyDescent="0.3">
      <c r="A817" s="79" t="s">
        <v>25</v>
      </c>
      <c r="B817" s="162">
        <v>10</v>
      </c>
      <c r="C817" s="164">
        <v>20</v>
      </c>
      <c r="D817" s="164">
        <v>30</v>
      </c>
      <c r="E817" s="166">
        <v>40</v>
      </c>
      <c r="F817" s="162">
        <v>30</v>
      </c>
      <c r="G817" s="164">
        <v>30</v>
      </c>
      <c r="H817" s="164">
        <v>20</v>
      </c>
      <c r="I817" s="164">
        <v>10</v>
      </c>
      <c r="J817" s="164">
        <v>10</v>
      </c>
      <c r="K817" s="166">
        <v>10</v>
      </c>
      <c r="L817" s="162">
        <v>10</v>
      </c>
      <c r="M817" s="166">
        <v>10</v>
      </c>
      <c r="N817" s="160">
        <v>230</v>
      </c>
    </row>
    <row r="818" spans="1:14" x14ac:dyDescent="0.3">
      <c r="A818" s="69" t="s">
        <v>26</v>
      </c>
      <c r="B818" s="163"/>
      <c r="C818" s="165"/>
      <c r="D818" s="165"/>
      <c r="E818" s="167"/>
      <c r="F818" s="163"/>
      <c r="G818" s="165"/>
      <c r="H818" s="165"/>
      <c r="I818" s="165"/>
      <c r="J818" s="165"/>
      <c r="K818" s="167"/>
      <c r="L818" s="163"/>
      <c r="M818" s="167"/>
      <c r="N818" s="161"/>
    </row>
    <row r="819" spans="1:14" x14ac:dyDescent="0.3">
      <c r="A819" s="70" t="s">
        <v>27</v>
      </c>
      <c r="B819" s="71">
        <v>20</v>
      </c>
      <c r="C819" s="72">
        <v>40</v>
      </c>
      <c r="D819" s="72">
        <v>50</v>
      </c>
      <c r="E819" s="73">
        <v>60</v>
      </c>
      <c r="F819" s="71">
        <v>50</v>
      </c>
      <c r="G819" s="72">
        <v>50</v>
      </c>
      <c r="H819" s="72">
        <v>40</v>
      </c>
      <c r="I819" s="72">
        <v>30</v>
      </c>
      <c r="J819" s="72">
        <v>30</v>
      </c>
      <c r="K819" s="73">
        <v>20</v>
      </c>
      <c r="L819" s="71">
        <v>20</v>
      </c>
      <c r="M819" s="73">
        <v>20</v>
      </c>
      <c r="N819" s="76">
        <v>430</v>
      </c>
    </row>
    <row r="820" spans="1:14" x14ac:dyDescent="0.3">
      <c r="A820" s="70" t="s">
        <v>28</v>
      </c>
      <c r="B820" s="71">
        <v>10</v>
      </c>
      <c r="C820" s="72">
        <v>20</v>
      </c>
      <c r="D820" s="72">
        <v>30</v>
      </c>
      <c r="E820" s="73">
        <v>30</v>
      </c>
      <c r="F820" s="71">
        <v>30</v>
      </c>
      <c r="G820" s="72">
        <v>40</v>
      </c>
      <c r="H820" s="72">
        <v>30</v>
      </c>
      <c r="I820" s="72">
        <v>20</v>
      </c>
      <c r="J820" s="72">
        <v>20</v>
      </c>
      <c r="K820" s="73">
        <v>10</v>
      </c>
      <c r="L820" s="71">
        <v>10</v>
      </c>
      <c r="M820" s="73">
        <v>10</v>
      </c>
      <c r="N820" s="76">
        <v>260</v>
      </c>
    </row>
    <row r="821" spans="1:14" x14ac:dyDescent="0.3">
      <c r="A821" s="79" t="s">
        <v>29</v>
      </c>
      <c r="B821" s="158"/>
      <c r="C821" s="174"/>
      <c r="D821" s="174"/>
      <c r="E821" s="156"/>
      <c r="F821" s="158"/>
      <c r="G821" s="176"/>
      <c r="H821" s="178"/>
      <c r="I821" s="178"/>
      <c r="J821" s="178"/>
      <c r="K821" s="172"/>
      <c r="L821" s="158"/>
      <c r="M821" s="156"/>
      <c r="N821" s="160">
        <v>0</v>
      </c>
    </row>
    <row r="822" spans="1:14" x14ac:dyDescent="0.3">
      <c r="A822" s="69" t="s">
        <v>30</v>
      </c>
      <c r="B822" s="159"/>
      <c r="C822" s="175"/>
      <c r="D822" s="175"/>
      <c r="E822" s="157"/>
      <c r="F822" s="159"/>
      <c r="G822" s="177"/>
      <c r="H822" s="179"/>
      <c r="I822" s="179"/>
      <c r="J822" s="179"/>
      <c r="K822" s="173"/>
      <c r="L822" s="159"/>
      <c r="M822" s="157"/>
      <c r="N822" s="161"/>
    </row>
    <row r="823" spans="1:14" x14ac:dyDescent="0.3">
      <c r="A823" s="79" t="s">
        <v>91</v>
      </c>
      <c r="B823" s="162">
        <v>50</v>
      </c>
      <c r="C823" s="164">
        <v>80</v>
      </c>
      <c r="D823" s="164">
        <v>100</v>
      </c>
      <c r="E823" s="166">
        <v>150</v>
      </c>
      <c r="F823" s="162">
        <v>100</v>
      </c>
      <c r="G823" s="164">
        <v>100</v>
      </c>
      <c r="H823" s="164">
        <v>70</v>
      </c>
      <c r="I823" s="164">
        <v>50</v>
      </c>
      <c r="J823" s="164">
        <v>20</v>
      </c>
      <c r="K823" s="166">
        <v>20</v>
      </c>
      <c r="L823" s="162">
        <v>20</v>
      </c>
      <c r="M823" s="166">
        <v>20</v>
      </c>
      <c r="N823" s="160">
        <v>780</v>
      </c>
    </row>
    <row r="824" spans="1:14" x14ac:dyDescent="0.3">
      <c r="A824" s="69" t="s">
        <v>32</v>
      </c>
      <c r="B824" s="163"/>
      <c r="C824" s="165"/>
      <c r="D824" s="165"/>
      <c r="E824" s="167"/>
      <c r="F824" s="163"/>
      <c r="G824" s="165"/>
      <c r="H824" s="165"/>
      <c r="I824" s="165"/>
      <c r="J824" s="165"/>
      <c r="K824" s="167"/>
      <c r="L824" s="163"/>
      <c r="M824" s="167"/>
      <c r="N824" s="161"/>
    </row>
    <row r="825" spans="1:14" x14ac:dyDescent="0.3">
      <c r="A825" s="79" t="s">
        <v>31</v>
      </c>
      <c r="B825" s="158"/>
      <c r="C825" s="174"/>
      <c r="D825" s="174"/>
      <c r="E825" s="156"/>
      <c r="F825" s="158"/>
      <c r="G825" s="174"/>
      <c r="H825" s="174"/>
      <c r="I825" s="174"/>
      <c r="J825" s="174"/>
      <c r="K825" s="156"/>
      <c r="L825" s="158"/>
      <c r="M825" s="156"/>
      <c r="N825" s="160">
        <v>0</v>
      </c>
    </row>
    <row r="826" spans="1:14" x14ac:dyDescent="0.3">
      <c r="A826" s="69" t="s">
        <v>33</v>
      </c>
      <c r="B826" s="159"/>
      <c r="C826" s="175"/>
      <c r="D826" s="175"/>
      <c r="E826" s="157"/>
      <c r="F826" s="159"/>
      <c r="G826" s="175"/>
      <c r="H826" s="175"/>
      <c r="I826" s="175"/>
      <c r="J826" s="175"/>
      <c r="K826" s="157"/>
      <c r="L826" s="159"/>
      <c r="M826" s="157"/>
      <c r="N826" s="161"/>
    </row>
    <row r="827" spans="1:14" ht="17.25" thickBot="1" x14ac:dyDescent="0.35">
      <c r="A827" s="80" t="s">
        <v>34</v>
      </c>
      <c r="B827" s="81">
        <v>530</v>
      </c>
      <c r="C827" s="82">
        <v>840</v>
      </c>
      <c r="D827" s="82">
        <v>1060</v>
      </c>
      <c r="E827" s="83">
        <v>1270</v>
      </c>
      <c r="F827" s="81">
        <v>1100</v>
      </c>
      <c r="G827" s="82">
        <v>940</v>
      </c>
      <c r="H827" s="82">
        <v>670</v>
      </c>
      <c r="I827" s="82">
        <v>400</v>
      </c>
      <c r="J827" s="82">
        <v>240</v>
      </c>
      <c r="K827" s="83">
        <v>175</v>
      </c>
      <c r="L827" s="81">
        <v>190</v>
      </c>
      <c r="M827" s="82">
        <v>210</v>
      </c>
      <c r="N827" s="80">
        <v>7625</v>
      </c>
    </row>
    <row r="828" spans="1:14" ht="18" thickTop="1" thickBot="1" x14ac:dyDescent="0.35"/>
    <row r="829" spans="1:14" ht="21.75" customHeight="1" thickTop="1" thickBot="1" x14ac:dyDescent="0.35">
      <c r="A829" s="109">
        <v>44980</v>
      </c>
      <c r="B829" s="110"/>
      <c r="C829" s="110"/>
      <c r="D829" s="110"/>
      <c r="E829" s="110"/>
      <c r="F829" s="110"/>
      <c r="G829" s="110"/>
      <c r="H829" s="110"/>
      <c r="I829" s="110"/>
      <c r="J829" s="110"/>
      <c r="K829" s="110"/>
      <c r="L829" s="110"/>
      <c r="M829" s="110"/>
      <c r="N829" s="94" t="s">
        <v>96</v>
      </c>
    </row>
    <row r="830" spans="1:14" ht="18" thickTop="1" thickBot="1" x14ac:dyDescent="0.35">
      <c r="A830" s="147" t="s">
        <v>0</v>
      </c>
      <c r="B830" s="150" t="s">
        <v>1</v>
      </c>
      <c r="C830" s="151"/>
      <c r="D830" s="151"/>
      <c r="E830" s="152"/>
      <c r="F830" s="150" t="s">
        <v>2</v>
      </c>
      <c r="G830" s="151"/>
      <c r="H830" s="151"/>
      <c r="I830" s="151"/>
      <c r="J830" s="151"/>
      <c r="K830" s="152"/>
      <c r="L830" s="150" t="s">
        <v>3</v>
      </c>
      <c r="M830" s="152"/>
      <c r="N830" s="153" t="s">
        <v>4</v>
      </c>
    </row>
    <row r="831" spans="1:14" ht="17.25" thickTop="1" x14ac:dyDescent="0.3">
      <c r="A831" s="148"/>
      <c r="B831" s="1">
        <v>0.375</v>
      </c>
      <c r="C831" s="4">
        <v>0.45833333333333331</v>
      </c>
      <c r="D831" s="4">
        <v>0.5</v>
      </c>
      <c r="E831" s="7">
        <v>0.58333333333333337</v>
      </c>
      <c r="F831" s="1">
        <v>0.66666666666666663</v>
      </c>
      <c r="G831" s="4">
        <v>0.79166666666666663</v>
      </c>
      <c r="H831" s="4">
        <v>0.83333333333333337</v>
      </c>
      <c r="I831" s="4">
        <v>0.91666666666666663</v>
      </c>
      <c r="J831" s="4">
        <v>0.95833333333333337</v>
      </c>
      <c r="K831" s="7">
        <v>8.3333333333333329E-2</v>
      </c>
      <c r="L831" s="1">
        <v>0.20833333333333334</v>
      </c>
      <c r="M831" s="7">
        <v>0.29166666666666669</v>
      </c>
      <c r="N831" s="154"/>
    </row>
    <row r="832" spans="1:14" x14ac:dyDescent="0.3">
      <c r="A832" s="148"/>
      <c r="B832" s="2" t="s">
        <v>5</v>
      </c>
      <c r="C832" s="5" t="s">
        <v>5</v>
      </c>
      <c r="D832" s="5" t="s">
        <v>5</v>
      </c>
      <c r="E832" s="8" t="s">
        <v>5</v>
      </c>
      <c r="F832" s="2" t="s">
        <v>5</v>
      </c>
      <c r="G832" s="5" t="s">
        <v>5</v>
      </c>
      <c r="H832" s="5" t="s">
        <v>5</v>
      </c>
      <c r="I832" s="5" t="s">
        <v>5</v>
      </c>
      <c r="J832" s="5" t="s">
        <v>5</v>
      </c>
      <c r="K832" s="8" t="s">
        <v>5</v>
      </c>
      <c r="L832" s="2" t="s">
        <v>5</v>
      </c>
      <c r="M832" s="8" t="s">
        <v>5</v>
      </c>
      <c r="N832" s="154"/>
    </row>
    <row r="833" spans="1:14" ht="17.25" thickBot="1" x14ac:dyDescent="0.35">
      <c r="A833" s="149"/>
      <c r="B833" s="3">
        <v>0.45833333333333331</v>
      </c>
      <c r="C833" s="6">
        <v>0.5</v>
      </c>
      <c r="D833" s="6">
        <v>0.58333333333333337</v>
      </c>
      <c r="E833" s="9">
        <v>0.66666666666666663</v>
      </c>
      <c r="F833" s="3">
        <v>0.79166666666666663</v>
      </c>
      <c r="G833" s="6">
        <v>0.83333333333333337</v>
      </c>
      <c r="H833" s="6">
        <v>0.91666666666666663</v>
      </c>
      <c r="I833" s="6">
        <v>0.95833333333333337</v>
      </c>
      <c r="J833" s="6">
        <v>8.3333333333333329E-2</v>
      </c>
      <c r="K833" s="9">
        <v>0.20833333333333334</v>
      </c>
      <c r="L833" s="3">
        <v>0.29166666666666669</v>
      </c>
      <c r="M833" s="9">
        <v>0.375</v>
      </c>
      <c r="N833" s="155"/>
    </row>
    <row r="834" spans="1:14" ht="17.25" thickTop="1" x14ac:dyDescent="0.3">
      <c r="A834" s="10" t="s">
        <v>6</v>
      </c>
      <c r="B834" s="171">
        <v>110</v>
      </c>
      <c r="C834" s="169">
        <v>160</v>
      </c>
      <c r="D834" s="169">
        <v>250</v>
      </c>
      <c r="E834" s="170">
        <v>320</v>
      </c>
      <c r="F834" s="171">
        <v>300</v>
      </c>
      <c r="G834" s="169">
        <v>350</v>
      </c>
      <c r="H834" s="169">
        <v>400</v>
      </c>
      <c r="I834" s="169">
        <v>350</v>
      </c>
      <c r="J834" s="169">
        <v>250</v>
      </c>
      <c r="K834" s="170">
        <v>300</v>
      </c>
      <c r="L834" s="171">
        <v>150</v>
      </c>
      <c r="M834" s="170">
        <v>200</v>
      </c>
      <c r="N834" s="168">
        <v>3140</v>
      </c>
    </row>
    <row r="835" spans="1:14" x14ac:dyDescent="0.3">
      <c r="A835" s="11" t="s">
        <v>7</v>
      </c>
      <c r="B835" s="163"/>
      <c r="C835" s="165"/>
      <c r="D835" s="165"/>
      <c r="E835" s="167"/>
      <c r="F835" s="163"/>
      <c r="G835" s="165"/>
      <c r="H835" s="165"/>
      <c r="I835" s="165"/>
      <c r="J835" s="165"/>
      <c r="K835" s="167"/>
      <c r="L835" s="163"/>
      <c r="M835" s="167"/>
      <c r="N835" s="161"/>
    </row>
    <row r="836" spans="1:14" x14ac:dyDescent="0.3">
      <c r="A836" s="12" t="s">
        <v>8</v>
      </c>
      <c r="B836" s="71">
        <v>20</v>
      </c>
      <c r="C836" s="72">
        <v>40</v>
      </c>
      <c r="D836" s="72">
        <v>50</v>
      </c>
      <c r="E836" s="73">
        <v>60</v>
      </c>
      <c r="F836" s="71">
        <v>30</v>
      </c>
      <c r="G836" s="72">
        <v>30</v>
      </c>
      <c r="H836" s="72">
        <v>20</v>
      </c>
      <c r="I836" s="72">
        <v>20</v>
      </c>
      <c r="J836" s="72">
        <v>10</v>
      </c>
      <c r="K836" s="73">
        <v>20</v>
      </c>
      <c r="L836" s="71">
        <v>10</v>
      </c>
      <c r="M836" s="73">
        <v>20</v>
      </c>
      <c r="N836" s="76">
        <v>330</v>
      </c>
    </row>
    <row r="837" spans="1:14" x14ac:dyDescent="0.3">
      <c r="A837" s="12" t="s">
        <v>9</v>
      </c>
      <c r="B837" s="77"/>
      <c r="C837" s="74"/>
      <c r="D837" s="74"/>
      <c r="E837" s="75"/>
      <c r="F837" s="77"/>
      <c r="G837" s="74"/>
      <c r="H837" s="74"/>
      <c r="I837" s="74"/>
      <c r="J837" s="74"/>
      <c r="K837" s="75"/>
      <c r="L837" s="77"/>
      <c r="M837" s="75"/>
      <c r="N837" s="76">
        <v>0</v>
      </c>
    </row>
    <row r="838" spans="1:14" x14ac:dyDescent="0.3">
      <c r="A838" s="12" t="s">
        <v>10</v>
      </c>
      <c r="B838" s="77"/>
      <c r="C838" s="74"/>
      <c r="D838" s="74"/>
      <c r="E838" s="75"/>
      <c r="F838" s="77"/>
      <c r="G838" s="74"/>
      <c r="H838" s="74"/>
      <c r="I838" s="74"/>
      <c r="J838" s="74"/>
      <c r="K838" s="75"/>
      <c r="L838" s="77"/>
      <c r="M838" s="75"/>
      <c r="N838" s="76">
        <v>0</v>
      </c>
    </row>
    <row r="839" spans="1:14" x14ac:dyDescent="0.3">
      <c r="A839" s="12" t="s">
        <v>11</v>
      </c>
      <c r="B839" s="77"/>
      <c r="C839" s="74"/>
      <c r="D839" s="74"/>
      <c r="E839" s="75"/>
      <c r="F839" s="77"/>
      <c r="G839" s="74"/>
      <c r="H839" s="74"/>
      <c r="I839" s="74"/>
      <c r="J839" s="74"/>
      <c r="K839" s="75"/>
      <c r="L839" s="77"/>
      <c r="M839" s="75"/>
      <c r="N839" s="76">
        <v>0</v>
      </c>
    </row>
    <row r="840" spans="1:14" x14ac:dyDescent="0.3">
      <c r="A840" s="12" t="s">
        <v>12</v>
      </c>
      <c r="B840" s="71">
        <v>50</v>
      </c>
      <c r="C840" s="72">
        <v>70</v>
      </c>
      <c r="D840" s="72">
        <v>120</v>
      </c>
      <c r="E840" s="73">
        <v>140</v>
      </c>
      <c r="F840" s="71">
        <v>100</v>
      </c>
      <c r="G840" s="72">
        <v>150</v>
      </c>
      <c r="H840" s="72">
        <v>150</v>
      </c>
      <c r="I840" s="72">
        <v>100</v>
      </c>
      <c r="J840" s="72">
        <v>110</v>
      </c>
      <c r="K840" s="73">
        <v>150</v>
      </c>
      <c r="L840" s="71">
        <v>100</v>
      </c>
      <c r="M840" s="73">
        <v>100</v>
      </c>
      <c r="N840" s="76">
        <v>1340</v>
      </c>
    </row>
    <row r="841" spans="1:14" x14ac:dyDescent="0.3">
      <c r="A841" s="12" t="s">
        <v>13</v>
      </c>
      <c r="B841" s="77"/>
      <c r="C841" s="74"/>
      <c r="D841" s="74"/>
      <c r="E841" s="75"/>
      <c r="F841" s="77"/>
      <c r="G841" s="74"/>
      <c r="H841" s="74"/>
      <c r="I841" s="74"/>
      <c r="J841" s="74"/>
      <c r="K841" s="75"/>
      <c r="L841" s="77"/>
      <c r="M841" s="75"/>
      <c r="N841" s="76">
        <v>0</v>
      </c>
    </row>
    <row r="842" spans="1:14" x14ac:dyDescent="0.3">
      <c r="A842" s="12" t="s">
        <v>14</v>
      </c>
      <c r="B842" s="71">
        <v>20</v>
      </c>
      <c r="C842" s="72">
        <v>30</v>
      </c>
      <c r="D842" s="72">
        <v>40</v>
      </c>
      <c r="E842" s="73">
        <v>60</v>
      </c>
      <c r="F842" s="71">
        <v>50</v>
      </c>
      <c r="G842" s="72">
        <v>20</v>
      </c>
      <c r="H842" s="72">
        <v>30</v>
      </c>
      <c r="I842" s="72">
        <v>50</v>
      </c>
      <c r="J842" s="72">
        <v>20</v>
      </c>
      <c r="K842" s="73">
        <v>20</v>
      </c>
      <c r="L842" s="71">
        <v>50</v>
      </c>
      <c r="M842" s="73">
        <v>30</v>
      </c>
      <c r="N842" s="76">
        <v>420</v>
      </c>
    </row>
    <row r="843" spans="1:14" x14ac:dyDescent="0.3">
      <c r="A843" s="12" t="s">
        <v>15</v>
      </c>
      <c r="B843" s="71">
        <v>20</v>
      </c>
      <c r="C843" s="72">
        <v>30</v>
      </c>
      <c r="D843" s="72">
        <v>40</v>
      </c>
      <c r="E843" s="73">
        <v>40</v>
      </c>
      <c r="F843" s="77"/>
      <c r="G843" s="72">
        <v>5</v>
      </c>
      <c r="H843" s="72">
        <v>10</v>
      </c>
      <c r="I843" s="72">
        <v>10</v>
      </c>
      <c r="J843" s="72">
        <v>10</v>
      </c>
      <c r="K843" s="73">
        <v>5</v>
      </c>
      <c r="L843" s="71">
        <v>5</v>
      </c>
      <c r="M843" s="73">
        <v>10</v>
      </c>
      <c r="N843" s="76">
        <v>185</v>
      </c>
    </row>
    <row r="844" spans="1:14" x14ac:dyDescent="0.3">
      <c r="A844" s="12" t="s">
        <v>16</v>
      </c>
      <c r="B844" s="77"/>
      <c r="C844" s="74"/>
      <c r="D844" s="74"/>
      <c r="E844" s="75"/>
      <c r="F844" s="77"/>
      <c r="G844" s="74"/>
      <c r="H844" s="74"/>
      <c r="I844" s="74"/>
      <c r="J844" s="74"/>
      <c r="K844" s="75"/>
      <c r="L844" s="77"/>
      <c r="M844" s="75"/>
      <c r="N844" s="76">
        <v>0</v>
      </c>
    </row>
    <row r="845" spans="1:14" x14ac:dyDescent="0.3">
      <c r="A845" s="12" t="s">
        <v>17</v>
      </c>
      <c r="B845" s="77"/>
      <c r="C845" s="74"/>
      <c r="D845" s="74"/>
      <c r="E845" s="75"/>
      <c r="F845" s="77"/>
      <c r="G845" s="74"/>
      <c r="H845" s="74"/>
      <c r="I845" s="74"/>
      <c r="J845" s="74"/>
      <c r="K845" s="75"/>
      <c r="L845" s="77"/>
      <c r="M845" s="75"/>
      <c r="N845" s="76">
        <v>0</v>
      </c>
    </row>
    <row r="846" spans="1:14" x14ac:dyDescent="0.3">
      <c r="A846" s="20" t="s">
        <v>18</v>
      </c>
      <c r="B846" s="162">
        <v>20</v>
      </c>
      <c r="C846" s="164">
        <v>40</v>
      </c>
      <c r="D846" s="164">
        <v>70</v>
      </c>
      <c r="E846" s="166">
        <v>90</v>
      </c>
      <c r="F846" s="162">
        <v>30</v>
      </c>
      <c r="G846" s="164">
        <v>20</v>
      </c>
      <c r="H846" s="164">
        <v>10</v>
      </c>
      <c r="I846" s="164">
        <v>10</v>
      </c>
      <c r="J846" s="164">
        <v>5</v>
      </c>
      <c r="K846" s="156"/>
      <c r="L846" s="162">
        <v>5</v>
      </c>
      <c r="M846" s="166">
        <v>10</v>
      </c>
      <c r="N846" s="160">
        <v>310</v>
      </c>
    </row>
    <row r="847" spans="1:14" x14ac:dyDescent="0.3">
      <c r="A847" s="11" t="s">
        <v>19</v>
      </c>
      <c r="B847" s="163"/>
      <c r="C847" s="165"/>
      <c r="D847" s="165"/>
      <c r="E847" s="167"/>
      <c r="F847" s="163"/>
      <c r="G847" s="165"/>
      <c r="H847" s="165"/>
      <c r="I847" s="165"/>
      <c r="J847" s="165"/>
      <c r="K847" s="157"/>
      <c r="L847" s="163"/>
      <c r="M847" s="167"/>
      <c r="N847" s="161"/>
    </row>
    <row r="848" spans="1:14" x14ac:dyDescent="0.3">
      <c r="A848" s="12" t="s">
        <v>20</v>
      </c>
      <c r="B848" s="71">
        <v>110</v>
      </c>
      <c r="C848" s="72">
        <v>150</v>
      </c>
      <c r="D848" s="72">
        <v>180</v>
      </c>
      <c r="E848" s="73">
        <v>200</v>
      </c>
      <c r="F848" s="71">
        <v>200</v>
      </c>
      <c r="G848" s="72">
        <v>200</v>
      </c>
      <c r="H848" s="72">
        <v>250</v>
      </c>
      <c r="I848" s="72">
        <v>130</v>
      </c>
      <c r="J848" s="72">
        <v>100</v>
      </c>
      <c r="K848" s="73">
        <v>200</v>
      </c>
      <c r="L848" s="71">
        <v>100</v>
      </c>
      <c r="M848" s="73">
        <v>150</v>
      </c>
      <c r="N848" s="76">
        <v>1970</v>
      </c>
    </row>
    <row r="849" spans="1:14" x14ac:dyDescent="0.3">
      <c r="A849" s="20" t="s">
        <v>21</v>
      </c>
      <c r="B849" s="162">
        <v>20</v>
      </c>
      <c r="C849" s="164">
        <v>30</v>
      </c>
      <c r="D849" s="164">
        <v>40</v>
      </c>
      <c r="E849" s="166">
        <v>50</v>
      </c>
      <c r="F849" s="162">
        <v>10</v>
      </c>
      <c r="G849" s="164">
        <v>20</v>
      </c>
      <c r="H849" s="164">
        <v>10</v>
      </c>
      <c r="I849" s="164">
        <v>10</v>
      </c>
      <c r="J849" s="174"/>
      <c r="K849" s="156"/>
      <c r="L849" s="162">
        <v>10</v>
      </c>
      <c r="M849" s="166">
        <v>20</v>
      </c>
      <c r="N849" s="160">
        <v>220</v>
      </c>
    </row>
    <row r="850" spans="1:14" x14ac:dyDescent="0.3">
      <c r="A850" s="11" t="s">
        <v>22</v>
      </c>
      <c r="B850" s="163"/>
      <c r="C850" s="165"/>
      <c r="D850" s="165"/>
      <c r="E850" s="167"/>
      <c r="F850" s="163"/>
      <c r="G850" s="165"/>
      <c r="H850" s="165"/>
      <c r="I850" s="165"/>
      <c r="J850" s="175"/>
      <c r="K850" s="157"/>
      <c r="L850" s="163"/>
      <c r="M850" s="167"/>
      <c r="N850" s="161"/>
    </row>
    <row r="851" spans="1:14" x14ac:dyDescent="0.3">
      <c r="A851" s="20" t="s">
        <v>23</v>
      </c>
      <c r="B851" s="162">
        <v>50</v>
      </c>
      <c r="C851" s="164">
        <v>110</v>
      </c>
      <c r="D851" s="164">
        <v>140</v>
      </c>
      <c r="E851" s="166">
        <v>180</v>
      </c>
      <c r="F851" s="162">
        <v>20</v>
      </c>
      <c r="G851" s="164">
        <v>15</v>
      </c>
      <c r="H851" s="164">
        <v>10</v>
      </c>
      <c r="I851" s="164">
        <v>10</v>
      </c>
      <c r="J851" s="164">
        <v>10</v>
      </c>
      <c r="K851" s="156"/>
      <c r="L851" s="162">
        <v>5</v>
      </c>
      <c r="M851" s="166">
        <v>10</v>
      </c>
      <c r="N851" s="160">
        <v>560</v>
      </c>
    </row>
    <row r="852" spans="1:14" x14ac:dyDescent="0.3">
      <c r="A852" s="11" t="s">
        <v>24</v>
      </c>
      <c r="B852" s="163"/>
      <c r="C852" s="165"/>
      <c r="D852" s="165"/>
      <c r="E852" s="167"/>
      <c r="F852" s="163"/>
      <c r="G852" s="165"/>
      <c r="H852" s="165"/>
      <c r="I852" s="165"/>
      <c r="J852" s="165"/>
      <c r="K852" s="157"/>
      <c r="L852" s="163"/>
      <c r="M852" s="167"/>
      <c r="N852" s="161"/>
    </row>
    <row r="853" spans="1:14" x14ac:dyDescent="0.3">
      <c r="A853" s="20" t="s">
        <v>25</v>
      </c>
      <c r="B853" s="162">
        <v>10</v>
      </c>
      <c r="C853" s="164">
        <v>20</v>
      </c>
      <c r="D853" s="164">
        <v>40</v>
      </c>
      <c r="E853" s="166">
        <v>30</v>
      </c>
      <c r="F853" s="162">
        <v>10</v>
      </c>
      <c r="G853" s="164">
        <v>10</v>
      </c>
      <c r="H853" s="164">
        <v>5</v>
      </c>
      <c r="I853" s="174"/>
      <c r="J853" s="174"/>
      <c r="K853" s="156"/>
      <c r="L853" s="162">
        <v>5</v>
      </c>
      <c r="M853" s="166">
        <v>10</v>
      </c>
      <c r="N853" s="160">
        <v>140</v>
      </c>
    </row>
    <row r="854" spans="1:14" x14ac:dyDescent="0.3">
      <c r="A854" s="11" t="s">
        <v>26</v>
      </c>
      <c r="B854" s="163"/>
      <c r="C854" s="165"/>
      <c r="D854" s="165"/>
      <c r="E854" s="167"/>
      <c r="F854" s="163"/>
      <c r="G854" s="165"/>
      <c r="H854" s="165"/>
      <c r="I854" s="175"/>
      <c r="J854" s="175"/>
      <c r="K854" s="157"/>
      <c r="L854" s="163"/>
      <c r="M854" s="167"/>
      <c r="N854" s="161"/>
    </row>
    <row r="855" spans="1:14" x14ac:dyDescent="0.3">
      <c r="A855" s="12" t="s">
        <v>27</v>
      </c>
      <c r="B855" s="71">
        <v>20</v>
      </c>
      <c r="C855" s="72">
        <v>40</v>
      </c>
      <c r="D855" s="72">
        <v>40</v>
      </c>
      <c r="E855" s="73">
        <v>50</v>
      </c>
      <c r="F855" s="71">
        <v>20</v>
      </c>
      <c r="G855" s="72">
        <v>20</v>
      </c>
      <c r="H855" s="72">
        <v>10</v>
      </c>
      <c r="I855" s="72">
        <v>10</v>
      </c>
      <c r="J855" s="72">
        <v>5</v>
      </c>
      <c r="K855" s="75"/>
      <c r="L855" s="71">
        <v>5</v>
      </c>
      <c r="M855" s="73">
        <v>10</v>
      </c>
      <c r="N855" s="76">
        <v>230</v>
      </c>
    </row>
    <row r="856" spans="1:14" x14ac:dyDescent="0.3">
      <c r="A856" s="12" t="s">
        <v>28</v>
      </c>
      <c r="B856" s="71">
        <v>10</v>
      </c>
      <c r="C856" s="72">
        <v>20</v>
      </c>
      <c r="D856" s="72">
        <v>40</v>
      </c>
      <c r="E856" s="73">
        <v>30</v>
      </c>
      <c r="F856" s="71">
        <v>10</v>
      </c>
      <c r="G856" s="72">
        <v>20</v>
      </c>
      <c r="H856" s="72">
        <v>20</v>
      </c>
      <c r="I856" s="72">
        <v>10</v>
      </c>
      <c r="J856" s="72">
        <v>10</v>
      </c>
      <c r="K856" s="75"/>
      <c r="L856" s="71">
        <v>5</v>
      </c>
      <c r="M856" s="73">
        <v>10</v>
      </c>
      <c r="N856" s="76">
        <v>185</v>
      </c>
    </row>
    <row r="857" spans="1:14" x14ac:dyDescent="0.3">
      <c r="A857" s="20" t="s">
        <v>29</v>
      </c>
      <c r="B857" s="158"/>
      <c r="C857" s="174"/>
      <c r="D857" s="174"/>
      <c r="E857" s="156"/>
      <c r="F857" s="158"/>
      <c r="G857" s="176"/>
      <c r="H857" s="178"/>
      <c r="I857" s="178"/>
      <c r="J857" s="178"/>
      <c r="K857" s="172"/>
      <c r="L857" s="158"/>
      <c r="M857" s="156"/>
      <c r="N857" s="160">
        <v>0</v>
      </c>
    </row>
    <row r="858" spans="1:14" x14ac:dyDescent="0.3">
      <c r="A858" s="11" t="s">
        <v>30</v>
      </c>
      <c r="B858" s="159"/>
      <c r="C858" s="175"/>
      <c r="D858" s="175"/>
      <c r="E858" s="157"/>
      <c r="F858" s="159"/>
      <c r="G858" s="177"/>
      <c r="H858" s="179"/>
      <c r="I858" s="179"/>
      <c r="J858" s="179"/>
      <c r="K858" s="173"/>
      <c r="L858" s="159"/>
      <c r="M858" s="157"/>
      <c r="N858" s="161"/>
    </row>
    <row r="859" spans="1:14" x14ac:dyDescent="0.3">
      <c r="A859" s="20" t="s">
        <v>31</v>
      </c>
      <c r="B859" s="162">
        <v>50</v>
      </c>
      <c r="C859" s="164">
        <v>90</v>
      </c>
      <c r="D859" s="164">
        <v>120</v>
      </c>
      <c r="E859" s="166">
        <v>200</v>
      </c>
      <c r="F859" s="162">
        <v>100</v>
      </c>
      <c r="G859" s="164">
        <v>150</v>
      </c>
      <c r="H859" s="164">
        <v>200</v>
      </c>
      <c r="I859" s="164">
        <v>200</v>
      </c>
      <c r="J859" s="164">
        <v>100</v>
      </c>
      <c r="K859" s="166">
        <v>100</v>
      </c>
      <c r="L859" s="162">
        <v>100</v>
      </c>
      <c r="M859" s="166">
        <v>200</v>
      </c>
      <c r="N859" s="160">
        <v>1610</v>
      </c>
    </row>
    <row r="860" spans="1:14" x14ac:dyDescent="0.3">
      <c r="A860" s="11" t="s">
        <v>32</v>
      </c>
      <c r="B860" s="163"/>
      <c r="C860" s="165"/>
      <c r="D860" s="165"/>
      <c r="E860" s="167"/>
      <c r="F860" s="163"/>
      <c r="G860" s="165"/>
      <c r="H860" s="165"/>
      <c r="I860" s="165"/>
      <c r="J860" s="165"/>
      <c r="K860" s="167"/>
      <c r="L860" s="163"/>
      <c r="M860" s="167"/>
      <c r="N860" s="161"/>
    </row>
    <row r="861" spans="1:14" x14ac:dyDescent="0.3">
      <c r="A861" s="20" t="s">
        <v>31</v>
      </c>
      <c r="B861" s="158"/>
      <c r="C861" s="174"/>
      <c r="D861" s="174"/>
      <c r="E861" s="156"/>
      <c r="F861" s="158"/>
      <c r="G861" s="174"/>
      <c r="H861" s="174"/>
      <c r="I861" s="174"/>
      <c r="J861" s="174"/>
      <c r="K861" s="156"/>
      <c r="L861" s="158"/>
      <c r="M861" s="156"/>
      <c r="N861" s="160">
        <v>0</v>
      </c>
    </row>
    <row r="862" spans="1:14" x14ac:dyDescent="0.3">
      <c r="A862" s="11" t="s">
        <v>33</v>
      </c>
      <c r="B862" s="159"/>
      <c r="C862" s="175"/>
      <c r="D862" s="175"/>
      <c r="E862" s="157"/>
      <c r="F862" s="159"/>
      <c r="G862" s="175"/>
      <c r="H862" s="175"/>
      <c r="I862" s="175"/>
      <c r="J862" s="175"/>
      <c r="K862" s="157"/>
      <c r="L862" s="159"/>
      <c r="M862" s="157"/>
      <c r="N862" s="161"/>
    </row>
    <row r="863" spans="1:14" ht="17.25" thickBot="1" x14ac:dyDescent="0.35">
      <c r="A863" s="21" t="s">
        <v>34</v>
      </c>
      <c r="B863" s="81">
        <v>510</v>
      </c>
      <c r="C863" s="82">
        <v>830</v>
      </c>
      <c r="D863" s="82">
        <v>1170</v>
      </c>
      <c r="E863" s="83">
        <v>1450</v>
      </c>
      <c r="F863" s="81">
        <v>880</v>
      </c>
      <c r="G863" s="82">
        <v>1010</v>
      </c>
      <c r="H863" s="82">
        <v>1125</v>
      </c>
      <c r="I863" s="82">
        <v>910</v>
      </c>
      <c r="J863" s="82">
        <v>630</v>
      </c>
      <c r="K863" s="83">
        <v>795</v>
      </c>
      <c r="L863" s="81">
        <v>550</v>
      </c>
      <c r="M863" s="83">
        <v>780</v>
      </c>
      <c r="N863" s="80">
        <v>10640</v>
      </c>
    </row>
    <row r="864" spans="1:14" ht="18" thickTop="1" thickBot="1" x14ac:dyDescent="0.35"/>
    <row r="865" spans="1:14" ht="21.75" thickTop="1" thickBot="1" x14ac:dyDescent="0.35">
      <c r="A865" s="109">
        <v>44981</v>
      </c>
      <c r="B865" s="110"/>
      <c r="C865" s="110"/>
      <c r="D865" s="110"/>
      <c r="E865" s="110"/>
      <c r="F865" s="110"/>
      <c r="G865" s="110"/>
      <c r="H865" s="110"/>
      <c r="I865" s="110"/>
      <c r="J865" s="110"/>
      <c r="K865" s="110"/>
      <c r="L865" s="110"/>
      <c r="M865" s="110"/>
      <c r="N865" s="94" t="s">
        <v>96</v>
      </c>
    </row>
    <row r="866" spans="1:14" ht="18" thickTop="1" thickBot="1" x14ac:dyDescent="0.35">
      <c r="A866" s="147" t="s">
        <v>0</v>
      </c>
      <c r="B866" s="150" t="s">
        <v>1</v>
      </c>
      <c r="C866" s="151"/>
      <c r="D866" s="151"/>
      <c r="E866" s="152"/>
      <c r="F866" s="150" t="s">
        <v>2</v>
      </c>
      <c r="G866" s="151"/>
      <c r="H866" s="151"/>
      <c r="I866" s="151"/>
      <c r="J866" s="151"/>
      <c r="K866" s="152"/>
      <c r="L866" s="150" t="s">
        <v>3</v>
      </c>
      <c r="M866" s="152"/>
      <c r="N866" s="153" t="s">
        <v>4</v>
      </c>
    </row>
    <row r="867" spans="1:14" ht="17.25" thickTop="1" x14ac:dyDescent="0.3">
      <c r="A867" s="148"/>
      <c r="B867" s="1">
        <v>0.375</v>
      </c>
      <c r="C867" s="4">
        <v>0.45833333333333331</v>
      </c>
      <c r="D867" s="4">
        <v>0.5</v>
      </c>
      <c r="E867" s="7">
        <v>0.58333333333333337</v>
      </c>
      <c r="F867" s="1">
        <v>0.66666666666666663</v>
      </c>
      <c r="G867" s="4">
        <v>0.79166666666666663</v>
      </c>
      <c r="H867" s="4">
        <v>0.83333333333333337</v>
      </c>
      <c r="I867" s="4">
        <v>0.91666666666666663</v>
      </c>
      <c r="J867" s="4">
        <v>0.95833333333333337</v>
      </c>
      <c r="K867" s="7">
        <v>8.3333333333333329E-2</v>
      </c>
      <c r="L867" s="1">
        <v>0.20833333333333334</v>
      </c>
      <c r="M867" s="7">
        <v>0.29166666666666669</v>
      </c>
      <c r="N867" s="154"/>
    </row>
    <row r="868" spans="1:14" x14ac:dyDescent="0.3">
      <c r="A868" s="148"/>
      <c r="B868" s="2" t="s">
        <v>5</v>
      </c>
      <c r="C868" s="5" t="s">
        <v>5</v>
      </c>
      <c r="D868" s="5" t="s">
        <v>5</v>
      </c>
      <c r="E868" s="8" t="s">
        <v>5</v>
      </c>
      <c r="F868" s="2" t="s">
        <v>5</v>
      </c>
      <c r="G868" s="5" t="s">
        <v>5</v>
      </c>
      <c r="H868" s="5" t="s">
        <v>5</v>
      </c>
      <c r="I868" s="5" t="s">
        <v>5</v>
      </c>
      <c r="J868" s="5" t="s">
        <v>5</v>
      </c>
      <c r="K868" s="8" t="s">
        <v>5</v>
      </c>
      <c r="L868" s="2" t="s">
        <v>5</v>
      </c>
      <c r="M868" s="8" t="s">
        <v>5</v>
      </c>
      <c r="N868" s="154"/>
    </row>
    <row r="869" spans="1:14" ht="17.25" thickBot="1" x14ac:dyDescent="0.35">
      <c r="A869" s="149"/>
      <c r="B869" s="3">
        <v>0.45833333333333331</v>
      </c>
      <c r="C869" s="6">
        <v>0.5</v>
      </c>
      <c r="D869" s="6">
        <v>0.58333333333333337</v>
      </c>
      <c r="E869" s="9">
        <v>0.66666666666666663</v>
      </c>
      <c r="F869" s="3">
        <v>0.79166666666666663</v>
      </c>
      <c r="G869" s="6">
        <v>0.83333333333333337</v>
      </c>
      <c r="H869" s="6">
        <v>0.91666666666666663</v>
      </c>
      <c r="I869" s="6">
        <v>0.95833333333333337</v>
      </c>
      <c r="J869" s="6">
        <v>8.3333333333333329E-2</v>
      </c>
      <c r="K869" s="9">
        <v>0.20833333333333334</v>
      </c>
      <c r="L869" s="3">
        <v>0.29166666666666669</v>
      </c>
      <c r="M869" s="9">
        <v>0.375</v>
      </c>
      <c r="N869" s="155"/>
    </row>
    <row r="870" spans="1:14" ht="17.25" thickTop="1" x14ac:dyDescent="0.3">
      <c r="A870" s="10" t="s">
        <v>6</v>
      </c>
      <c r="B870" s="171">
        <v>80</v>
      </c>
      <c r="C870" s="169">
        <v>150</v>
      </c>
      <c r="D870" s="169">
        <v>250</v>
      </c>
      <c r="E870" s="170">
        <v>300</v>
      </c>
      <c r="F870" s="171">
        <v>550</v>
      </c>
      <c r="G870" s="169">
        <v>310</v>
      </c>
      <c r="H870" s="169">
        <v>340</v>
      </c>
      <c r="I870" s="169">
        <v>210</v>
      </c>
      <c r="J870" s="169">
        <v>110</v>
      </c>
      <c r="K870" s="170">
        <v>100</v>
      </c>
      <c r="L870" s="171">
        <v>60</v>
      </c>
      <c r="M870" s="170">
        <v>90</v>
      </c>
      <c r="N870" s="168">
        <v>2550</v>
      </c>
    </row>
    <row r="871" spans="1:14" x14ac:dyDescent="0.3">
      <c r="A871" s="11" t="s">
        <v>7</v>
      </c>
      <c r="B871" s="163"/>
      <c r="C871" s="165"/>
      <c r="D871" s="165"/>
      <c r="E871" s="167"/>
      <c r="F871" s="163"/>
      <c r="G871" s="165"/>
      <c r="H871" s="165"/>
      <c r="I871" s="165"/>
      <c r="J871" s="165"/>
      <c r="K871" s="167"/>
      <c r="L871" s="163"/>
      <c r="M871" s="167"/>
      <c r="N871" s="161"/>
    </row>
    <row r="872" spans="1:14" x14ac:dyDescent="0.3">
      <c r="A872" s="12" t="s">
        <v>8</v>
      </c>
      <c r="B872" s="71">
        <v>20</v>
      </c>
      <c r="C872" s="72">
        <v>50</v>
      </c>
      <c r="D872" s="72">
        <v>80</v>
      </c>
      <c r="E872" s="73">
        <v>100</v>
      </c>
      <c r="F872" s="71">
        <v>140</v>
      </c>
      <c r="G872" s="72">
        <v>140</v>
      </c>
      <c r="H872" s="72">
        <v>100</v>
      </c>
      <c r="I872" s="72">
        <v>60</v>
      </c>
      <c r="J872" s="72">
        <v>30</v>
      </c>
      <c r="K872" s="73">
        <v>20</v>
      </c>
      <c r="L872" s="71">
        <v>20</v>
      </c>
      <c r="M872" s="73">
        <v>60</v>
      </c>
      <c r="N872" s="76">
        <v>820</v>
      </c>
    </row>
    <row r="873" spans="1:14" x14ac:dyDescent="0.3">
      <c r="A873" s="12" t="s">
        <v>9</v>
      </c>
      <c r="B873" s="77"/>
      <c r="C873" s="74"/>
      <c r="D873" s="74"/>
      <c r="E873" s="75"/>
      <c r="F873" s="77"/>
      <c r="G873" s="74"/>
      <c r="H873" s="74"/>
      <c r="I873" s="74"/>
      <c r="J873" s="74"/>
      <c r="K873" s="75"/>
      <c r="L873" s="77"/>
      <c r="M873" s="75"/>
      <c r="N873" s="76">
        <v>0</v>
      </c>
    </row>
    <row r="874" spans="1:14" x14ac:dyDescent="0.3">
      <c r="A874" s="12" t="s">
        <v>10</v>
      </c>
      <c r="B874" s="77"/>
      <c r="C874" s="74"/>
      <c r="D874" s="74"/>
      <c r="E874" s="75"/>
      <c r="F874" s="77"/>
      <c r="G874" s="74"/>
      <c r="H874" s="74"/>
      <c r="I874" s="74"/>
      <c r="J874" s="74"/>
      <c r="K874" s="75"/>
      <c r="L874" s="77"/>
      <c r="M874" s="75"/>
      <c r="N874" s="76">
        <v>0</v>
      </c>
    </row>
    <row r="875" spans="1:14" x14ac:dyDescent="0.3">
      <c r="A875" s="12" t="s">
        <v>11</v>
      </c>
      <c r="B875" s="77"/>
      <c r="C875" s="74"/>
      <c r="D875" s="74"/>
      <c r="E875" s="75"/>
      <c r="F875" s="77"/>
      <c r="G875" s="74"/>
      <c r="H875" s="74"/>
      <c r="I875" s="74"/>
      <c r="J875" s="74"/>
      <c r="K875" s="75"/>
      <c r="L875" s="77"/>
      <c r="M875" s="75"/>
      <c r="N875" s="76">
        <v>0</v>
      </c>
    </row>
    <row r="876" spans="1:14" x14ac:dyDescent="0.3">
      <c r="A876" s="12" t="s">
        <v>12</v>
      </c>
      <c r="B876" s="71">
        <v>30</v>
      </c>
      <c r="C876" s="72">
        <v>50</v>
      </c>
      <c r="D876" s="72">
        <v>100</v>
      </c>
      <c r="E876" s="73">
        <v>100</v>
      </c>
      <c r="F876" s="71">
        <v>410</v>
      </c>
      <c r="G876" s="72">
        <v>300</v>
      </c>
      <c r="H876" s="72">
        <v>210</v>
      </c>
      <c r="I876" s="72">
        <v>100</v>
      </c>
      <c r="J876" s="72">
        <v>40</v>
      </c>
      <c r="K876" s="73">
        <v>80</v>
      </c>
      <c r="L876" s="71">
        <v>40</v>
      </c>
      <c r="M876" s="73">
        <v>40</v>
      </c>
      <c r="N876" s="76">
        <v>1500</v>
      </c>
    </row>
    <row r="877" spans="1:14" x14ac:dyDescent="0.3">
      <c r="A877" s="12" t="s">
        <v>13</v>
      </c>
      <c r="B877" s="77"/>
      <c r="C877" s="74"/>
      <c r="D877" s="74"/>
      <c r="E877" s="75"/>
      <c r="F877" s="77"/>
      <c r="G877" s="74"/>
      <c r="H877" s="74"/>
      <c r="I877" s="74"/>
      <c r="J877" s="74"/>
      <c r="K877" s="75"/>
      <c r="L877" s="77"/>
      <c r="M877" s="75"/>
      <c r="N877" s="76">
        <v>0</v>
      </c>
    </row>
    <row r="878" spans="1:14" x14ac:dyDescent="0.3">
      <c r="A878" s="12" t="s">
        <v>14</v>
      </c>
      <c r="B878" s="71">
        <v>20</v>
      </c>
      <c r="C878" s="72">
        <v>20</v>
      </c>
      <c r="D878" s="72">
        <v>50</v>
      </c>
      <c r="E878" s="73">
        <v>50</v>
      </c>
      <c r="F878" s="71">
        <v>260</v>
      </c>
      <c r="G878" s="72">
        <v>220</v>
      </c>
      <c r="H878" s="72">
        <v>110</v>
      </c>
      <c r="I878" s="72">
        <v>60</v>
      </c>
      <c r="J878" s="72">
        <v>30</v>
      </c>
      <c r="K878" s="73">
        <v>30</v>
      </c>
      <c r="L878" s="71">
        <v>30</v>
      </c>
      <c r="M878" s="73">
        <v>60</v>
      </c>
      <c r="N878" s="76">
        <v>940</v>
      </c>
    </row>
    <row r="879" spans="1:14" x14ac:dyDescent="0.3">
      <c r="A879" s="12" t="s">
        <v>15</v>
      </c>
      <c r="B879" s="71">
        <v>10</v>
      </c>
      <c r="C879" s="72">
        <v>25</v>
      </c>
      <c r="D879" s="72">
        <v>30</v>
      </c>
      <c r="E879" s="73">
        <v>40</v>
      </c>
      <c r="F879" s="71">
        <v>60</v>
      </c>
      <c r="G879" s="72">
        <v>60</v>
      </c>
      <c r="H879" s="72">
        <v>20</v>
      </c>
      <c r="I879" s="72">
        <v>20</v>
      </c>
      <c r="J879" s="72">
        <v>30</v>
      </c>
      <c r="K879" s="73">
        <v>20</v>
      </c>
      <c r="L879" s="71">
        <v>10</v>
      </c>
      <c r="M879" s="73">
        <v>20</v>
      </c>
      <c r="N879" s="76">
        <v>345</v>
      </c>
    </row>
    <row r="880" spans="1:14" x14ac:dyDescent="0.3">
      <c r="A880" s="12" t="s">
        <v>16</v>
      </c>
      <c r="B880" s="77"/>
      <c r="C880" s="74"/>
      <c r="D880" s="74"/>
      <c r="E880" s="75"/>
      <c r="F880" s="77"/>
      <c r="G880" s="74"/>
      <c r="H880" s="74"/>
      <c r="I880" s="74"/>
      <c r="J880" s="74"/>
      <c r="K880" s="75"/>
      <c r="L880" s="77"/>
      <c r="M880" s="75"/>
      <c r="N880" s="76">
        <v>0</v>
      </c>
    </row>
    <row r="881" spans="1:14" x14ac:dyDescent="0.3">
      <c r="A881" s="12" t="s">
        <v>17</v>
      </c>
      <c r="B881" s="77"/>
      <c r="C881" s="74"/>
      <c r="D881" s="74"/>
      <c r="E881" s="75"/>
      <c r="F881" s="77"/>
      <c r="G881" s="74"/>
      <c r="H881" s="74"/>
      <c r="I881" s="74"/>
      <c r="J881" s="74"/>
      <c r="K881" s="75"/>
      <c r="L881" s="77"/>
      <c r="M881" s="75"/>
      <c r="N881" s="76">
        <v>0</v>
      </c>
    </row>
    <row r="882" spans="1:14" x14ac:dyDescent="0.3">
      <c r="A882" s="20" t="s">
        <v>18</v>
      </c>
      <c r="B882" s="162">
        <v>20</v>
      </c>
      <c r="C882" s="164">
        <v>50</v>
      </c>
      <c r="D882" s="164">
        <v>80</v>
      </c>
      <c r="E882" s="166">
        <v>80</v>
      </c>
      <c r="F882" s="162">
        <v>60</v>
      </c>
      <c r="G882" s="164">
        <v>100</v>
      </c>
      <c r="H882" s="164">
        <v>100</v>
      </c>
      <c r="I882" s="164">
        <v>70</v>
      </c>
      <c r="J882" s="164">
        <v>60</v>
      </c>
      <c r="K882" s="166">
        <v>20</v>
      </c>
      <c r="L882" s="162">
        <v>10</v>
      </c>
      <c r="M882" s="166">
        <v>10</v>
      </c>
      <c r="N882" s="160">
        <v>660</v>
      </c>
    </row>
    <row r="883" spans="1:14" x14ac:dyDescent="0.3">
      <c r="A883" s="11" t="s">
        <v>19</v>
      </c>
      <c r="B883" s="163"/>
      <c r="C883" s="165"/>
      <c r="D883" s="165"/>
      <c r="E883" s="167"/>
      <c r="F883" s="163"/>
      <c r="G883" s="165"/>
      <c r="H883" s="165"/>
      <c r="I883" s="165"/>
      <c r="J883" s="165"/>
      <c r="K883" s="167"/>
      <c r="L883" s="163"/>
      <c r="M883" s="167"/>
      <c r="N883" s="161"/>
    </row>
    <row r="884" spans="1:14" x14ac:dyDescent="0.3">
      <c r="A884" s="12" t="s">
        <v>20</v>
      </c>
      <c r="B884" s="71">
        <v>80</v>
      </c>
      <c r="C884" s="72">
        <v>150</v>
      </c>
      <c r="D884" s="72">
        <v>180</v>
      </c>
      <c r="E884" s="73">
        <v>200</v>
      </c>
      <c r="F884" s="71">
        <v>360</v>
      </c>
      <c r="G884" s="72">
        <v>400</v>
      </c>
      <c r="H884" s="72">
        <v>120</v>
      </c>
      <c r="I884" s="72">
        <v>120</v>
      </c>
      <c r="J884" s="72">
        <v>40</v>
      </c>
      <c r="K884" s="73">
        <v>20</v>
      </c>
      <c r="L884" s="71">
        <v>10</v>
      </c>
      <c r="M884" s="73">
        <v>20</v>
      </c>
      <c r="N884" s="76">
        <v>1700</v>
      </c>
    </row>
    <row r="885" spans="1:14" x14ac:dyDescent="0.3">
      <c r="A885" s="20" t="s">
        <v>21</v>
      </c>
      <c r="B885" s="158"/>
      <c r="C885" s="164">
        <v>30</v>
      </c>
      <c r="D885" s="164">
        <v>50</v>
      </c>
      <c r="E885" s="166">
        <v>50</v>
      </c>
      <c r="F885" s="162">
        <v>80</v>
      </c>
      <c r="G885" s="164">
        <v>100</v>
      </c>
      <c r="H885" s="164">
        <v>60</v>
      </c>
      <c r="I885" s="164">
        <v>40</v>
      </c>
      <c r="J885" s="164">
        <v>30</v>
      </c>
      <c r="K885" s="166">
        <v>20</v>
      </c>
      <c r="L885" s="162">
        <v>10</v>
      </c>
      <c r="M885" s="166">
        <v>10</v>
      </c>
      <c r="N885" s="160">
        <v>480</v>
      </c>
    </row>
    <row r="886" spans="1:14" x14ac:dyDescent="0.3">
      <c r="A886" s="11" t="s">
        <v>22</v>
      </c>
      <c r="B886" s="159"/>
      <c r="C886" s="165"/>
      <c r="D886" s="165"/>
      <c r="E886" s="167"/>
      <c r="F886" s="163"/>
      <c r="G886" s="165"/>
      <c r="H886" s="165"/>
      <c r="I886" s="165"/>
      <c r="J886" s="165"/>
      <c r="K886" s="167"/>
      <c r="L886" s="163"/>
      <c r="M886" s="167"/>
      <c r="N886" s="161"/>
    </row>
    <row r="887" spans="1:14" x14ac:dyDescent="0.3">
      <c r="A887" s="20" t="s">
        <v>23</v>
      </c>
      <c r="B887" s="162">
        <v>30</v>
      </c>
      <c r="C887" s="164">
        <v>50</v>
      </c>
      <c r="D887" s="164">
        <v>100</v>
      </c>
      <c r="E887" s="166">
        <v>130</v>
      </c>
      <c r="F887" s="162">
        <v>300</v>
      </c>
      <c r="G887" s="164">
        <v>420</v>
      </c>
      <c r="H887" s="164">
        <v>300</v>
      </c>
      <c r="I887" s="164">
        <v>200</v>
      </c>
      <c r="J887" s="164">
        <v>100</v>
      </c>
      <c r="K887" s="166">
        <v>80</v>
      </c>
      <c r="L887" s="162">
        <v>20</v>
      </c>
      <c r="M887" s="166">
        <v>20</v>
      </c>
      <c r="N887" s="160">
        <v>1750</v>
      </c>
    </row>
    <row r="888" spans="1:14" x14ac:dyDescent="0.3">
      <c r="A888" s="11" t="s">
        <v>24</v>
      </c>
      <c r="B888" s="163"/>
      <c r="C888" s="165"/>
      <c r="D888" s="165"/>
      <c r="E888" s="167"/>
      <c r="F888" s="163"/>
      <c r="G888" s="165"/>
      <c r="H888" s="165"/>
      <c r="I888" s="165"/>
      <c r="J888" s="165"/>
      <c r="K888" s="167"/>
      <c r="L888" s="163"/>
      <c r="M888" s="167"/>
      <c r="N888" s="161"/>
    </row>
    <row r="889" spans="1:14" x14ac:dyDescent="0.3">
      <c r="A889" s="20" t="s">
        <v>25</v>
      </c>
      <c r="B889" s="162">
        <v>10</v>
      </c>
      <c r="C889" s="164">
        <v>20</v>
      </c>
      <c r="D889" s="164">
        <v>30</v>
      </c>
      <c r="E889" s="166">
        <v>50</v>
      </c>
      <c r="F889" s="162">
        <v>80</v>
      </c>
      <c r="G889" s="164">
        <v>40</v>
      </c>
      <c r="H889" s="164">
        <v>40</v>
      </c>
      <c r="I889" s="164">
        <v>30</v>
      </c>
      <c r="J889" s="164">
        <v>30</v>
      </c>
      <c r="K889" s="166">
        <v>20</v>
      </c>
      <c r="L889" s="162">
        <v>20</v>
      </c>
      <c r="M889" s="166">
        <v>20</v>
      </c>
      <c r="N889" s="160">
        <v>390</v>
      </c>
    </row>
    <row r="890" spans="1:14" x14ac:dyDescent="0.3">
      <c r="A890" s="11" t="s">
        <v>26</v>
      </c>
      <c r="B890" s="163"/>
      <c r="C890" s="165"/>
      <c r="D890" s="165"/>
      <c r="E890" s="167"/>
      <c r="F890" s="163"/>
      <c r="G890" s="165"/>
      <c r="H890" s="165"/>
      <c r="I890" s="165"/>
      <c r="J890" s="165"/>
      <c r="K890" s="167"/>
      <c r="L890" s="163"/>
      <c r="M890" s="167"/>
      <c r="N890" s="161"/>
    </row>
    <row r="891" spans="1:14" x14ac:dyDescent="0.3">
      <c r="A891" s="12" t="s">
        <v>27</v>
      </c>
      <c r="B891" s="71">
        <v>10</v>
      </c>
      <c r="C891" s="72">
        <v>20</v>
      </c>
      <c r="D891" s="72">
        <v>30</v>
      </c>
      <c r="E891" s="73">
        <v>50</v>
      </c>
      <c r="F891" s="71">
        <v>20</v>
      </c>
      <c r="G891" s="72">
        <v>20</v>
      </c>
      <c r="H891" s="72">
        <v>20</v>
      </c>
      <c r="I891" s="72">
        <v>20</v>
      </c>
      <c r="J891" s="72">
        <v>30</v>
      </c>
      <c r="K891" s="73">
        <v>20</v>
      </c>
      <c r="L891" s="71">
        <v>20</v>
      </c>
      <c r="M891" s="73">
        <v>20</v>
      </c>
      <c r="N891" s="76">
        <v>280</v>
      </c>
    </row>
    <row r="892" spans="1:14" x14ac:dyDescent="0.3">
      <c r="A892" s="12" t="s">
        <v>28</v>
      </c>
      <c r="B892" s="71">
        <v>5</v>
      </c>
      <c r="C892" s="72">
        <v>5</v>
      </c>
      <c r="D892" s="72">
        <v>20</v>
      </c>
      <c r="E892" s="73">
        <v>20</v>
      </c>
      <c r="F892" s="71">
        <v>30</v>
      </c>
      <c r="G892" s="72">
        <v>20</v>
      </c>
      <c r="H892" s="72">
        <v>20</v>
      </c>
      <c r="I892" s="72">
        <v>20</v>
      </c>
      <c r="J892" s="72">
        <v>20</v>
      </c>
      <c r="K892" s="73">
        <v>20</v>
      </c>
      <c r="L892" s="71">
        <v>10</v>
      </c>
      <c r="M892" s="73">
        <v>10</v>
      </c>
      <c r="N892" s="76">
        <v>200</v>
      </c>
    </row>
    <row r="893" spans="1:14" x14ac:dyDescent="0.3">
      <c r="A893" s="20" t="s">
        <v>29</v>
      </c>
      <c r="B893" s="158"/>
      <c r="C893" s="174"/>
      <c r="D893" s="174"/>
      <c r="E893" s="156"/>
      <c r="F893" s="158"/>
      <c r="G893" s="176"/>
      <c r="H893" s="178"/>
      <c r="I893" s="178"/>
      <c r="J893" s="178"/>
      <c r="K893" s="172"/>
      <c r="L893" s="158"/>
      <c r="M893" s="156"/>
      <c r="N893" s="160">
        <v>0</v>
      </c>
    </row>
    <row r="894" spans="1:14" x14ac:dyDescent="0.3">
      <c r="A894" s="11" t="s">
        <v>30</v>
      </c>
      <c r="B894" s="159"/>
      <c r="C894" s="175"/>
      <c r="D894" s="175"/>
      <c r="E894" s="157"/>
      <c r="F894" s="159"/>
      <c r="G894" s="177"/>
      <c r="H894" s="179"/>
      <c r="I894" s="179"/>
      <c r="J894" s="179"/>
      <c r="K894" s="173"/>
      <c r="L894" s="159"/>
      <c r="M894" s="157"/>
      <c r="N894" s="161"/>
    </row>
    <row r="895" spans="1:14" x14ac:dyDescent="0.3">
      <c r="A895" s="20" t="s">
        <v>31</v>
      </c>
      <c r="B895" s="162">
        <v>30</v>
      </c>
      <c r="C895" s="164">
        <v>80</v>
      </c>
      <c r="D895" s="164">
        <v>150</v>
      </c>
      <c r="E895" s="166">
        <v>120</v>
      </c>
      <c r="F895" s="162">
        <v>220</v>
      </c>
      <c r="G895" s="164">
        <v>100</v>
      </c>
      <c r="H895" s="164">
        <v>100</v>
      </c>
      <c r="I895" s="164">
        <v>60</v>
      </c>
      <c r="J895" s="164">
        <v>30</v>
      </c>
      <c r="K895" s="166">
        <v>20</v>
      </c>
      <c r="L895" s="162">
        <v>50</v>
      </c>
      <c r="M895" s="166">
        <v>50</v>
      </c>
      <c r="N895" s="160">
        <v>1010</v>
      </c>
    </row>
    <row r="896" spans="1:14" x14ac:dyDescent="0.3">
      <c r="A896" s="11" t="s">
        <v>32</v>
      </c>
      <c r="B896" s="163"/>
      <c r="C896" s="165"/>
      <c r="D896" s="165"/>
      <c r="E896" s="167"/>
      <c r="F896" s="163"/>
      <c r="G896" s="165"/>
      <c r="H896" s="165"/>
      <c r="I896" s="165"/>
      <c r="J896" s="165"/>
      <c r="K896" s="167"/>
      <c r="L896" s="163"/>
      <c r="M896" s="167"/>
      <c r="N896" s="161"/>
    </row>
    <row r="897" spans="1:14" x14ac:dyDescent="0.3">
      <c r="A897" s="20" t="s">
        <v>31</v>
      </c>
      <c r="B897" s="158"/>
      <c r="C897" s="174"/>
      <c r="D897" s="174"/>
      <c r="E897" s="156"/>
      <c r="F897" s="158"/>
      <c r="G897" s="174"/>
      <c r="H897" s="174"/>
      <c r="I897" s="174"/>
      <c r="J897" s="174"/>
      <c r="K897" s="156"/>
      <c r="L897" s="158"/>
      <c r="M897" s="156"/>
      <c r="N897" s="160">
        <v>0</v>
      </c>
    </row>
    <row r="898" spans="1:14" x14ac:dyDescent="0.3">
      <c r="A898" s="11" t="s">
        <v>33</v>
      </c>
      <c r="B898" s="159"/>
      <c r="C898" s="175"/>
      <c r="D898" s="175"/>
      <c r="E898" s="157"/>
      <c r="F898" s="159"/>
      <c r="G898" s="175"/>
      <c r="H898" s="175"/>
      <c r="I898" s="175"/>
      <c r="J898" s="175"/>
      <c r="K898" s="157"/>
      <c r="L898" s="159"/>
      <c r="M898" s="157"/>
      <c r="N898" s="161"/>
    </row>
    <row r="899" spans="1:14" ht="17.25" thickBot="1" x14ac:dyDescent="0.35">
      <c r="A899" s="21" t="s">
        <v>34</v>
      </c>
      <c r="B899" s="81">
        <v>345</v>
      </c>
      <c r="C899" s="82">
        <v>700</v>
      </c>
      <c r="D899" s="82">
        <v>1150</v>
      </c>
      <c r="E899" s="83">
        <v>1290</v>
      </c>
      <c r="F899" s="81">
        <v>2570</v>
      </c>
      <c r="G899" s="82">
        <v>2230</v>
      </c>
      <c r="H899" s="82">
        <v>1540</v>
      </c>
      <c r="I899" s="82">
        <v>1010</v>
      </c>
      <c r="J899" s="82">
        <v>580</v>
      </c>
      <c r="K899" s="83">
        <v>470</v>
      </c>
      <c r="L899" s="81">
        <v>310</v>
      </c>
      <c r="M899" s="83">
        <v>430</v>
      </c>
      <c r="N899" s="80">
        <v>12625</v>
      </c>
    </row>
    <row r="900" spans="1:14" ht="18" thickTop="1" thickBot="1" x14ac:dyDescent="0.35"/>
    <row r="901" spans="1:14" ht="21.75" customHeight="1" thickTop="1" thickBot="1" x14ac:dyDescent="0.35">
      <c r="A901" s="109">
        <v>44982</v>
      </c>
      <c r="B901" s="110"/>
      <c r="C901" s="110"/>
      <c r="D901" s="110"/>
      <c r="E901" s="110"/>
      <c r="F901" s="110"/>
      <c r="G901" s="110"/>
      <c r="H901" s="110"/>
      <c r="I901" s="110"/>
      <c r="J901" s="110"/>
      <c r="K901" s="110"/>
      <c r="L901" s="110"/>
      <c r="M901" s="110"/>
      <c r="N901" s="94" t="s">
        <v>96</v>
      </c>
    </row>
    <row r="902" spans="1:14" ht="18" thickTop="1" thickBot="1" x14ac:dyDescent="0.35">
      <c r="A902" s="147" t="s">
        <v>0</v>
      </c>
      <c r="B902" s="150" t="s">
        <v>1</v>
      </c>
      <c r="C902" s="151"/>
      <c r="D902" s="151"/>
      <c r="E902" s="152"/>
      <c r="F902" s="150" t="s">
        <v>2</v>
      </c>
      <c r="G902" s="151"/>
      <c r="H902" s="151"/>
      <c r="I902" s="151"/>
      <c r="J902" s="151"/>
      <c r="K902" s="152"/>
      <c r="L902" s="150" t="s">
        <v>3</v>
      </c>
      <c r="M902" s="152"/>
      <c r="N902" s="153" t="s">
        <v>4</v>
      </c>
    </row>
    <row r="903" spans="1:14" ht="17.25" thickTop="1" x14ac:dyDescent="0.3">
      <c r="A903" s="148"/>
      <c r="B903" s="1">
        <v>0.375</v>
      </c>
      <c r="C903" s="4">
        <v>0.45833333333333331</v>
      </c>
      <c r="D903" s="4">
        <v>0.5</v>
      </c>
      <c r="E903" s="7">
        <v>0.58333333333333337</v>
      </c>
      <c r="F903" s="1">
        <v>0.66666666666666663</v>
      </c>
      <c r="G903" s="4">
        <v>0.79166666666666663</v>
      </c>
      <c r="H903" s="4">
        <v>0.83333333333333337</v>
      </c>
      <c r="I903" s="4">
        <v>0.91666666666666663</v>
      </c>
      <c r="J903" s="4">
        <v>0.95833333333333337</v>
      </c>
      <c r="K903" s="7">
        <v>8.3333333333333329E-2</v>
      </c>
      <c r="L903" s="1">
        <v>0.20833333333333334</v>
      </c>
      <c r="M903" s="7">
        <v>0.29166666666666669</v>
      </c>
      <c r="N903" s="154"/>
    </row>
    <row r="904" spans="1:14" x14ac:dyDescent="0.3">
      <c r="A904" s="148"/>
      <c r="B904" s="2" t="s">
        <v>5</v>
      </c>
      <c r="C904" s="5" t="s">
        <v>5</v>
      </c>
      <c r="D904" s="5" t="s">
        <v>5</v>
      </c>
      <c r="E904" s="8" t="s">
        <v>5</v>
      </c>
      <c r="F904" s="2" t="s">
        <v>5</v>
      </c>
      <c r="G904" s="5" t="s">
        <v>5</v>
      </c>
      <c r="H904" s="5" t="s">
        <v>5</v>
      </c>
      <c r="I904" s="5" t="s">
        <v>5</v>
      </c>
      <c r="J904" s="5" t="s">
        <v>5</v>
      </c>
      <c r="K904" s="8" t="s">
        <v>5</v>
      </c>
      <c r="L904" s="2" t="s">
        <v>5</v>
      </c>
      <c r="M904" s="8" t="s">
        <v>5</v>
      </c>
      <c r="N904" s="154"/>
    </row>
    <row r="905" spans="1:14" ht="17.25" thickBot="1" x14ac:dyDescent="0.35">
      <c r="A905" s="149"/>
      <c r="B905" s="3">
        <v>0.45833333333333331</v>
      </c>
      <c r="C905" s="6">
        <v>0.5</v>
      </c>
      <c r="D905" s="6">
        <v>0.58333333333333337</v>
      </c>
      <c r="E905" s="9">
        <v>0.66666666666666663</v>
      </c>
      <c r="F905" s="3">
        <v>0.79166666666666663</v>
      </c>
      <c r="G905" s="6">
        <v>0.83333333333333337</v>
      </c>
      <c r="H905" s="6">
        <v>0.91666666666666663</v>
      </c>
      <c r="I905" s="6">
        <v>0.95833333333333337</v>
      </c>
      <c r="J905" s="6">
        <v>8.3333333333333329E-2</v>
      </c>
      <c r="K905" s="9">
        <v>0.20833333333333334</v>
      </c>
      <c r="L905" s="3">
        <v>0.29166666666666669</v>
      </c>
      <c r="M905" s="9">
        <v>0.375</v>
      </c>
      <c r="N905" s="155"/>
    </row>
    <row r="906" spans="1:14" ht="17.25" thickTop="1" x14ac:dyDescent="0.3">
      <c r="A906" s="10" t="s">
        <v>6</v>
      </c>
      <c r="B906" s="171">
        <v>200</v>
      </c>
      <c r="C906" s="169">
        <v>300</v>
      </c>
      <c r="D906" s="169">
        <v>400</v>
      </c>
      <c r="E906" s="170">
        <v>400</v>
      </c>
      <c r="F906" s="171">
        <v>600</v>
      </c>
      <c r="G906" s="169">
        <v>500</v>
      </c>
      <c r="H906" s="169">
        <v>300</v>
      </c>
      <c r="I906" s="169">
        <v>200</v>
      </c>
      <c r="J906" s="169">
        <v>50</v>
      </c>
      <c r="K906" s="170">
        <v>30</v>
      </c>
      <c r="L906" s="171">
        <v>70</v>
      </c>
      <c r="M906" s="170">
        <v>100</v>
      </c>
      <c r="N906" s="168">
        <v>3150</v>
      </c>
    </row>
    <row r="907" spans="1:14" x14ac:dyDescent="0.3">
      <c r="A907" s="11" t="s">
        <v>7</v>
      </c>
      <c r="B907" s="163"/>
      <c r="C907" s="165"/>
      <c r="D907" s="165"/>
      <c r="E907" s="167"/>
      <c r="F907" s="163"/>
      <c r="G907" s="165"/>
      <c r="H907" s="165"/>
      <c r="I907" s="165"/>
      <c r="J907" s="165"/>
      <c r="K907" s="167"/>
      <c r="L907" s="163"/>
      <c r="M907" s="167"/>
      <c r="N907" s="161"/>
    </row>
    <row r="908" spans="1:14" x14ac:dyDescent="0.3">
      <c r="A908" s="12" t="s">
        <v>8</v>
      </c>
      <c r="B908" s="71">
        <v>10</v>
      </c>
      <c r="C908" s="72">
        <v>30</v>
      </c>
      <c r="D908" s="72">
        <v>50</v>
      </c>
      <c r="E908" s="73">
        <v>100</v>
      </c>
      <c r="F908" s="71">
        <v>150</v>
      </c>
      <c r="G908" s="72">
        <v>100</v>
      </c>
      <c r="H908" s="72">
        <v>70</v>
      </c>
      <c r="I908" s="72">
        <v>40</v>
      </c>
      <c r="J908" s="72">
        <v>20</v>
      </c>
      <c r="K908" s="73">
        <v>10</v>
      </c>
      <c r="L908" s="71">
        <v>30</v>
      </c>
      <c r="M908" s="73">
        <v>80</v>
      </c>
      <c r="N908" s="76">
        <v>690</v>
      </c>
    </row>
    <row r="909" spans="1:14" x14ac:dyDescent="0.3">
      <c r="A909" s="12" t="s">
        <v>9</v>
      </c>
      <c r="B909" s="77"/>
      <c r="C909" s="74"/>
      <c r="D909" s="74"/>
      <c r="E909" s="75"/>
      <c r="F909" s="77"/>
      <c r="G909" s="74"/>
      <c r="H909" s="74"/>
      <c r="I909" s="74"/>
      <c r="J909" s="74"/>
      <c r="K909" s="75"/>
      <c r="L909" s="77"/>
      <c r="M909" s="75"/>
      <c r="N909" s="76">
        <v>0</v>
      </c>
    </row>
    <row r="910" spans="1:14" x14ac:dyDescent="0.3">
      <c r="A910" s="12" t="s">
        <v>10</v>
      </c>
      <c r="B910" s="77"/>
      <c r="C910" s="74"/>
      <c r="D910" s="74"/>
      <c r="E910" s="75"/>
      <c r="F910" s="77"/>
      <c r="G910" s="74"/>
      <c r="H910" s="74"/>
      <c r="I910" s="74"/>
      <c r="J910" s="74"/>
      <c r="K910" s="75"/>
      <c r="L910" s="77"/>
      <c r="M910" s="75"/>
      <c r="N910" s="76">
        <v>0</v>
      </c>
    </row>
    <row r="911" spans="1:14" x14ac:dyDescent="0.3">
      <c r="A911" s="12" t="s">
        <v>11</v>
      </c>
      <c r="B911" s="77"/>
      <c r="C911" s="74"/>
      <c r="D911" s="74"/>
      <c r="E911" s="75"/>
      <c r="F911" s="77"/>
      <c r="G911" s="74"/>
      <c r="H911" s="74"/>
      <c r="I911" s="74"/>
      <c r="J911" s="74"/>
      <c r="K911" s="75"/>
      <c r="L911" s="77"/>
      <c r="M911" s="75"/>
      <c r="N911" s="76">
        <v>0</v>
      </c>
    </row>
    <row r="912" spans="1:14" x14ac:dyDescent="0.3">
      <c r="A912" s="12" t="s">
        <v>12</v>
      </c>
      <c r="B912" s="71">
        <v>50</v>
      </c>
      <c r="C912" s="72">
        <v>100</v>
      </c>
      <c r="D912" s="72">
        <v>200</v>
      </c>
      <c r="E912" s="73">
        <v>300</v>
      </c>
      <c r="F912" s="71">
        <v>400</v>
      </c>
      <c r="G912" s="72">
        <v>300</v>
      </c>
      <c r="H912" s="72">
        <v>150</v>
      </c>
      <c r="I912" s="72">
        <v>100</v>
      </c>
      <c r="J912" s="72">
        <v>50</v>
      </c>
      <c r="K912" s="73">
        <v>20</v>
      </c>
      <c r="L912" s="71">
        <v>30</v>
      </c>
      <c r="M912" s="73">
        <v>70</v>
      </c>
      <c r="N912" s="76">
        <v>1770</v>
      </c>
    </row>
    <row r="913" spans="1:14" x14ac:dyDescent="0.3">
      <c r="A913" s="12" t="s">
        <v>13</v>
      </c>
      <c r="B913" s="77"/>
      <c r="C913" s="74"/>
      <c r="D913" s="74"/>
      <c r="E913" s="75"/>
      <c r="F913" s="77"/>
      <c r="G913" s="74"/>
      <c r="H913" s="74"/>
      <c r="I913" s="74"/>
      <c r="J913" s="74"/>
      <c r="K913" s="75"/>
      <c r="L913" s="77"/>
      <c r="M913" s="75"/>
      <c r="N913" s="76">
        <v>0</v>
      </c>
    </row>
    <row r="914" spans="1:14" x14ac:dyDescent="0.3">
      <c r="A914" s="12" t="s">
        <v>14</v>
      </c>
      <c r="B914" s="71">
        <v>10</v>
      </c>
      <c r="C914" s="72">
        <v>50</v>
      </c>
      <c r="D914" s="72">
        <v>100</v>
      </c>
      <c r="E914" s="73">
        <v>100</v>
      </c>
      <c r="F914" s="71">
        <v>200</v>
      </c>
      <c r="G914" s="72">
        <v>150</v>
      </c>
      <c r="H914" s="72">
        <v>100</v>
      </c>
      <c r="I914" s="72">
        <v>70</v>
      </c>
      <c r="J914" s="72">
        <v>40</v>
      </c>
      <c r="K914" s="73">
        <v>10</v>
      </c>
      <c r="L914" s="71">
        <v>40</v>
      </c>
      <c r="M914" s="73">
        <v>80</v>
      </c>
      <c r="N914" s="76">
        <v>950</v>
      </c>
    </row>
    <row r="915" spans="1:14" x14ac:dyDescent="0.3">
      <c r="A915" s="12" t="s">
        <v>15</v>
      </c>
      <c r="B915" s="71">
        <v>5</v>
      </c>
      <c r="C915" s="72">
        <v>10</v>
      </c>
      <c r="D915" s="72">
        <v>30</v>
      </c>
      <c r="E915" s="73">
        <v>40</v>
      </c>
      <c r="F915" s="71">
        <v>100</v>
      </c>
      <c r="G915" s="72">
        <v>80</v>
      </c>
      <c r="H915" s="72">
        <v>50</v>
      </c>
      <c r="I915" s="72">
        <v>30</v>
      </c>
      <c r="J915" s="72">
        <v>10</v>
      </c>
      <c r="K915" s="73">
        <v>10</v>
      </c>
      <c r="L915" s="71">
        <v>30</v>
      </c>
      <c r="M915" s="73">
        <v>50</v>
      </c>
      <c r="N915" s="76">
        <v>445</v>
      </c>
    </row>
    <row r="916" spans="1:14" x14ac:dyDescent="0.3">
      <c r="A916" s="12" t="s">
        <v>16</v>
      </c>
      <c r="B916" s="77"/>
      <c r="C916" s="74"/>
      <c r="D916" s="74"/>
      <c r="E916" s="75"/>
      <c r="F916" s="77"/>
      <c r="G916" s="74"/>
      <c r="H916" s="74"/>
      <c r="I916" s="74"/>
      <c r="J916" s="74"/>
      <c r="K916" s="75"/>
      <c r="L916" s="77"/>
      <c r="M916" s="75"/>
      <c r="N916" s="76">
        <v>0</v>
      </c>
    </row>
    <row r="917" spans="1:14" x14ac:dyDescent="0.3">
      <c r="A917" s="12" t="s">
        <v>17</v>
      </c>
      <c r="B917" s="77"/>
      <c r="C917" s="74"/>
      <c r="D917" s="74"/>
      <c r="E917" s="75"/>
      <c r="F917" s="77"/>
      <c r="G917" s="74"/>
      <c r="H917" s="74"/>
      <c r="I917" s="74"/>
      <c r="J917" s="74"/>
      <c r="K917" s="75"/>
      <c r="L917" s="77"/>
      <c r="M917" s="75"/>
      <c r="N917" s="76">
        <v>0</v>
      </c>
    </row>
    <row r="918" spans="1:14" x14ac:dyDescent="0.3">
      <c r="A918" s="20" t="s">
        <v>18</v>
      </c>
      <c r="B918" s="162">
        <v>10</v>
      </c>
      <c r="C918" s="164">
        <v>30</v>
      </c>
      <c r="D918" s="164">
        <v>50</v>
      </c>
      <c r="E918" s="166">
        <v>70</v>
      </c>
      <c r="F918" s="162">
        <v>150</v>
      </c>
      <c r="G918" s="164">
        <v>100</v>
      </c>
      <c r="H918" s="164">
        <v>70</v>
      </c>
      <c r="I918" s="164">
        <v>50</v>
      </c>
      <c r="J918" s="164">
        <v>40</v>
      </c>
      <c r="K918" s="166">
        <v>10</v>
      </c>
      <c r="L918" s="162">
        <v>20</v>
      </c>
      <c r="M918" s="166">
        <v>30</v>
      </c>
      <c r="N918" s="160">
        <v>630</v>
      </c>
    </row>
    <row r="919" spans="1:14" x14ac:dyDescent="0.3">
      <c r="A919" s="11" t="s">
        <v>19</v>
      </c>
      <c r="B919" s="163"/>
      <c r="C919" s="165"/>
      <c r="D919" s="165"/>
      <c r="E919" s="167"/>
      <c r="F919" s="163"/>
      <c r="G919" s="165"/>
      <c r="H919" s="165"/>
      <c r="I919" s="165"/>
      <c r="J919" s="165"/>
      <c r="K919" s="167"/>
      <c r="L919" s="163"/>
      <c r="M919" s="167"/>
      <c r="N919" s="161"/>
    </row>
    <row r="920" spans="1:14" x14ac:dyDescent="0.3">
      <c r="A920" s="12" t="s">
        <v>20</v>
      </c>
      <c r="B920" s="71">
        <v>100</v>
      </c>
      <c r="C920" s="72">
        <v>300</v>
      </c>
      <c r="D920" s="72">
        <v>400</v>
      </c>
      <c r="E920" s="73">
        <v>500</v>
      </c>
      <c r="F920" s="71">
        <v>700</v>
      </c>
      <c r="G920" s="72">
        <v>600</v>
      </c>
      <c r="H920" s="72">
        <v>400</v>
      </c>
      <c r="I920" s="72">
        <v>200</v>
      </c>
      <c r="J920" s="72">
        <v>100</v>
      </c>
      <c r="K920" s="73">
        <v>20</v>
      </c>
      <c r="L920" s="71">
        <v>40</v>
      </c>
      <c r="M920" s="73">
        <v>100</v>
      </c>
      <c r="N920" s="76">
        <v>3460</v>
      </c>
    </row>
    <row r="921" spans="1:14" x14ac:dyDescent="0.3">
      <c r="A921" s="20" t="s">
        <v>21</v>
      </c>
      <c r="B921" s="162">
        <v>20</v>
      </c>
      <c r="C921" s="164">
        <v>50</v>
      </c>
      <c r="D921" s="164">
        <v>100</v>
      </c>
      <c r="E921" s="166">
        <v>150</v>
      </c>
      <c r="F921" s="162">
        <v>200</v>
      </c>
      <c r="G921" s="164">
        <v>200</v>
      </c>
      <c r="H921" s="164">
        <v>150</v>
      </c>
      <c r="I921" s="164">
        <v>100</v>
      </c>
      <c r="J921" s="164">
        <v>50</v>
      </c>
      <c r="K921" s="166">
        <v>20</v>
      </c>
      <c r="L921" s="162">
        <v>30</v>
      </c>
      <c r="M921" s="166">
        <v>40</v>
      </c>
      <c r="N921" s="160">
        <v>1110</v>
      </c>
    </row>
    <row r="922" spans="1:14" x14ac:dyDescent="0.3">
      <c r="A922" s="11" t="s">
        <v>22</v>
      </c>
      <c r="B922" s="163"/>
      <c r="C922" s="165"/>
      <c r="D922" s="165"/>
      <c r="E922" s="167"/>
      <c r="F922" s="163"/>
      <c r="G922" s="165"/>
      <c r="H922" s="165"/>
      <c r="I922" s="165"/>
      <c r="J922" s="165"/>
      <c r="K922" s="167"/>
      <c r="L922" s="163"/>
      <c r="M922" s="167"/>
      <c r="N922" s="161"/>
    </row>
    <row r="923" spans="1:14" x14ac:dyDescent="0.3">
      <c r="A923" s="20" t="s">
        <v>23</v>
      </c>
      <c r="B923" s="162">
        <v>10</v>
      </c>
      <c r="C923" s="164">
        <v>30</v>
      </c>
      <c r="D923" s="164">
        <v>50</v>
      </c>
      <c r="E923" s="166">
        <v>100</v>
      </c>
      <c r="F923" s="162">
        <v>200</v>
      </c>
      <c r="G923" s="164">
        <v>150</v>
      </c>
      <c r="H923" s="164">
        <v>100</v>
      </c>
      <c r="I923" s="164">
        <v>70</v>
      </c>
      <c r="J923" s="164">
        <v>30</v>
      </c>
      <c r="K923" s="166">
        <v>10</v>
      </c>
      <c r="L923" s="162">
        <v>30</v>
      </c>
      <c r="M923" s="166">
        <v>40</v>
      </c>
      <c r="N923" s="160">
        <v>820</v>
      </c>
    </row>
    <row r="924" spans="1:14" x14ac:dyDescent="0.3">
      <c r="A924" s="11" t="s">
        <v>24</v>
      </c>
      <c r="B924" s="163"/>
      <c r="C924" s="165"/>
      <c r="D924" s="165"/>
      <c r="E924" s="167"/>
      <c r="F924" s="163"/>
      <c r="G924" s="165"/>
      <c r="H924" s="165"/>
      <c r="I924" s="165"/>
      <c r="J924" s="165"/>
      <c r="K924" s="167"/>
      <c r="L924" s="163"/>
      <c r="M924" s="167"/>
      <c r="N924" s="161"/>
    </row>
    <row r="925" spans="1:14" x14ac:dyDescent="0.3">
      <c r="A925" s="20" t="s">
        <v>25</v>
      </c>
      <c r="B925" s="162">
        <v>20</v>
      </c>
      <c r="C925" s="164">
        <v>30</v>
      </c>
      <c r="D925" s="164">
        <v>50</v>
      </c>
      <c r="E925" s="166">
        <v>80</v>
      </c>
      <c r="F925" s="162">
        <v>100</v>
      </c>
      <c r="G925" s="164">
        <v>90</v>
      </c>
      <c r="H925" s="164">
        <v>60</v>
      </c>
      <c r="I925" s="164">
        <v>40</v>
      </c>
      <c r="J925" s="164">
        <v>20</v>
      </c>
      <c r="K925" s="166">
        <v>10</v>
      </c>
      <c r="L925" s="162">
        <v>10</v>
      </c>
      <c r="M925" s="166">
        <v>20</v>
      </c>
      <c r="N925" s="160">
        <v>530</v>
      </c>
    </row>
    <row r="926" spans="1:14" x14ac:dyDescent="0.3">
      <c r="A926" s="11" t="s">
        <v>26</v>
      </c>
      <c r="B926" s="163"/>
      <c r="C926" s="165"/>
      <c r="D926" s="165"/>
      <c r="E926" s="167"/>
      <c r="F926" s="163"/>
      <c r="G926" s="165"/>
      <c r="H926" s="165"/>
      <c r="I926" s="165"/>
      <c r="J926" s="165"/>
      <c r="K926" s="167"/>
      <c r="L926" s="163"/>
      <c r="M926" s="167"/>
      <c r="N926" s="161"/>
    </row>
    <row r="927" spans="1:14" x14ac:dyDescent="0.3">
      <c r="A927" s="12" t="s">
        <v>27</v>
      </c>
      <c r="B927" s="71">
        <v>10</v>
      </c>
      <c r="C927" s="72">
        <v>30</v>
      </c>
      <c r="D927" s="72">
        <v>40</v>
      </c>
      <c r="E927" s="73">
        <v>80</v>
      </c>
      <c r="F927" s="71">
        <v>110</v>
      </c>
      <c r="G927" s="72">
        <v>90</v>
      </c>
      <c r="H927" s="72">
        <v>70</v>
      </c>
      <c r="I927" s="72">
        <v>50</v>
      </c>
      <c r="J927" s="72">
        <v>20</v>
      </c>
      <c r="K927" s="73">
        <v>10</v>
      </c>
      <c r="L927" s="71">
        <v>20</v>
      </c>
      <c r="M927" s="73">
        <v>30</v>
      </c>
      <c r="N927" s="76">
        <v>560</v>
      </c>
    </row>
    <row r="928" spans="1:14" x14ac:dyDescent="0.3">
      <c r="A928" s="12" t="s">
        <v>28</v>
      </c>
      <c r="B928" s="71">
        <v>10</v>
      </c>
      <c r="C928" s="72">
        <v>20</v>
      </c>
      <c r="D928" s="72">
        <v>50</v>
      </c>
      <c r="E928" s="73">
        <v>100</v>
      </c>
      <c r="F928" s="71">
        <v>150</v>
      </c>
      <c r="G928" s="72">
        <v>100</v>
      </c>
      <c r="H928" s="72">
        <v>80</v>
      </c>
      <c r="I928" s="72">
        <v>50</v>
      </c>
      <c r="J928" s="72">
        <v>20</v>
      </c>
      <c r="K928" s="73">
        <v>10</v>
      </c>
      <c r="L928" s="71">
        <v>10</v>
      </c>
      <c r="M928" s="73">
        <v>20</v>
      </c>
      <c r="N928" s="76">
        <v>620</v>
      </c>
    </row>
    <row r="929" spans="1:14" x14ac:dyDescent="0.3">
      <c r="A929" s="20" t="s">
        <v>29</v>
      </c>
      <c r="B929" s="158"/>
      <c r="C929" s="174"/>
      <c r="D929" s="174"/>
      <c r="E929" s="156"/>
      <c r="F929" s="158"/>
      <c r="G929" s="176"/>
      <c r="H929" s="178"/>
      <c r="I929" s="178"/>
      <c r="J929" s="178"/>
      <c r="K929" s="172"/>
      <c r="L929" s="158"/>
      <c r="M929" s="156"/>
      <c r="N929" s="160">
        <v>0</v>
      </c>
    </row>
    <row r="930" spans="1:14" x14ac:dyDescent="0.3">
      <c r="A930" s="11" t="s">
        <v>30</v>
      </c>
      <c r="B930" s="159"/>
      <c r="C930" s="175"/>
      <c r="D930" s="175"/>
      <c r="E930" s="157"/>
      <c r="F930" s="159"/>
      <c r="G930" s="177"/>
      <c r="H930" s="179"/>
      <c r="I930" s="179"/>
      <c r="J930" s="179"/>
      <c r="K930" s="173"/>
      <c r="L930" s="159"/>
      <c r="M930" s="157"/>
      <c r="N930" s="161"/>
    </row>
    <row r="931" spans="1:14" x14ac:dyDescent="0.3">
      <c r="A931" s="20" t="s">
        <v>31</v>
      </c>
      <c r="B931" s="162">
        <v>50</v>
      </c>
      <c r="C931" s="164">
        <v>200</v>
      </c>
      <c r="D931" s="164">
        <v>300</v>
      </c>
      <c r="E931" s="166">
        <v>400</v>
      </c>
      <c r="F931" s="162">
        <v>500</v>
      </c>
      <c r="G931" s="164">
        <v>500</v>
      </c>
      <c r="H931" s="164">
        <v>400</v>
      </c>
      <c r="I931" s="164">
        <v>200</v>
      </c>
      <c r="J931" s="164">
        <v>100</v>
      </c>
      <c r="K931" s="166">
        <v>50</v>
      </c>
      <c r="L931" s="162">
        <v>80</v>
      </c>
      <c r="M931" s="166">
        <v>100</v>
      </c>
      <c r="N931" s="160">
        <v>2880</v>
      </c>
    </row>
    <row r="932" spans="1:14" x14ac:dyDescent="0.3">
      <c r="A932" s="11" t="s">
        <v>32</v>
      </c>
      <c r="B932" s="163"/>
      <c r="C932" s="165"/>
      <c r="D932" s="165"/>
      <c r="E932" s="167"/>
      <c r="F932" s="163"/>
      <c r="G932" s="165"/>
      <c r="H932" s="165"/>
      <c r="I932" s="165"/>
      <c r="J932" s="165"/>
      <c r="K932" s="167"/>
      <c r="L932" s="163"/>
      <c r="M932" s="167"/>
      <c r="N932" s="161"/>
    </row>
    <row r="933" spans="1:14" x14ac:dyDescent="0.3">
      <c r="A933" s="20" t="s">
        <v>31</v>
      </c>
      <c r="B933" s="158"/>
      <c r="C933" s="174"/>
      <c r="D933" s="174"/>
      <c r="E933" s="156"/>
      <c r="F933" s="158"/>
      <c r="G933" s="174"/>
      <c r="H933" s="174"/>
      <c r="I933" s="174"/>
      <c r="J933" s="174"/>
      <c r="K933" s="156"/>
      <c r="L933" s="158"/>
      <c r="M933" s="156"/>
      <c r="N933" s="160">
        <v>0</v>
      </c>
    </row>
    <row r="934" spans="1:14" x14ac:dyDescent="0.3">
      <c r="A934" s="11" t="s">
        <v>33</v>
      </c>
      <c r="B934" s="159"/>
      <c r="C934" s="175"/>
      <c r="D934" s="175"/>
      <c r="E934" s="157"/>
      <c r="F934" s="159"/>
      <c r="G934" s="175"/>
      <c r="H934" s="175"/>
      <c r="I934" s="175"/>
      <c r="J934" s="175"/>
      <c r="K934" s="157"/>
      <c r="L934" s="159"/>
      <c r="M934" s="157"/>
      <c r="N934" s="161"/>
    </row>
    <row r="935" spans="1:14" ht="17.25" thickBot="1" x14ac:dyDescent="0.35">
      <c r="A935" s="21" t="s">
        <v>34</v>
      </c>
      <c r="B935" s="81">
        <v>505</v>
      </c>
      <c r="C935" s="82">
        <v>1180</v>
      </c>
      <c r="D935" s="82">
        <v>1820</v>
      </c>
      <c r="E935" s="83">
        <v>2420</v>
      </c>
      <c r="F935" s="81">
        <v>3560</v>
      </c>
      <c r="G935" s="82">
        <v>2960</v>
      </c>
      <c r="H935" s="82">
        <v>2000</v>
      </c>
      <c r="I935" s="82">
        <v>1200</v>
      </c>
      <c r="J935" s="82">
        <v>550</v>
      </c>
      <c r="K935" s="83">
        <v>220</v>
      </c>
      <c r="L935" s="81">
        <v>440</v>
      </c>
      <c r="M935" s="83">
        <v>760</v>
      </c>
      <c r="N935" s="80">
        <v>17615</v>
      </c>
    </row>
    <row r="936" spans="1:14" ht="18" thickTop="1" thickBot="1" x14ac:dyDescent="0.35"/>
    <row r="937" spans="1:14" ht="21.75" customHeight="1" thickTop="1" thickBot="1" x14ac:dyDescent="0.35">
      <c r="A937" s="109">
        <v>44983</v>
      </c>
      <c r="B937" s="110"/>
      <c r="C937" s="110"/>
      <c r="D937" s="110"/>
      <c r="E937" s="110"/>
      <c r="F937" s="110"/>
      <c r="G937" s="110"/>
      <c r="H937" s="110"/>
      <c r="I937" s="110"/>
      <c r="J937" s="110"/>
      <c r="K937" s="110"/>
      <c r="L937" s="110"/>
      <c r="M937" s="110"/>
      <c r="N937" s="94" t="s">
        <v>96</v>
      </c>
    </row>
    <row r="938" spans="1:14" ht="18" thickTop="1" thickBot="1" x14ac:dyDescent="0.35">
      <c r="A938" s="147" t="s">
        <v>0</v>
      </c>
      <c r="B938" s="150" t="s">
        <v>1</v>
      </c>
      <c r="C938" s="151"/>
      <c r="D938" s="151"/>
      <c r="E938" s="152"/>
      <c r="F938" s="150" t="s">
        <v>2</v>
      </c>
      <c r="G938" s="151"/>
      <c r="H938" s="151"/>
      <c r="I938" s="151"/>
      <c r="J938" s="151"/>
      <c r="K938" s="152"/>
      <c r="L938" s="150" t="s">
        <v>3</v>
      </c>
      <c r="M938" s="152"/>
      <c r="N938" s="153" t="s">
        <v>4</v>
      </c>
    </row>
    <row r="939" spans="1:14" ht="17.25" thickTop="1" x14ac:dyDescent="0.3">
      <c r="A939" s="148"/>
      <c r="B939" s="1">
        <v>0.375</v>
      </c>
      <c r="C939" s="4">
        <v>0.45833333333333331</v>
      </c>
      <c r="D939" s="4">
        <v>0.5</v>
      </c>
      <c r="E939" s="7">
        <v>0.58333333333333337</v>
      </c>
      <c r="F939" s="1">
        <v>0.66666666666666663</v>
      </c>
      <c r="G939" s="4">
        <v>0.79166666666666663</v>
      </c>
      <c r="H939" s="4">
        <v>0.83333333333333337</v>
      </c>
      <c r="I939" s="4">
        <v>0.91666666666666663</v>
      </c>
      <c r="J939" s="4">
        <v>0.95833333333333337</v>
      </c>
      <c r="K939" s="7">
        <v>8.3333333333333329E-2</v>
      </c>
      <c r="L939" s="1">
        <v>0.20833333333333334</v>
      </c>
      <c r="M939" s="7">
        <v>0.29166666666666669</v>
      </c>
      <c r="N939" s="154"/>
    </row>
    <row r="940" spans="1:14" x14ac:dyDescent="0.3">
      <c r="A940" s="148"/>
      <c r="B940" s="2" t="s">
        <v>5</v>
      </c>
      <c r="C940" s="5" t="s">
        <v>5</v>
      </c>
      <c r="D940" s="5" t="s">
        <v>5</v>
      </c>
      <c r="E940" s="8" t="s">
        <v>5</v>
      </c>
      <c r="F940" s="2" t="s">
        <v>5</v>
      </c>
      <c r="G940" s="5" t="s">
        <v>5</v>
      </c>
      <c r="H940" s="5" t="s">
        <v>5</v>
      </c>
      <c r="I940" s="5" t="s">
        <v>5</v>
      </c>
      <c r="J940" s="5" t="s">
        <v>5</v>
      </c>
      <c r="K940" s="8" t="s">
        <v>5</v>
      </c>
      <c r="L940" s="2" t="s">
        <v>5</v>
      </c>
      <c r="M940" s="8" t="s">
        <v>5</v>
      </c>
      <c r="N940" s="154"/>
    </row>
    <row r="941" spans="1:14" ht="17.25" thickBot="1" x14ac:dyDescent="0.35">
      <c r="A941" s="149"/>
      <c r="B941" s="3">
        <v>0.45833333333333331</v>
      </c>
      <c r="C941" s="6">
        <v>0.5</v>
      </c>
      <c r="D941" s="6">
        <v>0.58333333333333337</v>
      </c>
      <c r="E941" s="9">
        <v>0.66666666666666663</v>
      </c>
      <c r="F941" s="3">
        <v>0.79166666666666663</v>
      </c>
      <c r="G941" s="6">
        <v>0.83333333333333337</v>
      </c>
      <c r="H941" s="6">
        <v>0.91666666666666663</v>
      </c>
      <c r="I941" s="6">
        <v>0.95833333333333337</v>
      </c>
      <c r="J941" s="6">
        <v>8.3333333333333329E-2</v>
      </c>
      <c r="K941" s="9">
        <v>0.20833333333333334</v>
      </c>
      <c r="L941" s="3">
        <v>0.29166666666666669</v>
      </c>
      <c r="M941" s="9">
        <v>0.375</v>
      </c>
      <c r="N941" s="155"/>
    </row>
    <row r="942" spans="1:14" ht="17.25" thickTop="1" x14ac:dyDescent="0.3">
      <c r="A942" s="10" t="s">
        <v>6</v>
      </c>
      <c r="B942" s="171">
        <v>100</v>
      </c>
      <c r="C942" s="169">
        <v>150</v>
      </c>
      <c r="D942" s="169">
        <v>200</v>
      </c>
      <c r="E942" s="170">
        <v>300</v>
      </c>
      <c r="F942" s="171">
        <v>350</v>
      </c>
      <c r="G942" s="169">
        <v>300</v>
      </c>
      <c r="H942" s="169">
        <v>300</v>
      </c>
      <c r="I942" s="169">
        <v>250</v>
      </c>
      <c r="J942" s="169">
        <v>250</v>
      </c>
      <c r="K942" s="170">
        <v>100</v>
      </c>
      <c r="L942" s="171">
        <v>80</v>
      </c>
      <c r="M942" s="170">
        <v>120</v>
      </c>
      <c r="N942" s="168">
        <v>2500</v>
      </c>
    </row>
    <row r="943" spans="1:14" x14ac:dyDescent="0.3">
      <c r="A943" s="11" t="s">
        <v>7</v>
      </c>
      <c r="B943" s="163"/>
      <c r="C943" s="165"/>
      <c r="D943" s="165"/>
      <c r="E943" s="167"/>
      <c r="F943" s="163"/>
      <c r="G943" s="165"/>
      <c r="H943" s="165"/>
      <c r="I943" s="165"/>
      <c r="J943" s="165"/>
      <c r="K943" s="167"/>
      <c r="L943" s="163"/>
      <c r="M943" s="167"/>
      <c r="N943" s="161"/>
    </row>
    <row r="944" spans="1:14" x14ac:dyDescent="0.3">
      <c r="A944" s="12" t="s">
        <v>8</v>
      </c>
      <c r="B944" s="71">
        <v>30</v>
      </c>
      <c r="C944" s="72">
        <v>50</v>
      </c>
      <c r="D944" s="72">
        <v>50</v>
      </c>
      <c r="E944" s="73">
        <v>80</v>
      </c>
      <c r="F944" s="71">
        <v>50</v>
      </c>
      <c r="G944" s="72">
        <v>60</v>
      </c>
      <c r="H944" s="72">
        <v>30</v>
      </c>
      <c r="I944" s="72">
        <v>20</v>
      </c>
      <c r="J944" s="72">
        <v>20</v>
      </c>
      <c r="K944" s="73">
        <v>10</v>
      </c>
      <c r="L944" s="77"/>
      <c r="M944" s="73">
        <v>10</v>
      </c>
      <c r="N944" s="76">
        <v>410</v>
      </c>
    </row>
    <row r="945" spans="1:14" x14ac:dyDescent="0.3">
      <c r="A945" s="12" t="s">
        <v>9</v>
      </c>
      <c r="B945" s="77"/>
      <c r="C945" s="74"/>
      <c r="D945" s="74"/>
      <c r="E945" s="75"/>
      <c r="F945" s="77"/>
      <c r="G945" s="74"/>
      <c r="H945" s="74"/>
      <c r="I945" s="74"/>
      <c r="J945" s="74"/>
      <c r="K945" s="75"/>
      <c r="L945" s="77"/>
      <c r="M945" s="75"/>
      <c r="N945" s="76">
        <v>0</v>
      </c>
    </row>
    <row r="946" spans="1:14" x14ac:dyDescent="0.3">
      <c r="A946" s="12" t="s">
        <v>10</v>
      </c>
      <c r="B946" s="77"/>
      <c r="C946" s="74"/>
      <c r="D946" s="74"/>
      <c r="E946" s="75"/>
      <c r="F946" s="77"/>
      <c r="G946" s="74"/>
      <c r="H946" s="74"/>
      <c r="I946" s="74"/>
      <c r="J946" s="74"/>
      <c r="K946" s="75"/>
      <c r="L946" s="77"/>
      <c r="M946" s="75"/>
      <c r="N946" s="76">
        <v>0</v>
      </c>
    </row>
    <row r="947" spans="1:14" x14ac:dyDescent="0.3">
      <c r="A947" s="12" t="s">
        <v>11</v>
      </c>
      <c r="B947" s="77"/>
      <c r="C947" s="74"/>
      <c r="D947" s="74"/>
      <c r="E947" s="75"/>
      <c r="F947" s="77"/>
      <c r="G947" s="74"/>
      <c r="H947" s="74"/>
      <c r="I947" s="74"/>
      <c r="J947" s="74"/>
      <c r="K947" s="75"/>
      <c r="L947" s="77"/>
      <c r="M947" s="75"/>
      <c r="N947" s="76">
        <v>0</v>
      </c>
    </row>
    <row r="948" spans="1:14" x14ac:dyDescent="0.3">
      <c r="A948" s="12" t="s">
        <v>12</v>
      </c>
      <c r="B948" s="71">
        <v>50</v>
      </c>
      <c r="C948" s="72">
        <v>100</v>
      </c>
      <c r="D948" s="72">
        <v>150</v>
      </c>
      <c r="E948" s="73">
        <v>200</v>
      </c>
      <c r="F948" s="71">
        <v>120</v>
      </c>
      <c r="G948" s="72">
        <v>100</v>
      </c>
      <c r="H948" s="72">
        <v>80</v>
      </c>
      <c r="I948" s="72">
        <v>30</v>
      </c>
      <c r="J948" s="72">
        <v>10</v>
      </c>
      <c r="K948" s="73">
        <v>10</v>
      </c>
      <c r="L948" s="71">
        <v>10</v>
      </c>
      <c r="M948" s="73">
        <v>20</v>
      </c>
      <c r="N948" s="76">
        <v>880</v>
      </c>
    </row>
    <row r="949" spans="1:14" x14ac:dyDescent="0.3">
      <c r="A949" s="12" t="s">
        <v>13</v>
      </c>
      <c r="B949" s="77"/>
      <c r="C949" s="74"/>
      <c r="D949" s="74"/>
      <c r="E949" s="75"/>
      <c r="F949" s="77"/>
      <c r="G949" s="74"/>
      <c r="H949" s="74"/>
      <c r="I949" s="74"/>
      <c r="J949" s="74"/>
      <c r="K949" s="75"/>
      <c r="L949" s="77"/>
      <c r="M949" s="75"/>
      <c r="N949" s="76">
        <v>0</v>
      </c>
    </row>
    <row r="950" spans="1:14" x14ac:dyDescent="0.3">
      <c r="A950" s="12" t="s">
        <v>14</v>
      </c>
      <c r="B950" s="71">
        <v>1000</v>
      </c>
      <c r="C950" s="72">
        <v>2000</v>
      </c>
      <c r="D950" s="72">
        <v>1000</v>
      </c>
      <c r="E950" s="73">
        <v>700</v>
      </c>
      <c r="F950" s="71">
        <v>80</v>
      </c>
      <c r="G950" s="72">
        <v>60</v>
      </c>
      <c r="H950" s="72">
        <v>30</v>
      </c>
      <c r="I950" s="72">
        <v>20</v>
      </c>
      <c r="J950" s="72">
        <v>20</v>
      </c>
      <c r="K950" s="73">
        <v>10</v>
      </c>
      <c r="L950" s="71">
        <v>10</v>
      </c>
      <c r="M950" s="73">
        <v>20</v>
      </c>
      <c r="N950" s="76">
        <v>4950</v>
      </c>
    </row>
    <row r="951" spans="1:14" x14ac:dyDescent="0.3">
      <c r="A951" s="12" t="s">
        <v>15</v>
      </c>
      <c r="B951" s="71">
        <v>20</v>
      </c>
      <c r="C951" s="72">
        <v>50</v>
      </c>
      <c r="D951" s="72">
        <v>80</v>
      </c>
      <c r="E951" s="73">
        <v>80</v>
      </c>
      <c r="F951" s="71">
        <v>40</v>
      </c>
      <c r="G951" s="72">
        <v>30</v>
      </c>
      <c r="H951" s="72">
        <v>20</v>
      </c>
      <c r="I951" s="74"/>
      <c r="J951" s="74"/>
      <c r="K951" s="75"/>
      <c r="L951" s="77"/>
      <c r="M951" s="75"/>
      <c r="N951" s="76">
        <v>320</v>
      </c>
    </row>
    <row r="952" spans="1:14" x14ac:dyDescent="0.3">
      <c r="A952" s="12" t="s">
        <v>16</v>
      </c>
      <c r="B952" s="77"/>
      <c r="C952" s="74"/>
      <c r="D952" s="74"/>
      <c r="E952" s="75"/>
      <c r="F952" s="77"/>
      <c r="G952" s="74"/>
      <c r="H952" s="74"/>
      <c r="I952" s="74"/>
      <c r="J952" s="74"/>
      <c r="K952" s="75"/>
      <c r="L952" s="77"/>
      <c r="M952" s="75"/>
      <c r="N952" s="76">
        <v>0</v>
      </c>
    </row>
    <row r="953" spans="1:14" x14ac:dyDescent="0.3">
      <c r="A953" s="12" t="s">
        <v>17</v>
      </c>
      <c r="B953" s="77"/>
      <c r="C953" s="74"/>
      <c r="D953" s="74"/>
      <c r="E953" s="75"/>
      <c r="F953" s="77"/>
      <c r="G953" s="74"/>
      <c r="H953" s="74"/>
      <c r="I953" s="74"/>
      <c r="J953" s="74"/>
      <c r="K953" s="75"/>
      <c r="L953" s="77"/>
      <c r="M953" s="75"/>
      <c r="N953" s="76">
        <v>0</v>
      </c>
    </row>
    <row r="954" spans="1:14" x14ac:dyDescent="0.3">
      <c r="A954" s="20" t="s">
        <v>90</v>
      </c>
      <c r="B954" s="162">
        <v>100</v>
      </c>
      <c r="C954" s="164">
        <v>130</v>
      </c>
      <c r="D954" s="164">
        <v>170</v>
      </c>
      <c r="E954" s="166">
        <v>190</v>
      </c>
      <c r="F954" s="162">
        <v>150</v>
      </c>
      <c r="G954" s="164">
        <v>100</v>
      </c>
      <c r="H954" s="164">
        <v>100</v>
      </c>
      <c r="I954" s="164">
        <v>80</v>
      </c>
      <c r="J954" s="164">
        <v>50</v>
      </c>
      <c r="K954" s="166">
        <v>30</v>
      </c>
      <c r="L954" s="162">
        <v>20</v>
      </c>
      <c r="M954" s="166">
        <v>20</v>
      </c>
      <c r="N954" s="160">
        <v>1140</v>
      </c>
    </row>
    <row r="955" spans="1:14" x14ac:dyDescent="0.3">
      <c r="A955" s="11" t="s">
        <v>19</v>
      </c>
      <c r="B955" s="163"/>
      <c r="C955" s="165"/>
      <c r="D955" s="165"/>
      <c r="E955" s="167"/>
      <c r="F955" s="163"/>
      <c r="G955" s="165"/>
      <c r="H955" s="165"/>
      <c r="I955" s="165"/>
      <c r="J955" s="165"/>
      <c r="K955" s="167"/>
      <c r="L955" s="163"/>
      <c r="M955" s="167"/>
      <c r="N955" s="161"/>
    </row>
    <row r="956" spans="1:14" x14ac:dyDescent="0.3">
      <c r="A956" s="12" t="s">
        <v>20</v>
      </c>
      <c r="B956" s="71">
        <v>150</v>
      </c>
      <c r="C956" s="72">
        <v>170</v>
      </c>
      <c r="D956" s="72">
        <v>200</v>
      </c>
      <c r="E956" s="73">
        <v>240</v>
      </c>
      <c r="F956" s="71">
        <v>200</v>
      </c>
      <c r="G956" s="72">
        <v>200</v>
      </c>
      <c r="H956" s="72">
        <v>150</v>
      </c>
      <c r="I956" s="72">
        <v>120</v>
      </c>
      <c r="J956" s="72">
        <v>80</v>
      </c>
      <c r="K956" s="73">
        <v>30</v>
      </c>
      <c r="L956" s="71">
        <v>10</v>
      </c>
      <c r="M956" s="73">
        <v>20</v>
      </c>
      <c r="N956" s="76">
        <v>1570</v>
      </c>
    </row>
    <row r="957" spans="1:14" x14ac:dyDescent="0.3">
      <c r="A957" s="20" t="s">
        <v>21</v>
      </c>
      <c r="B957" s="162">
        <v>50</v>
      </c>
      <c r="C957" s="164">
        <v>100</v>
      </c>
      <c r="D957" s="164">
        <v>130</v>
      </c>
      <c r="E957" s="166">
        <v>150</v>
      </c>
      <c r="F957" s="162">
        <v>120</v>
      </c>
      <c r="G957" s="164">
        <v>100</v>
      </c>
      <c r="H957" s="164">
        <v>80</v>
      </c>
      <c r="I957" s="164">
        <v>50</v>
      </c>
      <c r="J957" s="164">
        <v>30</v>
      </c>
      <c r="K957" s="166">
        <v>10</v>
      </c>
      <c r="L957" s="158"/>
      <c r="M957" s="166">
        <v>10</v>
      </c>
      <c r="N957" s="160">
        <v>830</v>
      </c>
    </row>
    <row r="958" spans="1:14" x14ac:dyDescent="0.3">
      <c r="A958" s="11" t="s">
        <v>22</v>
      </c>
      <c r="B958" s="163"/>
      <c r="C958" s="165"/>
      <c r="D958" s="165"/>
      <c r="E958" s="167"/>
      <c r="F958" s="163"/>
      <c r="G958" s="165"/>
      <c r="H958" s="165"/>
      <c r="I958" s="165"/>
      <c r="J958" s="165"/>
      <c r="K958" s="167"/>
      <c r="L958" s="159"/>
      <c r="M958" s="167"/>
      <c r="N958" s="161"/>
    </row>
    <row r="959" spans="1:14" x14ac:dyDescent="0.3">
      <c r="A959" s="20" t="s">
        <v>23</v>
      </c>
      <c r="B959" s="162">
        <v>100</v>
      </c>
      <c r="C959" s="164">
        <v>180</v>
      </c>
      <c r="D959" s="164">
        <v>160</v>
      </c>
      <c r="E959" s="166">
        <v>180</v>
      </c>
      <c r="F959" s="162">
        <v>120</v>
      </c>
      <c r="G959" s="164">
        <v>100</v>
      </c>
      <c r="H959" s="164">
        <v>80</v>
      </c>
      <c r="I959" s="164">
        <v>50</v>
      </c>
      <c r="J959" s="164">
        <v>40</v>
      </c>
      <c r="K959" s="166">
        <v>20</v>
      </c>
      <c r="L959" s="158"/>
      <c r="M959" s="166">
        <v>20</v>
      </c>
      <c r="N959" s="160">
        <v>1050</v>
      </c>
    </row>
    <row r="960" spans="1:14" x14ac:dyDescent="0.3">
      <c r="A960" s="11" t="s">
        <v>24</v>
      </c>
      <c r="B960" s="163"/>
      <c r="C960" s="165"/>
      <c r="D960" s="165"/>
      <c r="E960" s="167"/>
      <c r="F960" s="163"/>
      <c r="G960" s="165"/>
      <c r="H960" s="165"/>
      <c r="I960" s="165"/>
      <c r="J960" s="165"/>
      <c r="K960" s="167"/>
      <c r="L960" s="159"/>
      <c r="M960" s="167"/>
      <c r="N960" s="161"/>
    </row>
    <row r="961" spans="1:14" x14ac:dyDescent="0.3">
      <c r="A961" s="20" t="s">
        <v>25</v>
      </c>
      <c r="B961" s="162">
        <v>20</v>
      </c>
      <c r="C961" s="164">
        <v>50</v>
      </c>
      <c r="D961" s="164">
        <v>30</v>
      </c>
      <c r="E961" s="166">
        <v>30</v>
      </c>
      <c r="F961" s="162">
        <v>20</v>
      </c>
      <c r="G961" s="164">
        <v>20</v>
      </c>
      <c r="H961" s="164">
        <v>10</v>
      </c>
      <c r="I961" s="164">
        <v>10</v>
      </c>
      <c r="J961" s="164">
        <v>10</v>
      </c>
      <c r="K961" s="156"/>
      <c r="L961" s="162">
        <v>10</v>
      </c>
      <c r="M961" s="166">
        <v>10</v>
      </c>
      <c r="N961" s="160">
        <v>220</v>
      </c>
    </row>
    <row r="962" spans="1:14" x14ac:dyDescent="0.3">
      <c r="A962" s="11" t="s">
        <v>26</v>
      </c>
      <c r="B962" s="163"/>
      <c r="C962" s="165"/>
      <c r="D962" s="165"/>
      <c r="E962" s="167"/>
      <c r="F962" s="163"/>
      <c r="G962" s="165"/>
      <c r="H962" s="165"/>
      <c r="I962" s="165"/>
      <c r="J962" s="165"/>
      <c r="K962" s="157"/>
      <c r="L962" s="163"/>
      <c r="M962" s="167"/>
      <c r="N962" s="161"/>
    </row>
    <row r="963" spans="1:14" x14ac:dyDescent="0.3">
      <c r="A963" s="12" t="s">
        <v>27</v>
      </c>
      <c r="B963" s="71">
        <v>30</v>
      </c>
      <c r="C963" s="72">
        <v>50</v>
      </c>
      <c r="D963" s="72">
        <v>50</v>
      </c>
      <c r="E963" s="73">
        <v>60</v>
      </c>
      <c r="F963" s="71">
        <v>40</v>
      </c>
      <c r="G963" s="72">
        <v>30</v>
      </c>
      <c r="H963" s="72">
        <v>20</v>
      </c>
      <c r="I963" s="72">
        <v>20</v>
      </c>
      <c r="J963" s="72">
        <v>20</v>
      </c>
      <c r="K963" s="73">
        <v>10</v>
      </c>
      <c r="L963" s="77"/>
      <c r="M963" s="75"/>
      <c r="N963" s="76">
        <v>330</v>
      </c>
    </row>
    <row r="964" spans="1:14" x14ac:dyDescent="0.3">
      <c r="A964" s="12" t="s">
        <v>28</v>
      </c>
      <c r="B964" s="71">
        <v>30</v>
      </c>
      <c r="C964" s="72">
        <v>50</v>
      </c>
      <c r="D964" s="72">
        <v>60</v>
      </c>
      <c r="E964" s="73">
        <v>70</v>
      </c>
      <c r="F964" s="71">
        <v>30</v>
      </c>
      <c r="G964" s="72">
        <v>30</v>
      </c>
      <c r="H964" s="72">
        <v>20</v>
      </c>
      <c r="I964" s="72">
        <v>20</v>
      </c>
      <c r="J964" s="72">
        <v>20</v>
      </c>
      <c r="K964" s="73">
        <v>20</v>
      </c>
      <c r="L964" s="77"/>
      <c r="M964" s="73">
        <v>10</v>
      </c>
      <c r="N964" s="76">
        <v>360</v>
      </c>
    </row>
    <row r="965" spans="1:14" x14ac:dyDescent="0.3">
      <c r="A965" s="20" t="s">
        <v>29</v>
      </c>
      <c r="B965" s="158"/>
      <c r="C965" s="174"/>
      <c r="D965" s="174"/>
      <c r="E965" s="156"/>
      <c r="F965" s="158"/>
      <c r="G965" s="176"/>
      <c r="H965" s="178"/>
      <c r="I965" s="178"/>
      <c r="J965" s="178"/>
      <c r="K965" s="172"/>
      <c r="L965" s="158"/>
      <c r="M965" s="156"/>
      <c r="N965" s="160">
        <v>0</v>
      </c>
    </row>
    <row r="966" spans="1:14" x14ac:dyDescent="0.3">
      <c r="A966" s="11" t="s">
        <v>30</v>
      </c>
      <c r="B966" s="159"/>
      <c r="C966" s="175"/>
      <c r="D966" s="175"/>
      <c r="E966" s="157"/>
      <c r="F966" s="159"/>
      <c r="G966" s="177"/>
      <c r="H966" s="179"/>
      <c r="I966" s="179"/>
      <c r="J966" s="179"/>
      <c r="K966" s="173"/>
      <c r="L966" s="159"/>
      <c r="M966" s="157"/>
      <c r="N966" s="161"/>
    </row>
    <row r="967" spans="1:14" x14ac:dyDescent="0.3">
      <c r="A967" s="20" t="s">
        <v>91</v>
      </c>
      <c r="B967" s="162">
        <v>100</v>
      </c>
      <c r="C967" s="164">
        <v>190</v>
      </c>
      <c r="D967" s="164">
        <v>200</v>
      </c>
      <c r="E967" s="166">
        <v>250</v>
      </c>
      <c r="F967" s="162">
        <v>150</v>
      </c>
      <c r="G967" s="164">
        <v>120</v>
      </c>
      <c r="H967" s="164">
        <v>100</v>
      </c>
      <c r="I967" s="164">
        <v>60</v>
      </c>
      <c r="J967" s="164">
        <v>40</v>
      </c>
      <c r="K967" s="166">
        <v>30</v>
      </c>
      <c r="L967" s="162">
        <v>20</v>
      </c>
      <c r="M967" s="166">
        <v>50</v>
      </c>
      <c r="N967" s="160">
        <v>1310</v>
      </c>
    </row>
    <row r="968" spans="1:14" x14ac:dyDescent="0.3">
      <c r="A968" s="11" t="s">
        <v>32</v>
      </c>
      <c r="B968" s="163"/>
      <c r="C968" s="165"/>
      <c r="D968" s="165"/>
      <c r="E968" s="167"/>
      <c r="F968" s="163"/>
      <c r="G968" s="165"/>
      <c r="H968" s="165"/>
      <c r="I968" s="165"/>
      <c r="J968" s="165"/>
      <c r="K968" s="167"/>
      <c r="L968" s="163"/>
      <c r="M968" s="167"/>
      <c r="N968" s="161"/>
    </row>
    <row r="969" spans="1:14" x14ac:dyDescent="0.3">
      <c r="A969" s="20" t="s">
        <v>31</v>
      </c>
      <c r="B969" s="158"/>
      <c r="C969" s="174"/>
      <c r="D969" s="174"/>
      <c r="E969" s="156"/>
      <c r="F969" s="158"/>
      <c r="G969" s="174"/>
      <c r="H969" s="174"/>
      <c r="I969" s="174"/>
      <c r="J969" s="174"/>
      <c r="K969" s="156"/>
      <c r="L969" s="158"/>
      <c r="M969" s="156"/>
      <c r="N969" s="160">
        <v>0</v>
      </c>
    </row>
    <row r="970" spans="1:14" x14ac:dyDescent="0.3">
      <c r="A970" s="11" t="s">
        <v>33</v>
      </c>
      <c r="B970" s="159"/>
      <c r="C970" s="175"/>
      <c r="D970" s="175"/>
      <c r="E970" s="157"/>
      <c r="F970" s="159"/>
      <c r="G970" s="175"/>
      <c r="H970" s="175"/>
      <c r="I970" s="175"/>
      <c r="J970" s="175"/>
      <c r="K970" s="157"/>
      <c r="L970" s="159"/>
      <c r="M970" s="157"/>
      <c r="N970" s="161"/>
    </row>
    <row r="971" spans="1:14" ht="17.25" thickBot="1" x14ac:dyDescent="0.35">
      <c r="A971" s="21" t="s">
        <v>34</v>
      </c>
      <c r="B971" s="81">
        <v>1780</v>
      </c>
      <c r="C971" s="82">
        <v>3270</v>
      </c>
      <c r="D971" s="82">
        <v>2480</v>
      </c>
      <c r="E971" s="83">
        <v>2530</v>
      </c>
      <c r="F971" s="81">
        <v>1470</v>
      </c>
      <c r="G971" s="82">
        <v>1250</v>
      </c>
      <c r="H971" s="82">
        <v>1020</v>
      </c>
      <c r="I971" s="82">
        <v>730</v>
      </c>
      <c r="J971" s="82">
        <v>590</v>
      </c>
      <c r="K971" s="83">
        <v>280</v>
      </c>
      <c r="L971" s="81">
        <v>160</v>
      </c>
      <c r="M971" s="82">
        <v>310</v>
      </c>
      <c r="N971" s="80">
        <v>15870</v>
      </c>
    </row>
    <row r="972" spans="1:14" ht="18" thickTop="1" thickBot="1" x14ac:dyDescent="0.35"/>
    <row r="973" spans="1:14" ht="21.75" customHeight="1" thickTop="1" thickBot="1" x14ac:dyDescent="0.35">
      <c r="A973" s="109">
        <v>44984</v>
      </c>
      <c r="B973" s="110"/>
      <c r="C973" s="110"/>
      <c r="D973" s="110"/>
      <c r="E973" s="110"/>
      <c r="F973" s="110"/>
      <c r="G973" s="110"/>
      <c r="H973" s="110"/>
      <c r="I973" s="110"/>
      <c r="J973" s="110"/>
      <c r="K973" s="110"/>
      <c r="L973" s="110"/>
      <c r="M973" s="110"/>
      <c r="N973" s="94" t="s">
        <v>96</v>
      </c>
    </row>
    <row r="974" spans="1:14" ht="18" thickTop="1" thickBot="1" x14ac:dyDescent="0.35">
      <c r="A974" s="147" t="s">
        <v>0</v>
      </c>
      <c r="B974" s="150" t="s">
        <v>1</v>
      </c>
      <c r="C974" s="151"/>
      <c r="D974" s="151"/>
      <c r="E974" s="152"/>
      <c r="F974" s="150" t="s">
        <v>2</v>
      </c>
      <c r="G974" s="151"/>
      <c r="H974" s="151"/>
      <c r="I974" s="151"/>
      <c r="J974" s="151"/>
      <c r="K974" s="152"/>
      <c r="L974" s="150" t="s">
        <v>3</v>
      </c>
      <c r="M974" s="152"/>
      <c r="N974" s="153" t="s">
        <v>4</v>
      </c>
    </row>
    <row r="975" spans="1:14" ht="17.25" thickTop="1" x14ac:dyDescent="0.3">
      <c r="A975" s="148"/>
      <c r="B975" s="1">
        <v>0.375</v>
      </c>
      <c r="C975" s="4">
        <v>0.45833333333333331</v>
      </c>
      <c r="D975" s="4">
        <v>0.5</v>
      </c>
      <c r="E975" s="7">
        <v>0.58333333333333337</v>
      </c>
      <c r="F975" s="1">
        <v>0.66666666666666663</v>
      </c>
      <c r="G975" s="4">
        <v>0.79166666666666663</v>
      </c>
      <c r="H975" s="4">
        <v>0.83333333333333337</v>
      </c>
      <c r="I975" s="4">
        <v>0.91666666666666663</v>
      </c>
      <c r="J975" s="4">
        <v>0.95833333333333337</v>
      </c>
      <c r="K975" s="7">
        <v>8.3333333333333329E-2</v>
      </c>
      <c r="L975" s="1">
        <v>0.20833333333333334</v>
      </c>
      <c r="M975" s="7">
        <v>0.29166666666666669</v>
      </c>
      <c r="N975" s="154"/>
    </row>
    <row r="976" spans="1:14" x14ac:dyDescent="0.3">
      <c r="A976" s="148"/>
      <c r="B976" s="2" t="s">
        <v>5</v>
      </c>
      <c r="C976" s="5" t="s">
        <v>5</v>
      </c>
      <c r="D976" s="5" t="s">
        <v>5</v>
      </c>
      <c r="E976" s="8" t="s">
        <v>5</v>
      </c>
      <c r="F976" s="2" t="s">
        <v>5</v>
      </c>
      <c r="G976" s="5" t="s">
        <v>5</v>
      </c>
      <c r="H976" s="5" t="s">
        <v>5</v>
      </c>
      <c r="I976" s="5" t="s">
        <v>5</v>
      </c>
      <c r="J976" s="5" t="s">
        <v>5</v>
      </c>
      <c r="K976" s="8" t="s">
        <v>5</v>
      </c>
      <c r="L976" s="2" t="s">
        <v>5</v>
      </c>
      <c r="M976" s="8" t="s">
        <v>5</v>
      </c>
      <c r="N976" s="154"/>
    </row>
    <row r="977" spans="1:14" ht="17.25" thickBot="1" x14ac:dyDescent="0.35">
      <c r="A977" s="149"/>
      <c r="B977" s="3">
        <v>0.45833333333333331</v>
      </c>
      <c r="C977" s="6">
        <v>0.5</v>
      </c>
      <c r="D977" s="6">
        <v>0.58333333333333337</v>
      </c>
      <c r="E977" s="9">
        <v>0.66666666666666663</v>
      </c>
      <c r="F977" s="3">
        <v>0.79166666666666663</v>
      </c>
      <c r="G977" s="6">
        <v>0.83333333333333337</v>
      </c>
      <c r="H977" s="6">
        <v>0.91666666666666663</v>
      </c>
      <c r="I977" s="6">
        <v>0.95833333333333337</v>
      </c>
      <c r="J977" s="6">
        <v>8.3333333333333329E-2</v>
      </c>
      <c r="K977" s="9">
        <v>0.20833333333333334</v>
      </c>
      <c r="L977" s="3">
        <v>0.29166666666666669</v>
      </c>
      <c r="M977" s="9">
        <v>0.375</v>
      </c>
      <c r="N977" s="155"/>
    </row>
    <row r="978" spans="1:14" ht="17.25" thickTop="1" x14ac:dyDescent="0.3">
      <c r="A978" s="10" t="s">
        <v>6</v>
      </c>
      <c r="B978" s="171">
        <v>60</v>
      </c>
      <c r="C978" s="169">
        <v>110</v>
      </c>
      <c r="D978" s="169">
        <v>150</v>
      </c>
      <c r="E978" s="170">
        <v>210</v>
      </c>
      <c r="F978" s="171">
        <v>250</v>
      </c>
      <c r="G978" s="169">
        <v>200</v>
      </c>
      <c r="H978" s="169">
        <v>150</v>
      </c>
      <c r="I978" s="169">
        <v>150</v>
      </c>
      <c r="J978" s="169">
        <v>120</v>
      </c>
      <c r="K978" s="170">
        <v>70</v>
      </c>
      <c r="L978" s="171">
        <v>30</v>
      </c>
      <c r="M978" s="170">
        <v>50</v>
      </c>
      <c r="N978" s="168">
        <v>1550</v>
      </c>
    </row>
    <row r="979" spans="1:14" x14ac:dyDescent="0.3">
      <c r="A979" s="11" t="s">
        <v>7</v>
      </c>
      <c r="B979" s="163"/>
      <c r="C979" s="165"/>
      <c r="D979" s="165"/>
      <c r="E979" s="167"/>
      <c r="F979" s="163"/>
      <c r="G979" s="165"/>
      <c r="H979" s="165"/>
      <c r="I979" s="165"/>
      <c r="J979" s="165"/>
      <c r="K979" s="167"/>
      <c r="L979" s="163"/>
      <c r="M979" s="167"/>
      <c r="N979" s="161"/>
    </row>
    <row r="980" spans="1:14" x14ac:dyDescent="0.3">
      <c r="A980" s="12" t="s">
        <v>8</v>
      </c>
      <c r="B980" s="71">
        <v>20</v>
      </c>
      <c r="C980" s="72">
        <v>30</v>
      </c>
      <c r="D980" s="72">
        <v>30</v>
      </c>
      <c r="E980" s="73">
        <v>50</v>
      </c>
      <c r="F980" s="71">
        <v>70</v>
      </c>
      <c r="G980" s="72">
        <v>50</v>
      </c>
      <c r="H980" s="72">
        <v>30</v>
      </c>
      <c r="I980" s="72">
        <v>20</v>
      </c>
      <c r="J980" s="72">
        <v>10</v>
      </c>
      <c r="K980" s="73">
        <v>5</v>
      </c>
      <c r="L980" s="71">
        <v>10</v>
      </c>
      <c r="M980" s="73">
        <v>10</v>
      </c>
      <c r="N980" s="76">
        <v>335</v>
      </c>
    </row>
    <row r="981" spans="1:14" x14ac:dyDescent="0.3">
      <c r="A981" s="12" t="s">
        <v>9</v>
      </c>
      <c r="B981" s="77"/>
      <c r="C981" s="74"/>
      <c r="D981" s="74"/>
      <c r="E981" s="75"/>
      <c r="F981" s="77"/>
      <c r="G981" s="74"/>
      <c r="H981" s="74"/>
      <c r="I981" s="74"/>
      <c r="J981" s="74"/>
      <c r="K981" s="75"/>
      <c r="L981" s="77"/>
      <c r="M981" s="75"/>
      <c r="N981" s="76">
        <v>0</v>
      </c>
    </row>
    <row r="982" spans="1:14" x14ac:dyDescent="0.3">
      <c r="A982" s="12" t="s">
        <v>10</v>
      </c>
      <c r="B982" s="77"/>
      <c r="C982" s="74"/>
      <c r="D982" s="74"/>
      <c r="E982" s="75"/>
      <c r="F982" s="77"/>
      <c r="G982" s="74"/>
      <c r="H982" s="74"/>
      <c r="I982" s="74"/>
      <c r="J982" s="74"/>
      <c r="K982" s="75"/>
      <c r="L982" s="77"/>
      <c r="M982" s="75"/>
      <c r="N982" s="76">
        <v>0</v>
      </c>
    </row>
    <row r="983" spans="1:14" x14ac:dyDescent="0.3">
      <c r="A983" s="12" t="s">
        <v>11</v>
      </c>
      <c r="B983" s="77"/>
      <c r="C983" s="74"/>
      <c r="D983" s="74"/>
      <c r="E983" s="75"/>
      <c r="F983" s="77"/>
      <c r="G983" s="74"/>
      <c r="H983" s="74"/>
      <c r="I983" s="74"/>
      <c r="J983" s="74"/>
      <c r="K983" s="75"/>
      <c r="L983" s="77"/>
      <c r="M983" s="75"/>
      <c r="N983" s="76">
        <v>0</v>
      </c>
    </row>
    <row r="984" spans="1:14" x14ac:dyDescent="0.3">
      <c r="A984" s="12" t="s">
        <v>12</v>
      </c>
      <c r="B984" s="71">
        <v>30</v>
      </c>
      <c r="C984" s="72">
        <v>60</v>
      </c>
      <c r="D984" s="72">
        <v>100</v>
      </c>
      <c r="E984" s="73">
        <v>180</v>
      </c>
      <c r="F984" s="71">
        <v>150</v>
      </c>
      <c r="G984" s="72">
        <v>100</v>
      </c>
      <c r="H984" s="72">
        <v>50</v>
      </c>
      <c r="I984" s="72">
        <v>30</v>
      </c>
      <c r="J984" s="72">
        <v>20</v>
      </c>
      <c r="K984" s="73">
        <v>10</v>
      </c>
      <c r="L984" s="71">
        <v>10</v>
      </c>
      <c r="M984" s="73">
        <v>20</v>
      </c>
      <c r="N984" s="76">
        <v>760</v>
      </c>
    </row>
    <row r="985" spans="1:14" x14ac:dyDescent="0.3">
      <c r="A985" s="12" t="s">
        <v>13</v>
      </c>
      <c r="B985" s="77"/>
      <c r="C985" s="74"/>
      <c r="D985" s="74"/>
      <c r="E985" s="75"/>
      <c r="F985" s="77"/>
      <c r="G985" s="74"/>
      <c r="H985" s="74"/>
      <c r="I985" s="74"/>
      <c r="J985" s="74"/>
      <c r="K985" s="75"/>
      <c r="L985" s="77"/>
      <c r="M985" s="75"/>
      <c r="N985" s="76">
        <v>0</v>
      </c>
    </row>
    <row r="986" spans="1:14" x14ac:dyDescent="0.3">
      <c r="A986" s="12" t="s">
        <v>14</v>
      </c>
      <c r="B986" s="71">
        <v>20</v>
      </c>
      <c r="C986" s="72">
        <v>20</v>
      </c>
      <c r="D986" s="72">
        <v>50</v>
      </c>
      <c r="E986" s="73">
        <v>50</v>
      </c>
      <c r="F986" s="71">
        <v>60</v>
      </c>
      <c r="G986" s="72">
        <v>50</v>
      </c>
      <c r="H986" s="72">
        <v>50</v>
      </c>
      <c r="I986" s="72">
        <v>40</v>
      </c>
      <c r="J986" s="72">
        <v>30</v>
      </c>
      <c r="K986" s="73">
        <v>20</v>
      </c>
      <c r="L986" s="71">
        <v>10</v>
      </c>
      <c r="M986" s="73">
        <v>20</v>
      </c>
      <c r="N986" s="76">
        <v>420</v>
      </c>
    </row>
    <row r="987" spans="1:14" x14ac:dyDescent="0.3">
      <c r="A987" s="12" t="s">
        <v>15</v>
      </c>
      <c r="B987" s="71">
        <v>10</v>
      </c>
      <c r="C987" s="72">
        <v>30</v>
      </c>
      <c r="D987" s="72">
        <v>30</v>
      </c>
      <c r="E987" s="73">
        <v>40</v>
      </c>
      <c r="F987" s="71">
        <v>50</v>
      </c>
      <c r="G987" s="72">
        <v>40</v>
      </c>
      <c r="H987" s="72">
        <v>40</v>
      </c>
      <c r="I987" s="72">
        <v>30</v>
      </c>
      <c r="J987" s="74"/>
      <c r="K987" s="75"/>
      <c r="L987" s="77"/>
      <c r="M987" s="75"/>
      <c r="N987" s="76">
        <v>270</v>
      </c>
    </row>
    <row r="988" spans="1:14" x14ac:dyDescent="0.3">
      <c r="A988" s="12" t="s">
        <v>16</v>
      </c>
      <c r="B988" s="77"/>
      <c r="C988" s="74"/>
      <c r="D988" s="74"/>
      <c r="E988" s="75"/>
      <c r="F988" s="77"/>
      <c r="G988" s="74"/>
      <c r="H988" s="74"/>
      <c r="I988" s="74"/>
      <c r="J988" s="74"/>
      <c r="K988" s="75"/>
      <c r="L988" s="77"/>
      <c r="M988" s="75"/>
      <c r="N988" s="76">
        <v>0</v>
      </c>
    </row>
    <row r="989" spans="1:14" x14ac:dyDescent="0.3">
      <c r="A989" s="12" t="s">
        <v>17</v>
      </c>
      <c r="B989" s="77"/>
      <c r="C989" s="74"/>
      <c r="D989" s="74"/>
      <c r="E989" s="75"/>
      <c r="F989" s="77"/>
      <c r="G989" s="74"/>
      <c r="H989" s="74"/>
      <c r="I989" s="74"/>
      <c r="J989" s="74"/>
      <c r="K989" s="75"/>
      <c r="L989" s="77"/>
      <c r="M989" s="75"/>
      <c r="N989" s="76">
        <v>0</v>
      </c>
    </row>
    <row r="990" spans="1:14" x14ac:dyDescent="0.3">
      <c r="A990" s="20" t="s">
        <v>18</v>
      </c>
      <c r="B990" s="162">
        <v>20</v>
      </c>
      <c r="C990" s="164">
        <v>30</v>
      </c>
      <c r="D990" s="164">
        <v>70</v>
      </c>
      <c r="E990" s="166">
        <v>150</v>
      </c>
      <c r="F990" s="162">
        <v>120</v>
      </c>
      <c r="G990" s="164">
        <v>100</v>
      </c>
      <c r="H990" s="164">
        <v>80</v>
      </c>
      <c r="I990" s="164">
        <v>50</v>
      </c>
      <c r="J990" s="164">
        <v>30</v>
      </c>
      <c r="K990" s="166">
        <v>20</v>
      </c>
      <c r="L990" s="162">
        <v>10</v>
      </c>
      <c r="M990" s="166">
        <v>20</v>
      </c>
      <c r="N990" s="160">
        <v>700</v>
      </c>
    </row>
    <row r="991" spans="1:14" x14ac:dyDescent="0.3">
      <c r="A991" s="11" t="s">
        <v>19</v>
      </c>
      <c r="B991" s="163"/>
      <c r="C991" s="165"/>
      <c r="D991" s="165"/>
      <c r="E991" s="167"/>
      <c r="F991" s="163"/>
      <c r="G991" s="165"/>
      <c r="H991" s="165"/>
      <c r="I991" s="165"/>
      <c r="J991" s="165"/>
      <c r="K991" s="167"/>
      <c r="L991" s="163"/>
      <c r="M991" s="167"/>
      <c r="N991" s="161"/>
    </row>
    <row r="992" spans="1:14" x14ac:dyDescent="0.3">
      <c r="A992" s="12" t="s">
        <v>20</v>
      </c>
      <c r="B992" s="71">
        <v>40</v>
      </c>
      <c r="C992" s="72">
        <v>80</v>
      </c>
      <c r="D992" s="72">
        <v>100</v>
      </c>
      <c r="E992" s="73">
        <v>150</v>
      </c>
      <c r="F992" s="71">
        <v>200</v>
      </c>
      <c r="G992" s="72">
        <v>150</v>
      </c>
      <c r="H992" s="72">
        <v>120</v>
      </c>
      <c r="I992" s="72">
        <v>100</v>
      </c>
      <c r="J992" s="72">
        <v>80</v>
      </c>
      <c r="K992" s="73">
        <v>30</v>
      </c>
      <c r="L992" s="71">
        <v>30</v>
      </c>
      <c r="M992" s="73">
        <v>50</v>
      </c>
      <c r="N992" s="76">
        <v>1130</v>
      </c>
    </row>
    <row r="993" spans="1:14" x14ac:dyDescent="0.3">
      <c r="A993" s="20" t="s">
        <v>21</v>
      </c>
      <c r="B993" s="162">
        <v>20</v>
      </c>
      <c r="C993" s="164">
        <v>20</v>
      </c>
      <c r="D993" s="164">
        <v>50</v>
      </c>
      <c r="E993" s="166">
        <v>40</v>
      </c>
      <c r="F993" s="162">
        <v>50</v>
      </c>
      <c r="G993" s="164">
        <v>40</v>
      </c>
      <c r="H993" s="164">
        <v>30</v>
      </c>
      <c r="I993" s="164">
        <v>20</v>
      </c>
      <c r="J993" s="164">
        <v>10</v>
      </c>
      <c r="K993" s="166">
        <v>10</v>
      </c>
      <c r="L993" s="162">
        <v>10</v>
      </c>
      <c r="M993" s="166">
        <v>10</v>
      </c>
      <c r="N993" s="160">
        <v>310</v>
      </c>
    </row>
    <row r="994" spans="1:14" x14ac:dyDescent="0.3">
      <c r="A994" s="11" t="s">
        <v>22</v>
      </c>
      <c r="B994" s="163"/>
      <c r="C994" s="165"/>
      <c r="D994" s="165"/>
      <c r="E994" s="167"/>
      <c r="F994" s="163"/>
      <c r="G994" s="165"/>
      <c r="H994" s="165"/>
      <c r="I994" s="165"/>
      <c r="J994" s="165"/>
      <c r="K994" s="167"/>
      <c r="L994" s="163"/>
      <c r="M994" s="167"/>
      <c r="N994" s="161"/>
    </row>
    <row r="995" spans="1:14" x14ac:dyDescent="0.3">
      <c r="A995" s="20" t="s">
        <v>23</v>
      </c>
      <c r="B995" s="162">
        <v>30</v>
      </c>
      <c r="C995" s="164">
        <v>80</v>
      </c>
      <c r="D995" s="164">
        <v>150</v>
      </c>
      <c r="E995" s="166">
        <v>190</v>
      </c>
      <c r="F995" s="162">
        <v>200</v>
      </c>
      <c r="G995" s="164">
        <v>180</v>
      </c>
      <c r="H995" s="164">
        <v>150</v>
      </c>
      <c r="I995" s="164">
        <v>120</v>
      </c>
      <c r="J995" s="164">
        <v>100</v>
      </c>
      <c r="K995" s="166">
        <v>50</v>
      </c>
      <c r="L995" s="162">
        <v>20</v>
      </c>
      <c r="M995" s="166">
        <v>30</v>
      </c>
      <c r="N995" s="160">
        <v>1300</v>
      </c>
    </row>
    <row r="996" spans="1:14" x14ac:dyDescent="0.3">
      <c r="A996" s="11" t="s">
        <v>24</v>
      </c>
      <c r="B996" s="163"/>
      <c r="C996" s="165"/>
      <c r="D996" s="165"/>
      <c r="E996" s="167"/>
      <c r="F996" s="163"/>
      <c r="G996" s="165"/>
      <c r="H996" s="165"/>
      <c r="I996" s="165"/>
      <c r="J996" s="165"/>
      <c r="K996" s="167"/>
      <c r="L996" s="163"/>
      <c r="M996" s="167"/>
      <c r="N996" s="161"/>
    </row>
    <row r="997" spans="1:14" x14ac:dyDescent="0.3">
      <c r="A997" s="20" t="s">
        <v>25</v>
      </c>
      <c r="B997" s="162">
        <v>10</v>
      </c>
      <c r="C997" s="164">
        <v>20</v>
      </c>
      <c r="D997" s="164">
        <v>20</v>
      </c>
      <c r="E997" s="166">
        <v>30</v>
      </c>
      <c r="F997" s="162">
        <v>30</v>
      </c>
      <c r="G997" s="164">
        <v>30</v>
      </c>
      <c r="H997" s="164">
        <v>20</v>
      </c>
      <c r="I997" s="164">
        <v>10</v>
      </c>
      <c r="J997" s="164">
        <v>10</v>
      </c>
      <c r="K997" s="166">
        <v>10</v>
      </c>
      <c r="L997" s="162">
        <v>10</v>
      </c>
      <c r="M997" s="166">
        <v>10</v>
      </c>
      <c r="N997" s="160">
        <v>210</v>
      </c>
    </row>
    <row r="998" spans="1:14" x14ac:dyDescent="0.3">
      <c r="A998" s="11" t="s">
        <v>26</v>
      </c>
      <c r="B998" s="163"/>
      <c r="C998" s="165"/>
      <c r="D998" s="165"/>
      <c r="E998" s="167"/>
      <c r="F998" s="163"/>
      <c r="G998" s="165"/>
      <c r="H998" s="165"/>
      <c r="I998" s="165"/>
      <c r="J998" s="165"/>
      <c r="K998" s="167"/>
      <c r="L998" s="163"/>
      <c r="M998" s="167"/>
      <c r="N998" s="161"/>
    </row>
    <row r="999" spans="1:14" x14ac:dyDescent="0.3">
      <c r="A999" s="12" t="s">
        <v>27</v>
      </c>
      <c r="B999" s="71">
        <v>20</v>
      </c>
      <c r="C999" s="72">
        <v>10</v>
      </c>
      <c r="D999" s="72">
        <v>20</v>
      </c>
      <c r="E999" s="73">
        <v>30</v>
      </c>
      <c r="F999" s="71">
        <v>40</v>
      </c>
      <c r="G999" s="72">
        <v>30</v>
      </c>
      <c r="H999" s="72">
        <v>30</v>
      </c>
      <c r="I999" s="72">
        <v>20</v>
      </c>
      <c r="J999" s="72">
        <v>20</v>
      </c>
      <c r="K999" s="73">
        <v>5</v>
      </c>
      <c r="L999" s="71">
        <v>10</v>
      </c>
      <c r="M999" s="73">
        <v>20</v>
      </c>
      <c r="N999" s="76">
        <v>255</v>
      </c>
    </row>
    <row r="1000" spans="1:14" x14ac:dyDescent="0.3">
      <c r="A1000" s="12" t="s">
        <v>28</v>
      </c>
      <c r="B1000" s="71">
        <v>20</v>
      </c>
      <c r="C1000" s="72">
        <v>20</v>
      </c>
      <c r="D1000" s="72">
        <v>30</v>
      </c>
      <c r="E1000" s="73">
        <v>40</v>
      </c>
      <c r="F1000" s="71">
        <v>40</v>
      </c>
      <c r="G1000" s="72">
        <v>30</v>
      </c>
      <c r="H1000" s="72">
        <v>30</v>
      </c>
      <c r="I1000" s="72">
        <v>20</v>
      </c>
      <c r="J1000" s="72">
        <v>20</v>
      </c>
      <c r="K1000" s="73">
        <v>10</v>
      </c>
      <c r="L1000" s="71">
        <v>10</v>
      </c>
      <c r="M1000" s="73">
        <v>10</v>
      </c>
      <c r="N1000" s="76">
        <v>280</v>
      </c>
    </row>
    <row r="1001" spans="1:14" x14ac:dyDescent="0.3">
      <c r="A1001" s="20" t="s">
        <v>29</v>
      </c>
      <c r="B1001" s="158"/>
      <c r="C1001" s="174"/>
      <c r="D1001" s="174"/>
      <c r="E1001" s="156"/>
      <c r="F1001" s="158"/>
      <c r="G1001" s="176"/>
      <c r="H1001" s="178"/>
      <c r="I1001" s="178"/>
      <c r="J1001" s="178"/>
      <c r="K1001" s="172"/>
      <c r="L1001" s="158"/>
      <c r="M1001" s="156"/>
      <c r="N1001" s="181"/>
    </row>
    <row r="1002" spans="1:14" x14ac:dyDescent="0.3">
      <c r="A1002" s="11" t="s">
        <v>30</v>
      </c>
      <c r="B1002" s="159"/>
      <c r="C1002" s="175"/>
      <c r="D1002" s="175"/>
      <c r="E1002" s="157"/>
      <c r="F1002" s="159"/>
      <c r="G1002" s="177"/>
      <c r="H1002" s="179"/>
      <c r="I1002" s="179"/>
      <c r="J1002" s="179"/>
      <c r="K1002" s="173"/>
      <c r="L1002" s="159"/>
      <c r="M1002" s="157"/>
      <c r="N1002" s="182"/>
    </row>
    <row r="1003" spans="1:14" x14ac:dyDescent="0.3">
      <c r="A1003" s="20" t="s">
        <v>31</v>
      </c>
      <c r="B1003" s="162">
        <v>60</v>
      </c>
      <c r="C1003" s="164">
        <v>190</v>
      </c>
      <c r="D1003" s="164">
        <v>150</v>
      </c>
      <c r="E1003" s="166">
        <v>200</v>
      </c>
      <c r="F1003" s="162">
        <v>200</v>
      </c>
      <c r="G1003" s="164">
        <v>170</v>
      </c>
      <c r="H1003" s="164">
        <v>150</v>
      </c>
      <c r="I1003" s="164">
        <v>100</v>
      </c>
      <c r="J1003" s="164">
        <v>70</v>
      </c>
      <c r="K1003" s="166">
        <v>50</v>
      </c>
      <c r="L1003" s="162">
        <v>20</v>
      </c>
      <c r="M1003" s="166">
        <v>50</v>
      </c>
      <c r="N1003" s="160">
        <v>1410</v>
      </c>
    </row>
    <row r="1004" spans="1:14" x14ac:dyDescent="0.3">
      <c r="A1004" s="11" t="s">
        <v>32</v>
      </c>
      <c r="B1004" s="163"/>
      <c r="C1004" s="165"/>
      <c r="D1004" s="165"/>
      <c r="E1004" s="167"/>
      <c r="F1004" s="163"/>
      <c r="G1004" s="165"/>
      <c r="H1004" s="165"/>
      <c r="I1004" s="165"/>
      <c r="J1004" s="165"/>
      <c r="K1004" s="167"/>
      <c r="L1004" s="163"/>
      <c r="M1004" s="167"/>
      <c r="N1004" s="161"/>
    </row>
    <row r="1005" spans="1:14" x14ac:dyDescent="0.3">
      <c r="A1005" s="20" t="s">
        <v>31</v>
      </c>
      <c r="B1005" s="158"/>
      <c r="C1005" s="174"/>
      <c r="D1005" s="174"/>
      <c r="E1005" s="156"/>
      <c r="F1005" s="158"/>
      <c r="G1005" s="174"/>
      <c r="H1005" s="174"/>
      <c r="I1005" s="174"/>
      <c r="J1005" s="174"/>
      <c r="K1005" s="156"/>
      <c r="L1005" s="158"/>
      <c r="M1005" s="156"/>
      <c r="N1005" s="181"/>
    </row>
    <row r="1006" spans="1:14" x14ac:dyDescent="0.3">
      <c r="A1006" s="11" t="s">
        <v>33</v>
      </c>
      <c r="B1006" s="159"/>
      <c r="C1006" s="175"/>
      <c r="D1006" s="175"/>
      <c r="E1006" s="157"/>
      <c r="F1006" s="159"/>
      <c r="G1006" s="175"/>
      <c r="H1006" s="175"/>
      <c r="I1006" s="175"/>
      <c r="J1006" s="175"/>
      <c r="K1006" s="157"/>
      <c r="L1006" s="159"/>
      <c r="M1006" s="157"/>
      <c r="N1006" s="182"/>
    </row>
    <row r="1007" spans="1:14" ht="17.25" thickBot="1" x14ac:dyDescent="0.35">
      <c r="A1007" s="21" t="s">
        <v>34</v>
      </c>
      <c r="B1007" s="81">
        <v>360</v>
      </c>
      <c r="C1007" s="82">
        <v>700</v>
      </c>
      <c r="D1007" s="82">
        <v>950</v>
      </c>
      <c r="E1007" s="83">
        <v>1360</v>
      </c>
      <c r="F1007" s="81">
        <v>1460</v>
      </c>
      <c r="G1007" s="82">
        <v>1170</v>
      </c>
      <c r="H1007" s="82">
        <v>930</v>
      </c>
      <c r="I1007" s="82">
        <v>710</v>
      </c>
      <c r="J1007" s="82">
        <v>520</v>
      </c>
      <c r="K1007" s="83">
        <v>290</v>
      </c>
      <c r="L1007" s="81">
        <v>180</v>
      </c>
      <c r="M1007" s="83">
        <v>300</v>
      </c>
      <c r="N1007" s="80">
        <v>8930</v>
      </c>
    </row>
    <row r="1008" spans="1:14" ht="18" thickTop="1" thickBot="1" x14ac:dyDescent="0.35"/>
    <row r="1009" spans="1:14" ht="21.75" customHeight="1" thickTop="1" thickBot="1" x14ac:dyDescent="0.35">
      <c r="A1009" s="109">
        <v>44985</v>
      </c>
      <c r="B1009" s="110"/>
      <c r="C1009" s="110"/>
      <c r="D1009" s="110"/>
      <c r="E1009" s="110"/>
      <c r="F1009" s="110"/>
      <c r="G1009" s="110"/>
      <c r="H1009" s="110"/>
      <c r="I1009" s="110"/>
      <c r="J1009" s="110"/>
      <c r="K1009" s="110"/>
      <c r="L1009" s="110"/>
      <c r="M1009" s="110"/>
      <c r="N1009" s="94" t="s">
        <v>96</v>
      </c>
    </row>
    <row r="1010" spans="1:14" ht="18" thickTop="1" thickBot="1" x14ac:dyDescent="0.35">
      <c r="A1010" s="147" t="s">
        <v>0</v>
      </c>
      <c r="B1010" s="150" t="s">
        <v>1</v>
      </c>
      <c r="C1010" s="151"/>
      <c r="D1010" s="151"/>
      <c r="E1010" s="152"/>
      <c r="F1010" s="150" t="s">
        <v>2</v>
      </c>
      <c r="G1010" s="151"/>
      <c r="H1010" s="151"/>
      <c r="I1010" s="151"/>
      <c r="J1010" s="151"/>
      <c r="K1010" s="152"/>
      <c r="L1010" s="150" t="s">
        <v>3</v>
      </c>
      <c r="M1010" s="152"/>
      <c r="N1010" s="153" t="s">
        <v>4</v>
      </c>
    </row>
    <row r="1011" spans="1:14" ht="17.25" thickTop="1" x14ac:dyDescent="0.3">
      <c r="A1011" s="148"/>
      <c r="B1011" s="1">
        <v>0.375</v>
      </c>
      <c r="C1011" s="4">
        <v>0.45833333333333331</v>
      </c>
      <c r="D1011" s="4">
        <v>0.5</v>
      </c>
      <c r="E1011" s="7">
        <v>0.58333333333333337</v>
      </c>
      <c r="F1011" s="1">
        <v>0.66666666666666663</v>
      </c>
      <c r="G1011" s="4">
        <v>0.79166666666666663</v>
      </c>
      <c r="H1011" s="4">
        <v>0.83333333333333337</v>
      </c>
      <c r="I1011" s="4">
        <v>0.91666666666666663</v>
      </c>
      <c r="J1011" s="4">
        <v>0.95833333333333337</v>
      </c>
      <c r="K1011" s="7">
        <v>8.3333333333333329E-2</v>
      </c>
      <c r="L1011" s="1">
        <v>0.20833333333333334</v>
      </c>
      <c r="M1011" s="7">
        <v>0.29166666666666669</v>
      </c>
      <c r="N1011" s="154"/>
    </row>
    <row r="1012" spans="1:14" x14ac:dyDescent="0.3">
      <c r="A1012" s="148"/>
      <c r="B1012" s="2" t="s">
        <v>5</v>
      </c>
      <c r="C1012" s="5" t="s">
        <v>5</v>
      </c>
      <c r="D1012" s="5" t="s">
        <v>5</v>
      </c>
      <c r="E1012" s="8" t="s">
        <v>5</v>
      </c>
      <c r="F1012" s="2" t="s">
        <v>5</v>
      </c>
      <c r="G1012" s="5" t="s">
        <v>5</v>
      </c>
      <c r="H1012" s="5" t="s">
        <v>5</v>
      </c>
      <c r="I1012" s="5" t="s">
        <v>5</v>
      </c>
      <c r="J1012" s="5" t="s">
        <v>5</v>
      </c>
      <c r="K1012" s="8" t="s">
        <v>5</v>
      </c>
      <c r="L1012" s="2" t="s">
        <v>5</v>
      </c>
      <c r="M1012" s="8" t="s">
        <v>5</v>
      </c>
      <c r="N1012" s="154"/>
    </row>
    <row r="1013" spans="1:14" ht="17.25" thickBot="1" x14ac:dyDescent="0.35">
      <c r="A1013" s="149"/>
      <c r="B1013" s="3">
        <v>0.45833333333333331</v>
      </c>
      <c r="C1013" s="6">
        <v>0.5</v>
      </c>
      <c r="D1013" s="6">
        <v>0.58333333333333337</v>
      </c>
      <c r="E1013" s="9">
        <v>0.66666666666666663</v>
      </c>
      <c r="F1013" s="3">
        <v>0.79166666666666663</v>
      </c>
      <c r="G1013" s="6">
        <v>0.83333333333333337</v>
      </c>
      <c r="H1013" s="6">
        <v>0.91666666666666663</v>
      </c>
      <c r="I1013" s="6">
        <v>0.95833333333333337</v>
      </c>
      <c r="J1013" s="6">
        <v>8.3333333333333329E-2</v>
      </c>
      <c r="K1013" s="9">
        <v>0.20833333333333334</v>
      </c>
      <c r="L1013" s="3">
        <v>0.29166666666666669</v>
      </c>
      <c r="M1013" s="9">
        <v>0.375</v>
      </c>
      <c r="N1013" s="155"/>
    </row>
    <row r="1014" spans="1:14" ht="17.25" thickTop="1" x14ac:dyDescent="0.3">
      <c r="A1014" s="68" t="s">
        <v>6</v>
      </c>
      <c r="B1014" s="171">
        <v>30</v>
      </c>
      <c r="C1014" s="169">
        <v>50</v>
      </c>
      <c r="D1014" s="169">
        <v>20</v>
      </c>
      <c r="E1014" s="170">
        <v>100</v>
      </c>
      <c r="F1014" s="171">
        <v>200</v>
      </c>
      <c r="G1014" s="169">
        <v>300</v>
      </c>
      <c r="H1014" s="169">
        <v>200</v>
      </c>
      <c r="I1014" s="169">
        <v>100</v>
      </c>
      <c r="J1014" s="169">
        <v>80</v>
      </c>
      <c r="K1014" s="170">
        <v>30</v>
      </c>
      <c r="L1014" s="171">
        <v>20</v>
      </c>
      <c r="M1014" s="170">
        <v>20</v>
      </c>
      <c r="N1014" s="168">
        <v>1150</v>
      </c>
    </row>
    <row r="1015" spans="1:14" x14ac:dyDescent="0.3">
      <c r="A1015" s="69" t="s">
        <v>7</v>
      </c>
      <c r="B1015" s="163"/>
      <c r="C1015" s="165"/>
      <c r="D1015" s="165"/>
      <c r="E1015" s="167"/>
      <c r="F1015" s="163"/>
      <c r="G1015" s="165"/>
      <c r="H1015" s="165"/>
      <c r="I1015" s="165"/>
      <c r="J1015" s="165"/>
      <c r="K1015" s="167"/>
      <c r="L1015" s="163"/>
      <c r="M1015" s="167"/>
      <c r="N1015" s="161"/>
    </row>
    <row r="1016" spans="1:14" x14ac:dyDescent="0.3">
      <c r="A1016" s="70" t="s">
        <v>8</v>
      </c>
      <c r="B1016" s="71">
        <v>30</v>
      </c>
      <c r="C1016" s="72">
        <v>10</v>
      </c>
      <c r="D1016" s="72">
        <v>25</v>
      </c>
      <c r="E1016" s="73">
        <v>30</v>
      </c>
      <c r="F1016" s="71">
        <v>50</v>
      </c>
      <c r="G1016" s="72">
        <v>60</v>
      </c>
      <c r="H1016" s="72">
        <v>50</v>
      </c>
      <c r="I1016" s="72">
        <v>30</v>
      </c>
      <c r="J1016" s="72">
        <v>20</v>
      </c>
      <c r="K1016" s="73">
        <v>10</v>
      </c>
      <c r="L1016" s="71">
        <v>10</v>
      </c>
      <c r="M1016" s="73">
        <v>20</v>
      </c>
      <c r="N1016" s="76">
        <v>345</v>
      </c>
    </row>
    <row r="1017" spans="1:14" x14ac:dyDescent="0.3">
      <c r="A1017" s="70" t="s">
        <v>9</v>
      </c>
      <c r="B1017" s="77"/>
      <c r="C1017" s="74"/>
      <c r="D1017" s="74"/>
      <c r="E1017" s="75"/>
      <c r="F1017" s="77"/>
      <c r="G1017" s="74"/>
      <c r="H1017" s="74"/>
      <c r="I1017" s="74"/>
      <c r="J1017" s="74"/>
      <c r="K1017" s="75"/>
      <c r="L1017" s="77"/>
      <c r="M1017" s="75"/>
      <c r="N1017" s="76">
        <v>0</v>
      </c>
    </row>
    <row r="1018" spans="1:14" x14ac:dyDescent="0.3">
      <c r="A1018" s="70" t="s">
        <v>10</v>
      </c>
      <c r="B1018" s="77"/>
      <c r="C1018" s="74"/>
      <c r="D1018" s="74"/>
      <c r="E1018" s="75"/>
      <c r="F1018" s="77"/>
      <c r="G1018" s="74"/>
      <c r="H1018" s="74"/>
      <c r="I1018" s="74"/>
      <c r="J1018" s="74"/>
      <c r="K1018" s="75"/>
      <c r="L1018" s="77"/>
      <c r="M1018" s="75"/>
      <c r="N1018" s="76">
        <v>0</v>
      </c>
    </row>
    <row r="1019" spans="1:14" x14ac:dyDescent="0.3">
      <c r="A1019" s="70" t="s">
        <v>11</v>
      </c>
      <c r="B1019" s="77"/>
      <c r="C1019" s="74"/>
      <c r="D1019" s="74"/>
      <c r="E1019" s="75"/>
      <c r="F1019" s="77"/>
      <c r="G1019" s="74"/>
      <c r="H1019" s="74"/>
      <c r="I1019" s="74"/>
      <c r="J1019" s="74"/>
      <c r="K1019" s="75"/>
      <c r="L1019" s="77"/>
      <c r="M1019" s="75"/>
      <c r="N1019" s="76">
        <v>0</v>
      </c>
    </row>
    <row r="1020" spans="1:14" x14ac:dyDescent="0.3">
      <c r="A1020" s="70" t="s">
        <v>12</v>
      </c>
      <c r="B1020" s="71">
        <v>20</v>
      </c>
      <c r="C1020" s="72">
        <v>20</v>
      </c>
      <c r="D1020" s="72">
        <v>50</v>
      </c>
      <c r="E1020" s="73">
        <v>50</v>
      </c>
      <c r="F1020" s="71">
        <v>80</v>
      </c>
      <c r="G1020" s="72">
        <v>100</v>
      </c>
      <c r="H1020" s="72">
        <v>60</v>
      </c>
      <c r="I1020" s="72">
        <v>40</v>
      </c>
      <c r="J1020" s="72">
        <v>30</v>
      </c>
      <c r="K1020" s="73">
        <v>10</v>
      </c>
      <c r="L1020" s="71">
        <v>20</v>
      </c>
      <c r="M1020" s="73">
        <v>30</v>
      </c>
      <c r="N1020" s="76">
        <v>510</v>
      </c>
    </row>
    <row r="1021" spans="1:14" x14ac:dyDescent="0.3">
      <c r="A1021" s="70" t="s">
        <v>13</v>
      </c>
      <c r="B1021" s="77"/>
      <c r="C1021" s="74"/>
      <c r="D1021" s="74"/>
      <c r="E1021" s="75"/>
      <c r="F1021" s="77"/>
      <c r="G1021" s="74"/>
      <c r="H1021" s="74"/>
      <c r="I1021" s="74"/>
      <c r="J1021" s="74"/>
      <c r="K1021" s="75"/>
      <c r="L1021" s="77"/>
      <c r="M1021" s="75"/>
      <c r="N1021" s="76">
        <v>0</v>
      </c>
    </row>
    <row r="1022" spans="1:14" x14ac:dyDescent="0.3">
      <c r="A1022" s="70" t="s">
        <v>14</v>
      </c>
      <c r="B1022" s="71">
        <v>5</v>
      </c>
      <c r="C1022" s="72">
        <v>10</v>
      </c>
      <c r="D1022" s="72">
        <v>15</v>
      </c>
      <c r="E1022" s="73">
        <v>40</v>
      </c>
      <c r="F1022" s="71">
        <v>60</v>
      </c>
      <c r="G1022" s="72">
        <v>50</v>
      </c>
      <c r="H1022" s="72">
        <v>30</v>
      </c>
      <c r="I1022" s="72">
        <v>20</v>
      </c>
      <c r="J1022" s="72">
        <v>10</v>
      </c>
      <c r="K1022" s="73">
        <v>10</v>
      </c>
      <c r="L1022" s="71">
        <v>10</v>
      </c>
      <c r="M1022" s="73">
        <v>20</v>
      </c>
      <c r="N1022" s="76">
        <v>280</v>
      </c>
    </row>
    <row r="1023" spans="1:14" x14ac:dyDescent="0.3">
      <c r="A1023" s="70" t="s">
        <v>15</v>
      </c>
      <c r="B1023" s="77"/>
      <c r="C1023" s="74"/>
      <c r="D1023" s="72">
        <v>5</v>
      </c>
      <c r="E1023" s="73">
        <v>10</v>
      </c>
      <c r="F1023" s="71">
        <v>60</v>
      </c>
      <c r="G1023" s="72">
        <v>50</v>
      </c>
      <c r="H1023" s="72">
        <v>40</v>
      </c>
      <c r="I1023" s="72">
        <v>20</v>
      </c>
      <c r="J1023" s="72">
        <v>10</v>
      </c>
      <c r="K1023" s="73">
        <v>10</v>
      </c>
      <c r="L1023" s="71">
        <v>10</v>
      </c>
      <c r="M1023" s="73">
        <v>30</v>
      </c>
      <c r="N1023" s="76">
        <v>245</v>
      </c>
    </row>
    <row r="1024" spans="1:14" x14ac:dyDescent="0.3">
      <c r="A1024" s="70" t="s">
        <v>16</v>
      </c>
      <c r="B1024" s="77"/>
      <c r="C1024" s="74"/>
      <c r="D1024" s="74"/>
      <c r="E1024" s="75"/>
      <c r="F1024" s="77"/>
      <c r="G1024" s="74"/>
      <c r="H1024" s="74"/>
      <c r="I1024" s="74"/>
      <c r="J1024" s="74"/>
      <c r="K1024" s="75"/>
      <c r="L1024" s="77"/>
      <c r="M1024" s="75"/>
      <c r="N1024" s="76">
        <v>0</v>
      </c>
    </row>
    <row r="1025" spans="1:14" x14ac:dyDescent="0.3">
      <c r="A1025" s="70" t="s">
        <v>17</v>
      </c>
      <c r="B1025" s="77"/>
      <c r="C1025" s="74"/>
      <c r="D1025" s="74"/>
      <c r="E1025" s="75"/>
      <c r="F1025" s="77"/>
      <c r="G1025" s="74"/>
      <c r="H1025" s="74"/>
      <c r="I1025" s="74"/>
      <c r="J1025" s="74"/>
      <c r="K1025" s="75"/>
      <c r="L1025" s="77"/>
      <c r="M1025" s="75"/>
      <c r="N1025" s="76">
        <v>0</v>
      </c>
    </row>
    <row r="1026" spans="1:14" x14ac:dyDescent="0.3">
      <c r="A1026" s="79" t="s">
        <v>18</v>
      </c>
      <c r="B1026" s="162">
        <v>5</v>
      </c>
      <c r="C1026" s="164">
        <v>10</v>
      </c>
      <c r="D1026" s="164">
        <v>50</v>
      </c>
      <c r="E1026" s="166">
        <v>60</v>
      </c>
      <c r="F1026" s="162">
        <v>60</v>
      </c>
      <c r="G1026" s="164">
        <v>50</v>
      </c>
      <c r="H1026" s="164">
        <v>40</v>
      </c>
      <c r="I1026" s="164">
        <v>20</v>
      </c>
      <c r="J1026" s="164">
        <v>10</v>
      </c>
      <c r="K1026" s="166">
        <v>10</v>
      </c>
      <c r="L1026" s="162">
        <v>10</v>
      </c>
      <c r="M1026" s="166">
        <v>20</v>
      </c>
      <c r="N1026" s="160">
        <v>345</v>
      </c>
    </row>
    <row r="1027" spans="1:14" x14ac:dyDescent="0.3">
      <c r="A1027" s="69" t="s">
        <v>19</v>
      </c>
      <c r="B1027" s="163"/>
      <c r="C1027" s="165"/>
      <c r="D1027" s="165"/>
      <c r="E1027" s="167"/>
      <c r="F1027" s="163"/>
      <c r="G1027" s="165"/>
      <c r="H1027" s="165"/>
      <c r="I1027" s="165"/>
      <c r="J1027" s="165"/>
      <c r="K1027" s="167"/>
      <c r="L1027" s="163"/>
      <c r="M1027" s="167"/>
      <c r="N1027" s="161"/>
    </row>
    <row r="1028" spans="1:14" x14ac:dyDescent="0.3">
      <c r="A1028" s="70" t="s">
        <v>20</v>
      </c>
      <c r="B1028" s="71">
        <v>30</v>
      </c>
      <c r="C1028" s="72">
        <v>50</v>
      </c>
      <c r="D1028" s="72">
        <v>70</v>
      </c>
      <c r="E1028" s="73">
        <v>80</v>
      </c>
      <c r="F1028" s="71">
        <v>100</v>
      </c>
      <c r="G1028" s="72">
        <v>80</v>
      </c>
      <c r="H1028" s="72">
        <v>60</v>
      </c>
      <c r="I1028" s="72">
        <v>50</v>
      </c>
      <c r="J1028" s="72">
        <v>30</v>
      </c>
      <c r="K1028" s="73">
        <v>10</v>
      </c>
      <c r="L1028" s="71">
        <v>20</v>
      </c>
      <c r="M1028" s="73">
        <v>30</v>
      </c>
      <c r="N1028" s="76">
        <v>610</v>
      </c>
    </row>
    <row r="1029" spans="1:14" x14ac:dyDescent="0.3">
      <c r="A1029" s="79" t="s">
        <v>21</v>
      </c>
      <c r="B1029" s="158"/>
      <c r="C1029" s="164">
        <v>10</v>
      </c>
      <c r="D1029" s="164">
        <v>10</v>
      </c>
      <c r="E1029" s="166">
        <v>20</v>
      </c>
      <c r="F1029" s="162">
        <v>50</v>
      </c>
      <c r="G1029" s="164">
        <v>50</v>
      </c>
      <c r="H1029" s="164">
        <v>40</v>
      </c>
      <c r="I1029" s="164">
        <v>30</v>
      </c>
      <c r="J1029" s="164">
        <v>20</v>
      </c>
      <c r="K1029" s="166">
        <v>10</v>
      </c>
      <c r="L1029" s="162">
        <v>10</v>
      </c>
      <c r="M1029" s="166">
        <v>20</v>
      </c>
      <c r="N1029" s="160">
        <v>270</v>
      </c>
    </row>
    <row r="1030" spans="1:14" x14ac:dyDescent="0.3">
      <c r="A1030" s="69" t="s">
        <v>22</v>
      </c>
      <c r="B1030" s="159"/>
      <c r="C1030" s="165"/>
      <c r="D1030" s="165"/>
      <c r="E1030" s="167"/>
      <c r="F1030" s="163"/>
      <c r="G1030" s="165"/>
      <c r="H1030" s="165"/>
      <c r="I1030" s="165"/>
      <c r="J1030" s="165"/>
      <c r="K1030" s="167"/>
      <c r="L1030" s="163"/>
      <c r="M1030" s="167"/>
      <c r="N1030" s="161"/>
    </row>
    <row r="1031" spans="1:14" x14ac:dyDescent="0.3">
      <c r="A1031" s="79" t="s">
        <v>23</v>
      </c>
      <c r="B1031" s="158"/>
      <c r="C1031" s="164">
        <v>10</v>
      </c>
      <c r="D1031" s="164">
        <v>30</v>
      </c>
      <c r="E1031" s="166">
        <v>50</v>
      </c>
      <c r="F1031" s="162">
        <v>60</v>
      </c>
      <c r="G1031" s="164">
        <v>100</v>
      </c>
      <c r="H1031" s="164">
        <v>60</v>
      </c>
      <c r="I1031" s="164">
        <v>50</v>
      </c>
      <c r="J1031" s="164">
        <v>30</v>
      </c>
      <c r="K1031" s="166">
        <v>20</v>
      </c>
      <c r="L1031" s="162">
        <v>10</v>
      </c>
      <c r="M1031" s="166">
        <v>20</v>
      </c>
      <c r="N1031" s="160">
        <v>440</v>
      </c>
    </row>
    <row r="1032" spans="1:14" x14ac:dyDescent="0.3">
      <c r="A1032" s="69" t="s">
        <v>24</v>
      </c>
      <c r="B1032" s="159"/>
      <c r="C1032" s="165"/>
      <c r="D1032" s="165"/>
      <c r="E1032" s="167"/>
      <c r="F1032" s="163"/>
      <c r="G1032" s="165"/>
      <c r="H1032" s="165"/>
      <c r="I1032" s="165"/>
      <c r="J1032" s="165"/>
      <c r="K1032" s="167"/>
      <c r="L1032" s="163"/>
      <c r="M1032" s="167"/>
      <c r="N1032" s="161"/>
    </row>
    <row r="1033" spans="1:14" x14ac:dyDescent="0.3">
      <c r="A1033" s="79" t="s">
        <v>25</v>
      </c>
      <c r="B1033" s="158"/>
      <c r="C1033" s="164">
        <v>5</v>
      </c>
      <c r="D1033" s="164">
        <v>20</v>
      </c>
      <c r="E1033" s="166">
        <v>20</v>
      </c>
      <c r="F1033" s="162">
        <v>40</v>
      </c>
      <c r="G1033" s="164">
        <v>30</v>
      </c>
      <c r="H1033" s="164">
        <v>20</v>
      </c>
      <c r="I1033" s="164">
        <v>10</v>
      </c>
      <c r="J1033" s="164">
        <v>10</v>
      </c>
      <c r="K1033" s="166">
        <v>10</v>
      </c>
      <c r="L1033" s="162">
        <v>10</v>
      </c>
      <c r="M1033" s="166">
        <v>20</v>
      </c>
      <c r="N1033" s="160">
        <v>195</v>
      </c>
    </row>
    <row r="1034" spans="1:14" x14ac:dyDescent="0.3">
      <c r="A1034" s="69" t="s">
        <v>26</v>
      </c>
      <c r="B1034" s="159"/>
      <c r="C1034" s="165"/>
      <c r="D1034" s="165"/>
      <c r="E1034" s="167"/>
      <c r="F1034" s="163"/>
      <c r="G1034" s="165"/>
      <c r="H1034" s="165"/>
      <c r="I1034" s="165"/>
      <c r="J1034" s="165"/>
      <c r="K1034" s="167"/>
      <c r="L1034" s="163"/>
      <c r="M1034" s="167"/>
      <c r="N1034" s="161"/>
    </row>
    <row r="1035" spans="1:14" x14ac:dyDescent="0.3">
      <c r="A1035" s="70" t="s">
        <v>27</v>
      </c>
      <c r="B1035" s="71">
        <v>5</v>
      </c>
      <c r="C1035" s="72">
        <v>5</v>
      </c>
      <c r="D1035" s="72">
        <v>30</v>
      </c>
      <c r="E1035" s="73">
        <v>20</v>
      </c>
      <c r="F1035" s="71">
        <v>30</v>
      </c>
      <c r="G1035" s="72">
        <v>40</v>
      </c>
      <c r="H1035" s="72">
        <v>30</v>
      </c>
      <c r="I1035" s="72">
        <v>20</v>
      </c>
      <c r="J1035" s="72">
        <v>10</v>
      </c>
      <c r="K1035" s="73">
        <v>10</v>
      </c>
      <c r="L1035" s="71">
        <v>10</v>
      </c>
      <c r="M1035" s="73">
        <v>20</v>
      </c>
      <c r="N1035" s="76">
        <v>230</v>
      </c>
    </row>
    <row r="1036" spans="1:14" x14ac:dyDescent="0.3">
      <c r="A1036" s="70" t="s">
        <v>28</v>
      </c>
      <c r="B1036" s="77"/>
      <c r="C1036" s="72">
        <v>5</v>
      </c>
      <c r="D1036" s="72">
        <v>10</v>
      </c>
      <c r="E1036" s="73">
        <v>20</v>
      </c>
      <c r="F1036" s="71">
        <v>50</v>
      </c>
      <c r="G1036" s="72">
        <v>60</v>
      </c>
      <c r="H1036" s="72">
        <v>30</v>
      </c>
      <c r="I1036" s="72">
        <v>20</v>
      </c>
      <c r="J1036" s="72">
        <v>10</v>
      </c>
      <c r="K1036" s="73">
        <v>10</v>
      </c>
      <c r="L1036" s="71">
        <v>10</v>
      </c>
      <c r="M1036" s="73">
        <v>20</v>
      </c>
      <c r="N1036" s="76">
        <v>245</v>
      </c>
    </row>
    <row r="1037" spans="1:14" x14ac:dyDescent="0.3">
      <c r="A1037" s="79" t="s">
        <v>29</v>
      </c>
      <c r="B1037" s="158"/>
      <c r="C1037" s="174"/>
      <c r="D1037" s="174"/>
      <c r="E1037" s="156"/>
      <c r="F1037" s="158"/>
      <c r="G1037" s="176"/>
      <c r="H1037" s="178"/>
      <c r="I1037" s="178"/>
      <c r="J1037" s="178"/>
      <c r="K1037" s="172"/>
      <c r="L1037" s="158"/>
      <c r="M1037" s="156"/>
      <c r="N1037" s="160">
        <v>0</v>
      </c>
    </row>
    <row r="1038" spans="1:14" x14ac:dyDescent="0.3">
      <c r="A1038" s="69" t="s">
        <v>30</v>
      </c>
      <c r="B1038" s="159"/>
      <c r="C1038" s="175"/>
      <c r="D1038" s="175"/>
      <c r="E1038" s="157"/>
      <c r="F1038" s="159"/>
      <c r="G1038" s="177"/>
      <c r="H1038" s="179"/>
      <c r="I1038" s="179"/>
      <c r="J1038" s="179"/>
      <c r="K1038" s="173"/>
      <c r="L1038" s="159"/>
      <c r="M1038" s="157"/>
      <c r="N1038" s="161"/>
    </row>
    <row r="1039" spans="1:14" x14ac:dyDescent="0.3">
      <c r="A1039" s="79" t="s">
        <v>31</v>
      </c>
      <c r="B1039" s="162">
        <v>30</v>
      </c>
      <c r="C1039" s="164">
        <v>70</v>
      </c>
      <c r="D1039" s="164">
        <v>120</v>
      </c>
      <c r="E1039" s="166">
        <v>150</v>
      </c>
      <c r="F1039" s="162">
        <v>100</v>
      </c>
      <c r="G1039" s="164">
        <v>80</v>
      </c>
      <c r="H1039" s="164">
        <v>50</v>
      </c>
      <c r="I1039" s="164">
        <v>40</v>
      </c>
      <c r="J1039" s="164">
        <v>20</v>
      </c>
      <c r="K1039" s="166">
        <v>10</v>
      </c>
      <c r="L1039" s="162">
        <v>20</v>
      </c>
      <c r="M1039" s="166">
        <v>20</v>
      </c>
      <c r="N1039" s="160">
        <v>710</v>
      </c>
    </row>
    <row r="1040" spans="1:14" x14ac:dyDescent="0.3">
      <c r="A1040" s="69" t="s">
        <v>32</v>
      </c>
      <c r="B1040" s="163"/>
      <c r="C1040" s="165"/>
      <c r="D1040" s="165"/>
      <c r="E1040" s="167"/>
      <c r="F1040" s="163"/>
      <c r="G1040" s="165"/>
      <c r="H1040" s="165"/>
      <c r="I1040" s="165"/>
      <c r="J1040" s="165"/>
      <c r="K1040" s="167"/>
      <c r="L1040" s="163"/>
      <c r="M1040" s="167"/>
      <c r="N1040" s="161"/>
    </row>
    <row r="1041" spans="1:14" x14ac:dyDescent="0.3">
      <c r="A1041" s="79" t="s">
        <v>31</v>
      </c>
      <c r="B1041" s="158"/>
      <c r="C1041" s="174"/>
      <c r="D1041" s="174"/>
      <c r="E1041" s="156"/>
      <c r="F1041" s="158"/>
      <c r="G1041" s="174"/>
      <c r="H1041" s="174"/>
      <c r="I1041" s="174"/>
      <c r="J1041" s="174"/>
      <c r="K1041" s="156"/>
      <c r="L1041" s="158"/>
      <c r="M1041" s="156"/>
      <c r="N1041" s="160">
        <v>0</v>
      </c>
    </row>
    <row r="1042" spans="1:14" x14ac:dyDescent="0.3">
      <c r="A1042" s="69" t="s">
        <v>33</v>
      </c>
      <c r="B1042" s="159"/>
      <c r="C1042" s="175"/>
      <c r="D1042" s="175"/>
      <c r="E1042" s="157"/>
      <c r="F1042" s="159"/>
      <c r="G1042" s="175"/>
      <c r="H1042" s="175"/>
      <c r="I1042" s="175"/>
      <c r="J1042" s="175"/>
      <c r="K1042" s="157"/>
      <c r="L1042" s="159"/>
      <c r="M1042" s="157"/>
      <c r="N1042" s="161"/>
    </row>
    <row r="1043" spans="1:14" ht="17.25" thickBot="1" x14ac:dyDescent="0.35">
      <c r="A1043" s="80" t="s">
        <v>34</v>
      </c>
      <c r="B1043" s="81">
        <v>155</v>
      </c>
      <c r="C1043" s="82">
        <v>255</v>
      </c>
      <c r="D1043" s="82">
        <v>455</v>
      </c>
      <c r="E1043" s="83">
        <v>650</v>
      </c>
      <c r="F1043" s="81">
        <v>940</v>
      </c>
      <c r="G1043" s="82">
        <v>1050</v>
      </c>
      <c r="H1043" s="82">
        <v>710</v>
      </c>
      <c r="I1043" s="82">
        <v>450</v>
      </c>
      <c r="J1043" s="82">
        <v>290</v>
      </c>
      <c r="K1043" s="83">
        <v>160</v>
      </c>
      <c r="L1043" s="81">
        <v>170</v>
      </c>
      <c r="M1043" s="83">
        <v>290</v>
      </c>
      <c r="N1043" s="80">
        <v>5575</v>
      </c>
    </row>
    <row r="1044" spans="1:14" ht="18" thickTop="1" thickBot="1" x14ac:dyDescent="0.35"/>
    <row r="1045" spans="1:14" ht="21.75" customHeight="1" thickTop="1" thickBot="1" x14ac:dyDescent="0.35">
      <c r="A1045" s="109" t="s">
        <v>93</v>
      </c>
      <c r="B1045" s="110"/>
      <c r="C1045" s="110"/>
      <c r="D1045" s="110"/>
      <c r="E1045" s="110"/>
      <c r="F1045" s="110"/>
      <c r="G1045" s="110"/>
      <c r="H1045" s="110"/>
      <c r="I1045" s="110"/>
      <c r="J1045" s="110"/>
      <c r="K1045" s="110"/>
      <c r="L1045" s="110"/>
      <c r="M1045" s="110"/>
      <c r="N1045" s="111"/>
    </row>
    <row r="1046" spans="1:14" ht="18" thickTop="1" thickBot="1" x14ac:dyDescent="0.35">
      <c r="A1046" s="147" t="s">
        <v>0</v>
      </c>
      <c r="B1046" s="150" t="s">
        <v>1</v>
      </c>
      <c r="C1046" s="151"/>
      <c r="D1046" s="151"/>
      <c r="E1046" s="152"/>
      <c r="F1046" s="150" t="s">
        <v>2</v>
      </c>
      <c r="G1046" s="151"/>
      <c r="H1046" s="151"/>
      <c r="I1046" s="151"/>
      <c r="J1046" s="151"/>
      <c r="K1046" s="152"/>
      <c r="L1046" s="150" t="s">
        <v>3</v>
      </c>
      <c r="M1046" s="152"/>
      <c r="N1046" s="153" t="s">
        <v>4</v>
      </c>
    </row>
    <row r="1047" spans="1:14" ht="17.25" thickTop="1" x14ac:dyDescent="0.3">
      <c r="A1047" s="148"/>
      <c r="B1047" s="1">
        <v>0.375</v>
      </c>
      <c r="C1047" s="4">
        <v>0.45833333333333331</v>
      </c>
      <c r="D1047" s="4">
        <v>0.5</v>
      </c>
      <c r="E1047" s="7">
        <v>0.58333333333333337</v>
      </c>
      <c r="F1047" s="1">
        <v>0.66666666666666663</v>
      </c>
      <c r="G1047" s="4">
        <v>0.79166666666666663</v>
      </c>
      <c r="H1047" s="4">
        <v>0.83333333333333337</v>
      </c>
      <c r="I1047" s="4">
        <v>0.91666666666666663</v>
      </c>
      <c r="J1047" s="4">
        <v>0.95833333333333337</v>
      </c>
      <c r="K1047" s="7">
        <v>8.3333333333333329E-2</v>
      </c>
      <c r="L1047" s="1">
        <v>0.20833333333333334</v>
      </c>
      <c r="M1047" s="7">
        <v>0.29166666666666669</v>
      </c>
      <c r="N1047" s="154"/>
    </row>
    <row r="1048" spans="1:14" x14ac:dyDescent="0.3">
      <c r="A1048" s="148"/>
      <c r="B1048" s="2" t="s">
        <v>5</v>
      </c>
      <c r="C1048" s="5" t="s">
        <v>5</v>
      </c>
      <c r="D1048" s="5" t="s">
        <v>5</v>
      </c>
      <c r="E1048" s="8" t="s">
        <v>5</v>
      </c>
      <c r="F1048" s="2" t="s">
        <v>5</v>
      </c>
      <c r="G1048" s="5" t="s">
        <v>5</v>
      </c>
      <c r="H1048" s="5" t="s">
        <v>5</v>
      </c>
      <c r="I1048" s="5" t="s">
        <v>5</v>
      </c>
      <c r="J1048" s="5" t="s">
        <v>5</v>
      </c>
      <c r="K1048" s="8" t="s">
        <v>5</v>
      </c>
      <c r="L1048" s="2" t="s">
        <v>5</v>
      </c>
      <c r="M1048" s="8" t="s">
        <v>5</v>
      </c>
      <c r="N1048" s="154"/>
    </row>
    <row r="1049" spans="1:14" ht="17.25" thickBot="1" x14ac:dyDescent="0.35">
      <c r="A1049" s="149"/>
      <c r="B1049" s="3">
        <v>0.45833333333333331</v>
      </c>
      <c r="C1049" s="6">
        <v>0.5</v>
      </c>
      <c r="D1049" s="6">
        <v>0.58333333333333337</v>
      </c>
      <c r="E1049" s="9">
        <v>0.66666666666666663</v>
      </c>
      <c r="F1049" s="3">
        <v>0.79166666666666663</v>
      </c>
      <c r="G1049" s="6">
        <v>0.83333333333333337</v>
      </c>
      <c r="H1049" s="6">
        <v>0.91666666666666663</v>
      </c>
      <c r="I1049" s="6">
        <v>0.95833333333333337</v>
      </c>
      <c r="J1049" s="6">
        <v>8.3333333333333329E-2</v>
      </c>
      <c r="K1049" s="9">
        <v>0.20833333333333334</v>
      </c>
      <c r="L1049" s="3">
        <v>0.29166666666666669</v>
      </c>
      <c r="M1049" s="9">
        <v>0.375</v>
      </c>
      <c r="N1049" s="155"/>
    </row>
    <row r="1050" spans="1:14" ht="17.25" thickTop="1" x14ac:dyDescent="0.3">
      <c r="A1050" s="10" t="s">
        <v>6</v>
      </c>
      <c r="B1050" s="204"/>
      <c r="C1050" s="201"/>
      <c r="D1050" s="201"/>
      <c r="E1050" s="203"/>
      <c r="F1050" s="204"/>
      <c r="G1050" s="201"/>
      <c r="H1050" s="201"/>
      <c r="I1050" s="201"/>
      <c r="J1050" s="201"/>
      <c r="K1050" s="203"/>
      <c r="L1050" s="204"/>
      <c r="M1050" s="203"/>
      <c r="N1050" s="153"/>
    </row>
    <row r="1051" spans="1:14" x14ac:dyDescent="0.3">
      <c r="A1051" s="11" t="s">
        <v>7</v>
      </c>
      <c r="B1051" s="190"/>
      <c r="C1051" s="198"/>
      <c r="D1051" s="198"/>
      <c r="E1051" s="192"/>
      <c r="F1051" s="190"/>
      <c r="G1051" s="198"/>
      <c r="H1051" s="198"/>
      <c r="I1051" s="198"/>
      <c r="J1051" s="198"/>
      <c r="K1051" s="192"/>
      <c r="L1051" s="190"/>
      <c r="M1051" s="192"/>
      <c r="N1051" s="194"/>
    </row>
    <row r="1052" spans="1:14" x14ac:dyDescent="0.3">
      <c r="A1052" s="12" t="s">
        <v>8</v>
      </c>
      <c r="B1052" s="13"/>
      <c r="C1052" s="14"/>
      <c r="D1052" s="14"/>
      <c r="E1052" s="15"/>
      <c r="F1052" s="13"/>
      <c r="G1052" s="14"/>
      <c r="H1052" s="14"/>
      <c r="I1052" s="14"/>
      <c r="J1052" s="14"/>
      <c r="K1052" s="16"/>
      <c r="L1052" s="13"/>
      <c r="M1052" s="15"/>
      <c r="N1052" s="17"/>
    </row>
    <row r="1053" spans="1:14" x14ac:dyDescent="0.3">
      <c r="A1053" s="12" t="s">
        <v>9</v>
      </c>
      <c r="B1053" s="18"/>
      <c r="C1053" s="19"/>
      <c r="D1053" s="19"/>
      <c r="E1053" s="16"/>
      <c r="F1053" s="18"/>
      <c r="G1053" s="19"/>
      <c r="H1053" s="19"/>
      <c r="I1053" s="19"/>
      <c r="J1053" s="19"/>
      <c r="K1053" s="16"/>
      <c r="L1053" s="18"/>
      <c r="M1053" s="16"/>
      <c r="N1053" s="17"/>
    </row>
    <row r="1054" spans="1:14" x14ac:dyDescent="0.3">
      <c r="A1054" s="12" t="s">
        <v>10</v>
      </c>
      <c r="B1054" s="18"/>
      <c r="C1054" s="19"/>
      <c r="D1054" s="19"/>
      <c r="E1054" s="16"/>
      <c r="F1054" s="18"/>
      <c r="G1054" s="19"/>
      <c r="H1054" s="19"/>
      <c r="I1054" s="19"/>
      <c r="J1054" s="19"/>
      <c r="K1054" s="16"/>
      <c r="L1054" s="18"/>
      <c r="M1054" s="16"/>
      <c r="N1054" s="17"/>
    </row>
    <row r="1055" spans="1:14" x14ac:dyDescent="0.3">
      <c r="A1055" s="12" t="s">
        <v>11</v>
      </c>
      <c r="B1055" s="18"/>
      <c r="C1055" s="19"/>
      <c r="D1055" s="19"/>
      <c r="E1055" s="16"/>
      <c r="F1055" s="18"/>
      <c r="G1055" s="19"/>
      <c r="H1055" s="19"/>
      <c r="I1055" s="19"/>
      <c r="J1055" s="19"/>
      <c r="K1055" s="16"/>
      <c r="L1055" s="18"/>
      <c r="M1055" s="16"/>
      <c r="N1055" s="17"/>
    </row>
    <row r="1056" spans="1:14" x14ac:dyDescent="0.3">
      <c r="A1056" s="12" t="s">
        <v>12</v>
      </c>
      <c r="B1056" s="13"/>
      <c r="C1056" s="14"/>
      <c r="D1056" s="14"/>
      <c r="E1056" s="15"/>
      <c r="F1056" s="13"/>
      <c r="G1056" s="14"/>
      <c r="H1056" s="14"/>
      <c r="I1056" s="14"/>
      <c r="J1056" s="19"/>
      <c r="K1056" s="16"/>
      <c r="L1056" s="13"/>
      <c r="M1056" s="15"/>
      <c r="N1056" s="17"/>
    </row>
    <row r="1057" spans="1:14" x14ac:dyDescent="0.3">
      <c r="A1057" s="12" t="s">
        <v>13</v>
      </c>
      <c r="B1057" s="18"/>
      <c r="C1057" s="19"/>
      <c r="D1057" s="19"/>
      <c r="E1057" s="16"/>
      <c r="F1057" s="18"/>
      <c r="G1057" s="19"/>
      <c r="H1057" s="19"/>
      <c r="I1057" s="19"/>
      <c r="J1057" s="19"/>
      <c r="K1057" s="16"/>
      <c r="L1057" s="18"/>
      <c r="M1057" s="16"/>
      <c r="N1057" s="17"/>
    </row>
    <row r="1058" spans="1:14" x14ac:dyDescent="0.3">
      <c r="A1058" s="12" t="s">
        <v>14</v>
      </c>
      <c r="B1058" s="13"/>
      <c r="C1058" s="14"/>
      <c r="D1058" s="14"/>
      <c r="E1058" s="15"/>
      <c r="F1058" s="13"/>
      <c r="G1058" s="14"/>
      <c r="H1058" s="14"/>
      <c r="I1058" s="19"/>
      <c r="J1058" s="19"/>
      <c r="K1058" s="16"/>
      <c r="L1058" s="13"/>
      <c r="M1058" s="15"/>
      <c r="N1058" s="17"/>
    </row>
    <row r="1059" spans="1:14" x14ac:dyDescent="0.3">
      <c r="A1059" s="12" t="s">
        <v>15</v>
      </c>
      <c r="B1059" s="18"/>
      <c r="C1059" s="19"/>
      <c r="D1059" s="14"/>
      <c r="E1059" s="15"/>
      <c r="F1059" s="13"/>
      <c r="G1059" s="14"/>
      <c r="H1059" s="14"/>
      <c r="I1059" s="19"/>
      <c r="J1059" s="19"/>
      <c r="K1059" s="16"/>
      <c r="L1059" s="13"/>
      <c r="M1059" s="15"/>
      <c r="N1059" s="17"/>
    </row>
    <row r="1060" spans="1:14" x14ac:dyDescent="0.3">
      <c r="A1060" s="12" t="s">
        <v>16</v>
      </c>
      <c r="B1060" s="18"/>
      <c r="C1060" s="19"/>
      <c r="D1060" s="19"/>
      <c r="E1060" s="16"/>
      <c r="F1060" s="18"/>
      <c r="G1060" s="19"/>
      <c r="H1060" s="19"/>
      <c r="I1060" s="19"/>
      <c r="J1060" s="19"/>
      <c r="K1060" s="16"/>
      <c r="L1060" s="18"/>
      <c r="M1060" s="16"/>
      <c r="N1060" s="17"/>
    </row>
    <row r="1061" spans="1:14" x14ac:dyDescent="0.3">
      <c r="A1061" s="12" t="s">
        <v>17</v>
      </c>
      <c r="B1061" s="18"/>
      <c r="C1061" s="19"/>
      <c r="D1061" s="19"/>
      <c r="E1061" s="16"/>
      <c r="F1061" s="18"/>
      <c r="G1061" s="19"/>
      <c r="H1061" s="19"/>
      <c r="I1061" s="19"/>
      <c r="J1061" s="19"/>
      <c r="K1061" s="16"/>
      <c r="L1061" s="18"/>
      <c r="M1061" s="16"/>
      <c r="N1061" s="17"/>
    </row>
    <row r="1062" spans="1:14" x14ac:dyDescent="0.3">
      <c r="A1062" s="20" t="s">
        <v>18</v>
      </c>
      <c r="B1062" s="189"/>
      <c r="C1062" s="197"/>
      <c r="D1062" s="197"/>
      <c r="E1062" s="191"/>
      <c r="F1062" s="189"/>
      <c r="G1062" s="197"/>
      <c r="H1062" s="197"/>
      <c r="I1062" s="197"/>
      <c r="J1062" s="199"/>
      <c r="K1062" s="187"/>
      <c r="L1062" s="189"/>
      <c r="M1062" s="191"/>
      <c r="N1062" s="193"/>
    </row>
    <row r="1063" spans="1:14" x14ac:dyDescent="0.3">
      <c r="A1063" s="11" t="s">
        <v>19</v>
      </c>
      <c r="B1063" s="190"/>
      <c r="C1063" s="198"/>
      <c r="D1063" s="198"/>
      <c r="E1063" s="192"/>
      <c r="F1063" s="190"/>
      <c r="G1063" s="198"/>
      <c r="H1063" s="198"/>
      <c r="I1063" s="198"/>
      <c r="J1063" s="200"/>
      <c r="K1063" s="188"/>
      <c r="L1063" s="190"/>
      <c r="M1063" s="192"/>
      <c r="N1063" s="194"/>
    </row>
    <row r="1064" spans="1:14" x14ac:dyDescent="0.3">
      <c r="A1064" s="12" t="s">
        <v>20</v>
      </c>
      <c r="B1064" s="13"/>
      <c r="C1064" s="14"/>
      <c r="D1064" s="14"/>
      <c r="E1064" s="15"/>
      <c r="F1064" s="13"/>
      <c r="G1064" s="14"/>
      <c r="H1064" s="14"/>
      <c r="I1064" s="14"/>
      <c r="J1064" s="14"/>
      <c r="K1064" s="15"/>
      <c r="L1064" s="13"/>
      <c r="M1064" s="15"/>
      <c r="N1064" s="17"/>
    </row>
    <row r="1065" spans="1:14" x14ac:dyDescent="0.3">
      <c r="A1065" s="20" t="s">
        <v>21</v>
      </c>
      <c r="B1065" s="195"/>
      <c r="C1065" s="197"/>
      <c r="D1065" s="197"/>
      <c r="E1065" s="191"/>
      <c r="F1065" s="189"/>
      <c r="G1065" s="197"/>
      <c r="H1065" s="197"/>
      <c r="I1065" s="197"/>
      <c r="J1065" s="199"/>
      <c r="K1065" s="187"/>
      <c r="L1065" s="189"/>
      <c r="M1065" s="191"/>
      <c r="N1065" s="193"/>
    </row>
    <row r="1066" spans="1:14" x14ac:dyDescent="0.3">
      <c r="A1066" s="11" t="s">
        <v>22</v>
      </c>
      <c r="B1066" s="196"/>
      <c r="C1066" s="198"/>
      <c r="D1066" s="198"/>
      <c r="E1066" s="192"/>
      <c r="F1066" s="190"/>
      <c r="G1066" s="198"/>
      <c r="H1066" s="198"/>
      <c r="I1066" s="198"/>
      <c r="J1066" s="200"/>
      <c r="K1066" s="188"/>
      <c r="L1066" s="190"/>
      <c r="M1066" s="192"/>
      <c r="N1066" s="194"/>
    </row>
    <row r="1067" spans="1:14" x14ac:dyDescent="0.3">
      <c r="A1067" s="20" t="s">
        <v>23</v>
      </c>
      <c r="B1067" s="195"/>
      <c r="C1067" s="197"/>
      <c r="D1067" s="197"/>
      <c r="E1067" s="191"/>
      <c r="F1067" s="189"/>
      <c r="G1067" s="197"/>
      <c r="H1067" s="197"/>
      <c r="I1067" s="199"/>
      <c r="J1067" s="199"/>
      <c r="K1067" s="187"/>
      <c r="L1067" s="189"/>
      <c r="M1067" s="191"/>
      <c r="N1067" s="193"/>
    </row>
    <row r="1068" spans="1:14" x14ac:dyDescent="0.3">
      <c r="A1068" s="11" t="s">
        <v>24</v>
      </c>
      <c r="B1068" s="196"/>
      <c r="C1068" s="198"/>
      <c r="D1068" s="198"/>
      <c r="E1068" s="192"/>
      <c r="F1068" s="190"/>
      <c r="G1068" s="198"/>
      <c r="H1068" s="198"/>
      <c r="I1068" s="200"/>
      <c r="J1068" s="200"/>
      <c r="K1068" s="188"/>
      <c r="L1068" s="190"/>
      <c r="M1068" s="192"/>
      <c r="N1068" s="194"/>
    </row>
    <row r="1069" spans="1:14" x14ac:dyDescent="0.3">
      <c r="A1069" s="20" t="s">
        <v>25</v>
      </c>
      <c r="B1069" s="195"/>
      <c r="C1069" s="197"/>
      <c r="D1069" s="197"/>
      <c r="E1069" s="191"/>
      <c r="F1069" s="189"/>
      <c r="G1069" s="197"/>
      <c r="H1069" s="197"/>
      <c r="I1069" s="199"/>
      <c r="J1069" s="199"/>
      <c r="K1069" s="187"/>
      <c r="L1069" s="189"/>
      <c r="M1069" s="191"/>
      <c r="N1069" s="193"/>
    </row>
    <row r="1070" spans="1:14" x14ac:dyDescent="0.3">
      <c r="A1070" s="11" t="s">
        <v>26</v>
      </c>
      <c r="B1070" s="196"/>
      <c r="C1070" s="198"/>
      <c r="D1070" s="198"/>
      <c r="E1070" s="192"/>
      <c r="F1070" s="190"/>
      <c r="G1070" s="198"/>
      <c r="H1070" s="198"/>
      <c r="I1070" s="200"/>
      <c r="J1070" s="200"/>
      <c r="K1070" s="188"/>
      <c r="L1070" s="190"/>
      <c r="M1070" s="192"/>
      <c r="N1070" s="194"/>
    </row>
    <row r="1071" spans="1:14" x14ac:dyDescent="0.3">
      <c r="A1071" s="12" t="s">
        <v>27</v>
      </c>
      <c r="B1071" s="13"/>
      <c r="C1071" s="14"/>
      <c r="D1071" s="14"/>
      <c r="E1071" s="15"/>
      <c r="F1071" s="13"/>
      <c r="G1071" s="14"/>
      <c r="H1071" s="14"/>
      <c r="I1071" s="14"/>
      <c r="J1071" s="19"/>
      <c r="K1071" s="16"/>
      <c r="L1071" s="13"/>
      <c r="M1071" s="15"/>
      <c r="N1071" s="17"/>
    </row>
    <row r="1072" spans="1:14" x14ac:dyDescent="0.3">
      <c r="A1072" s="12" t="s">
        <v>28</v>
      </c>
      <c r="B1072" s="18"/>
      <c r="C1072" s="14"/>
      <c r="D1072" s="14"/>
      <c r="E1072" s="15"/>
      <c r="F1072" s="13"/>
      <c r="G1072" s="14"/>
      <c r="H1072" s="19"/>
      <c r="I1072" s="19"/>
      <c r="J1072" s="19"/>
      <c r="K1072" s="16"/>
      <c r="L1072" s="13"/>
      <c r="M1072" s="15"/>
      <c r="N1072" s="17"/>
    </row>
    <row r="1073" spans="1:14" x14ac:dyDescent="0.3">
      <c r="A1073" s="20" t="s">
        <v>29</v>
      </c>
      <c r="B1073" s="195"/>
      <c r="C1073" s="199"/>
      <c r="D1073" s="199"/>
      <c r="E1073" s="187"/>
      <c r="F1073" s="195"/>
      <c r="G1073" s="207"/>
      <c r="H1073" s="209"/>
      <c r="I1073" s="209"/>
      <c r="J1073" s="209"/>
      <c r="K1073" s="205"/>
      <c r="L1073" s="195"/>
      <c r="M1073" s="187"/>
      <c r="N1073" s="193"/>
    </row>
    <row r="1074" spans="1:14" x14ac:dyDescent="0.3">
      <c r="A1074" s="11" t="s">
        <v>30</v>
      </c>
      <c r="B1074" s="196"/>
      <c r="C1074" s="200"/>
      <c r="D1074" s="200"/>
      <c r="E1074" s="188"/>
      <c r="F1074" s="196"/>
      <c r="G1074" s="208"/>
      <c r="H1074" s="210"/>
      <c r="I1074" s="210"/>
      <c r="J1074" s="210"/>
      <c r="K1074" s="206"/>
      <c r="L1074" s="196"/>
      <c r="M1074" s="188"/>
      <c r="N1074" s="194"/>
    </row>
    <row r="1075" spans="1:14" x14ac:dyDescent="0.3">
      <c r="A1075" s="20" t="s">
        <v>31</v>
      </c>
      <c r="B1075" s="189"/>
      <c r="C1075" s="197"/>
      <c r="D1075" s="197"/>
      <c r="E1075" s="191"/>
      <c r="F1075" s="189"/>
      <c r="G1075" s="197"/>
      <c r="H1075" s="197"/>
      <c r="I1075" s="197"/>
      <c r="J1075" s="197"/>
      <c r="K1075" s="191"/>
      <c r="L1075" s="189"/>
      <c r="M1075" s="191"/>
      <c r="N1075" s="193"/>
    </row>
    <row r="1076" spans="1:14" x14ac:dyDescent="0.3">
      <c r="A1076" s="11" t="s">
        <v>32</v>
      </c>
      <c r="B1076" s="190"/>
      <c r="C1076" s="198"/>
      <c r="D1076" s="198"/>
      <c r="E1076" s="192"/>
      <c r="F1076" s="190"/>
      <c r="G1076" s="198"/>
      <c r="H1076" s="198"/>
      <c r="I1076" s="198"/>
      <c r="J1076" s="198"/>
      <c r="K1076" s="192"/>
      <c r="L1076" s="190"/>
      <c r="M1076" s="192"/>
      <c r="N1076" s="194"/>
    </row>
    <row r="1077" spans="1:14" x14ac:dyDescent="0.3">
      <c r="A1077" s="20" t="s">
        <v>31</v>
      </c>
      <c r="B1077" s="195"/>
      <c r="C1077" s="199"/>
      <c r="D1077" s="199"/>
      <c r="E1077" s="187"/>
      <c r="F1077" s="195"/>
      <c r="G1077" s="199"/>
      <c r="H1077" s="199"/>
      <c r="I1077" s="199"/>
      <c r="J1077" s="199"/>
      <c r="K1077" s="187"/>
      <c r="L1077" s="195"/>
      <c r="M1077" s="187"/>
      <c r="N1077" s="193"/>
    </row>
    <row r="1078" spans="1:14" x14ac:dyDescent="0.3">
      <c r="A1078" s="11" t="s">
        <v>33</v>
      </c>
      <c r="B1078" s="196"/>
      <c r="C1078" s="200"/>
      <c r="D1078" s="200"/>
      <c r="E1078" s="188"/>
      <c r="F1078" s="196"/>
      <c r="G1078" s="200"/>
      <c r="H1078" s="200"/>
      <c r="I1078" s="200"/>
      <c r="J1078" s="200"/>
      <c r="K1078" s="188"/>
      <c r="L1078" s="196"/>
      <c r="M1078" s="188"/>
      <c r="N1078" s="194"/>
    </row>
    <row r="1079" spans="1:14" ht="17.25" thickBot="1" x14ac:dyDescent="0.35">
      <c r="A1079" s="21" t="s">
        <v>34</v>
      </c>
      <c r="B1079" s="22"/>
      <c r="C1079" s="23"/>
      <c r="D1079" s="23"/>
      <c r="E1079" s="24"/>
      <c r="F1079" s="22"/>
      <c r="G1079" s="23"/>
      <c r="H1079" s="23"/>
      <c r="I1079" s="23"/>
      <c r="J1079" s="23"/>
      <c r="K1079" s="24"/>
      <c r="L1079" s="22"/>
      <c r="M1079" s="24"/>
      <c r="N1079" s="25"/>
    </row>
    <row r="1080" spans="1:14" ht="18" thickTop="1" thickBot="1" x14ac:dyDescent="0.35"/>
    <row r="1081" spans="1:14" ht="21.75" customHeight="1" thickTop="1" thickBot="1" x14ac:dyDescent="0.35">
      <c r="A1081" s="109" t="s">
        <v>94</v>
      </c>
      <c r="B1081" s="110"/>
      <c r="C1081" s="110"/>
      <c r="D1081" s="110"/>
      <c r="E1081" s="110"/>
      <c r="F1081" s="110"/>
      <c r="G1081" s="110"/>
      <c r="H1081" s="110"/>
      <c r="I1081" s="110"/>
      <c r="J1081" s="110"/>
      <c r="K1081" s="110"/>
      <c r="L1081" s="110"/>
      <c r="M1081" s="110"/>
      <c r="N1081" s="111"/>
    </row>
    <row r="1082" spans="1:14" ht="18" thickTop="1" thickBot="1" x14ac:dyDescent="0.35">
      <c r="A1082" s="147" t="s">
        <v>0</v>
      </c>
      <c r="B1082" s="150" t="s">
        <v>1</v>
      </c>
      <c r="C1082" s="151"/>
      <c r="D1082" s="151"/>
      <c r="E1082" s="152"/>
      <c r="F1082" s="150" t="s">
        <v>2</v>
      </c>
      <c r="G1082" s="151"/>
      <c r="H1082" s="151"/>
      <c r="I1082" s="151"/>
      <c r="J1082" s="151"/>
      <c r="K1082" s="152"/>
      <c r="L1082" s="150" t="s">
        <v>3</v>
      </c>
      <c r="M1082" s="152"/>
      <c r="N1082" s="153" t="s">
        <v>4</v>
      </c>
    </row>
    <row r="1083" spans="1:14" ht="17.25" thickTop="1" x14ac:dyDescent="0.3">
      <c r="A1083" s="148"/>
      <c r="B1083" s="1">
        <v>0.375</v>
      </c>
      <c r="C1083" s="4">
        <v>0.45833333333333331</v>
      </c>
      <c r="D1083" s="4">
        <v>0.5</v>
      </c>
      <c r="E1083" s="7">
        <v>0.58333333333333337</v>
      </c>
      <c r="F1083" s="1">
        <v>0.66666666666666663</v>
      </c>
      <c r="G1083" s="4">
        <v>0.79166666666666663</v>
      </c>
      <c r="H1083" s="4">
        <v>0.83333333333333337</v>
      </c>
      <c r="I1083" s="4">
        <v>0.91666666666666663</v>
      </c>
      <c r="J1083" s="4">
        <v>0.95833333333333337</v>
      </c>
      <c r="K1083" s="7">
        <v>8.3333333333333329E-2</v>
      </c>
      <c r="L1083" s="1">
        <v>0.20833333333333334</v>
      </c>
      <c r="M1083" s="7">
        <v>0.29166666666666669</v>
      </c>
      <c r="N1083" s="154"/>
    </row>
    <row r="1084" spans="1:14" x14ac:dyDescent="0.3">
      <c r="A1084" s="148"/>
      <c r="B1084" s="2" t="s">
        <v>5</v>
      </c>
      <c r="C1084" s="5" t="s">
        <v>5</v>
      </c>
      <c r="D1084" s="5" t="s">
        <v>5</v>
      </c>
      <c r="E1084" s="8" t="s">
        <v>5</v>
      </c>
      <c r="F1084" s="2" t="s">
        <v>5</v>
      </c>
      <c r="G1084" s="5" t="s">
        <v>5</v>
      </c>
      <c r="H1084" s="5" t="s">
        <v>5</v>
      </c>
      <c r="I1084" s="5" t="s">
        <v>5</v>
      </c>
      <c r="J1084" s="5" t="s">
        <v>5</v>
      </c>
      <c r="K1084" s="8" t="s">
        <v>5</v>
      </c>
      <c r="L1084" s="2" t="s">
        <v>5</v>
      </c>
      <c r="M1084" s="8" t="s">
        <v>5</v>
      </c>
      <c r="N1084" s="154"/>
    </row>
    <row r="1085" spans="1:14" ht="17.25" thickBot="1" x14ac:dyDescent="0.35">
      <c r="A1085" s="149"/>
      <c r="B1085" s="3">
        <v>0.45833333333333331</v>
      </c>
      <c r="C1085" s="6">
        <v>0.5</v>
      </c>
      <c r="D1085" s="6">
        <v>0.58333333333333337</v>
      </c>
      <c r="E1085" s="9">
        <v>0.66666666666666663</v>
      </c>
      <c r="F1085" s="3">
        <v>0.79166666666666663</v>
      </c>
      <c r="G1085" s="6">
        <v>0.83333333333333337</v>
      </c>
      <c r="H1085" s="6">
        <v>0.91666666666666663</v>
      </c>
      <c r="I1085" s="6">
        <v>0.95833333333333337</v>
      </c>
      <c r="J1085" s="6">
        <v>8.3333333333333329E-2</v>
      </c>
      <c r="K1085" s="9">
        <v>0.20833333333333334</v>
      </c>
      <c r="L1085" s="3">
        <v>0.29166666666666669</v>
      </c>
      <c r="M1085" s="9">
        <v>0.375</v>
      </c>
      <c r="N1085" s="155"/>
    </row>
    <row r="1086" spans="1:14" ht="17.25" thickTop="1" x14ac:dyDescent="0.3">
      <c r="A1086" s="10" t="s">
        <v>6</v>
      </c>
      <c r="B1086" s="204"/>
      <c r="C1086" s="201"/>
      <c r="D1086" s="201"/>
      <c r="E1086" s="203"/>
      <c r="F1086" s="204"/>
      <c r="G1086" s="201"/>
      <c r="H1086" s="201"/>
      <c r="I1086" s="201"/>
      <c r="J1086" s="201"/>
      <c r="K1086" s="203"/>
      <c r="L1086" s="204"/>
      <c r="M1086" s="203"/>
      <c r="N1086" s="153"/>
    </row>
    <row r="1087" spans="1:14" x14ac:dyDescent="0.3">
      <c r="A1087" s="11" t="s">
        <v>7</v>
      </c>
      <c r="B1087" s="190"/>
      <c r="C1087" s="198"/>
      <c r="D1087" s="198"/>
      <c r="E1087" s="192"/>
      <c r="F1087" s="190"/>
      <c r="G1087" s="198"/>
      <c r="H1087" s="198"/>
      <c r="I1087" s="198"/>
      <c r="J1087" s="198"/>
      <c r="K1087" s="192"/>
      <c r="L1087" s="190"/>
      <c r="M1087" s="192"/>
      <c r="N1087" s="194"/>
    </row>
    <row r="1088" spans="1:14" x14ac:dyDescent="0.3">
      <c r="A1088" s="12" t="s">
        <v>8</v>
      </c>
      <c r="B1088" s="13"/>
      <c r="C1088" s="14"/>
      <c r="D1088" s="14"/>
      <c r="E1088" s="15"/>
      <c r="F1088" s="13"/>
      <c r="G1088" s="14"/>
      <c r="H1088" s="14"/>
      <c r="I1088" s="14"/>
      <c r="J1088" s="14"/>
      <c r="K1088" s="16"/>
      <c r="L1088" s="13"/>
      <c r="M1088" s="15"/>
      <c r="N1088" s="17"/>
    </row>
    <row r="1089" spans="1:14" x14ac:dyDescent="0.3">
      <c r="A1089" s="12" t="s">
        <v>9</v>
      </c>
      <c r="B1089" s="18"/>
      <c r="C1089" s="19"/>
      <c r="D1089" s="19"/>
      <c r="E1089" s="16"/>
      <c r="F1089" s="18"/>
      <c r="G1089" s="19"/>
      <c r="H1089" s="19"/>
      <c r="I1089" s="19"/>
      <c r="J1089" s="19"/>
      <c r="K1089" s="16"/>
      <c r="L1089" s="18"/>
      <c r="M1089" s="16"/>
      <c r="N1089" s="17"/>
    </row>
    <row r="1090" spans="1:14" x14ac:dyDescent="0.3">
      <c r="A1090" s="12" t="s">
        <v>10</v>
      </c>
      <c r="B1090" s="18"/>
      <c r="C1090" s="19"/>
      <c r="D1090" s="19"/>
      <c r="E1090" s="16"/>
      <c r="F1090" s="18"/>
      <c r="G1090" s="19"/>
      <c r="H1090" s="19"/>
      <c r="I1090" s="19"/>
      <c r="J1090" s="19"/>
      <c r="K1090" s="16"/>
      <c r="L1090" s="18"/>
      <c r="M1090" s="16"/>
      <c r="N1090" s="17"/>
    </row>
    <row r="1091" spans="1:14" x14ac:dyDescent="0.3">
      <c r="A1091" s="12" t="s">
        <v>11</v>
      </c>
      <c r="B1091" s="18"/>
      <c r="C1091" s="19"/>
      <c r="D1091" s="19"/>
      <c r="E1091" s="16"/>
      <c r="F1091" s="18"/>
      <c r="G1091" s="19"/>
      <c r="H1091" s="19"/>
      <c r="I1091" s="19"/>
      <c r="J1091" s="19"/>
      <c r="K1091" s="16"/>
      <c r="L1091" s="18"/>
      <c r="M1091" s="16"/>
      <c r="N1091" s="17"/>
    </row>
    <row r="1092" spans="1:14" x14ac:dyDescent="0.3">
      <c r="A1092" s="12" t="s">
        <v>12</v>
      </c>
      <c r="B1092" s="13"/>
      <c r="C1092" s="14"/>
      <c r="D1092" s="14"/>
      <c r="E1092" s="15"/>
      <c r="F1092" s="13"/>
      <c r="G1092" s="14"/>
      <c r="H1092" s="14"/>
      <c r="I1092" s="14"/>
      <c r="J1092" s="19"/>
      <c r="K1092" s="16"/>
      <c r="L1092" s="13"/>
      <c r="M1092" s="15"/>
      <c r="N1092" s="17"/>
    </row>
    <row r="1093" spans="1:14" x14ac:dyDescent="0.3">
      <c r="A1093" s="12" t="s">
        <v>13</v>
      </c>
      <c r="B1093" s="18"/>
      <c r="C1093" s="19"/>
      <c r="D1093" s="19"/>
      <c r="E1093" s="16"/>
      <c r="F1093" s="18"/>
      <c r="G1093" s="19"/>
      <c r="H1093" s="19"/>
      <c r="I1093" s="19"/>
      <c r="J1093" s="19"/>
      <c r="K1093" s="16"/>
      <c r="L1093" s="18"/>
      <c r="M1093" s="16"/>
      <c r="N1093" s="17"/>
    </row>
    <row r="1094" spans="1:14" x14ac:dyDescent="0.3">
      <c r="A1094" s="12" t="s">
        <v>14</v>
      </c>
      <c r="B1094" s="13"/>
      <c r="C1094" s="14"/>
      <c r="D1094" s="14"/>
      <c r="E1094" s="15"/>
      <c r="F1094" s="13"/>
      <c r="G1094" s="14"/>
      <c r="H1094" s="14"/>
      <c r="I1094" s="19"/>
      <c r="J1094" s="19"/>
      <c r="K1094" s="16"/>
      <c r="L1094" s="13"/>
      <c r="M1094" s="15"/>
      <c r="N1094" s="17"/>
    </row>
    <row r="1095" spans="1:14" x14ac:dyDescent="0.3">
      <c r="A1095" s="12" t="s">
        <v>15</v>
      </c>
      <c r="B1095" s="18"/>
      <c r="C1095" s="19"/>
      <c r="D1095" s="14"/>
      <c r="E1095" s="15"/>
      <c r="F1095" s="13"/>
      <c r="G1095" s="14"/>
      <c r="H1095" s="14"/>
      <c r="I1095" s="19"/>
      <c r="J1095" s="19"/>
      <c r="K1095" s="16"/>
      <c r="L1095" s="13"/>
      <c r="M1095" s="15"/>
      <c r="N1095" s="17"/>
    </row>
    <row r="1096" spans="1:14" x14ac:dyDescent="0.3">
      <c r="A1096" s="12" t="s">
        <v>16</v>
      </c>
      <c r="B1096" s="18"/>
      <c r="C1096" s="19"/>
      <c r="D1096" s="19"/>
      <c r="E1096" s="16"/>
      <c r="F1096" s="18"/>
      <c r="G1096" s="19"/>
      <c r="H1096" s="19"/>
      <c r="I1096" s="19"/>
      <c r="J1096" s="19"/>
      <c r="K1096" s="16"/>
      <c r="L1096" s="18"/>
      <c r="M1096" s="16"/>
      <c r="N1096" s="17"/>
    </row>
    <row r="1097" spans="1:14" x14ac:dyDescent="0.3">
      <c r="A1097" s="12" t="s">
        <v>17</v>
      </c>
      <c r="B1097" s="18"/>
      <c r="C1097" s="19"/>
      <c r="D1097" s="19"/>
      <c r="E1097" s="16"/>
      <c r="F1097" s="18"/>
      <c r="G1097" s="19"/>
      <c r="H1097" s="19"/>
      <c r="I1097" s="19"/>
      <c r="J1097" s="19"/>
      <c r="K1097" s="16"/>
      <c r="L1097" s="18"/>
      <c r="M1097" s="16"/>
      <c r="N1097" s="17"/>
    </row>
    <row r="1098" spans="1:14" x14ac:dyDescent="0.3">
      <c r="A1098" s="20" t="s">
        <v>18</v>
      </c>
      <c r="B1098" s="189"/>
      <c r="C1098" s="197"/>
      <c r="D1098" s="197"/>
      <c r="E1098" s="191"/>
      <c r="F1098" s="189"/>
      <c r="G1098" s="197"/>
      <c r="H1098" s="197"/>
      <c r="I1098" s="197"/>
      <c r="J1098" s="199"/>
      <c r="K1098" s="187"/>
      <c r="L1098" s="189"/>
      <c r="M1098" s="191"/>
      <c r="N1098" s="193"/>
    </row>
    <row r="1099" spans="1:14" x14ac:dyDescent="0.3">
      <c r="A1099" s="11" t="s">
        <v>19</v>
      </c>
      <c r="B1099" s="190"/>
      <c r="C1099" s="198"/>
      <c r="D1099" s="198"/>
      <c r="E1099" s="192"/>
      <c r="F1099" s="190"/>
      <c r="G1099" s="198"/>
      <c r="H1099" s="198"/>
      <c r="I1099" s="198"/>
      <c r="J1099" s="200"/>
      <c r="K1099" s="188"/>
      <c r="L1099" s="190"/>
      <c r="M1099" s="192"/>
      <c r="N1099" s="194"/>
    </row>
    <row r="1100" spans="1:14" x14ac:dyDescent="0.3">
      <c r="A1100" s="12" t="s">
        <v>20</v>
      </c>
      <c r="B1100" s="13"/>
      <c r="C1100" s="14"/>
      <c r="D1100" s="14"/>
      <c r="E1100" s="15"/>
      <c r="F1100" s="13"/>
      <c r="G1100" s="14"/>
      <c r="H1100" s="14"/>
      <c r="I1100" s="14"/>
      <c r="J1100" s="14"/>
      <c r="K1100" s="15"/>
      <c r="L1100" s="13"/>
      <c r="M1100" s="15"/>
      <c r="N1100" s="17"/>
    </row>
    <row r="1101" spans="1:14" x14ac:dyDescent="0.3">
      <c r="A1101" s="20" t="s">
        <v>21</v>
      </c>
      <c r="B1101" s="195"/>
      <c r="C1101" s="197"/>
      <c r="D1101" s="197"/>
      <c r="E1101" s="191"/>
      <c r="F1101" s="189"/>
      <c r="G1101" s="197"/>
      <c r="H1101" s="197"/>
      <c r="I1101" s="197"/>
      <c r="J1101" s="199"/>
      <c r="K1101" s="187"/>
      <c r="L1101" s="189"/>
      <c r="M1101" s="191"/>
      <c r="N1101" s="193"/>
    </row>
    <row r="1102" spans="1:14" x14ac:dyDescent="0.3">
      <c r="A1102" s="11" t="s">
        <v>22</v>
      </c>
      <c r="B1102" s="196"/>
      <c r="C1102" s="198"/>
      <c r="D1102" s="198"/>
      <c r="E1102" s="192"/>
      <c r="F1102" s="190"/>
      <c r="G1102" s="198"/>
      <c r="H1102" s="198"/>
      <c r="I1102" s="198"/>
      <c r="J1102" s="200"/>
      <c r="K1102" s="188"/>
      <c r="L1102" s="190"/>
      <c r="M1102" s="192"/>
      <c r="N1102" s="194"/>
    </row>
    <row r="1103" spans="1:14" x14ac:dyDescent="0.3">
      <c r="A1103" s="20" t="s">
        <v>23</v>
      </c>
      <c r="B1103" s="195"/>
      <c r="C1103" s="197"/>
      <c r="D1103" s="197"/>
      <c r="E1103" s="191"/>
      <c r="F1103" s="189"/>
      <c r="G1103" s="197"/>
      <c r="H1103" s="197"/>
      <c r="I1103" s="199"/>
      <c r="J1103" s="199"/>
      <c r="K1103" s="187"/>
      <c r="L1103" s="189"/>
      <c r="M1103" s="191"/>
      <c r="N1103" s="193"/>
    </row>
    <row r="1104" spans="1:14" x14ac:dyDescent="0.3">
      <c r="A1104" s="11" t="s">
        <v>24</v>
      </c>
      <c r="B1104" s="196"/>
      <c r="C1104" s="198"/>
      <c r="D1104" s="198"/>
      <c r="E1104" s="192"/>
      <c r="F1104" s="190"/>
      <c r="G1104" s="198"/>
      <c r="H1104" s="198"/>
      <c r="I1104" s="200"/>
      <c r="J1104" s="200"/>
      <c r="K1104" s="188"/>
      <c r="L1104" s="190"/>
      <c r="M1104" s="192"/>
      <c r="N1104" s="194"/>
    </row>
    <row r="1105" spans="1:14" x14ac:dyDescent="0.3">
      <c r="A1105" s="20" t="s">
        <v>25</v>
      </c>
      <c r="B1105" s="195"/>
      <c r="C1105" s="197"/>
      <c r="D1105" s="197"/>
      <c r="E1105" s="191"/>
      <c r="F1105" s="189"/>
      <c r="G1105" s="197"/>
      <c r="H1105" s="197"/>
      <c r="I1105" s="199"/>
      <c r="J1105" s="199"/>
      <c r="K1105" s="187"/>
      <c r="L1105" s="189"/>
      <c r="M1105" s="191"/>
      <c r="N1105" s="193"/>
    </row>
    <row r="1106" spans="1:14" x14ac:dyDescent="0.3">
      <c r="A1106" s="11" t="s">
        <v>26</v>
      </c>
      <c r="B1106" s="196"/>
      <c r="C1106" s="198"/>
      <c r="D1106" s="198"/>
      <c r="E1106" s="192"/>
      <c r="F1106" s="190"/>
      <c r="G1106" s="198"/>
      <c r="H1106" s="198"/>
      <c r="I1106" s="200"/>
      <c r="J1106" s="200"/>
      <c r="K1106" s="188"/>
      <c r="L1106" s="190"/>
      <c r="M1106" s="192"/>
      <c r="N1106" s="194"/>
    </row>
    <row r="1107" spans="1:14" x14ac:dyDescent="0.3">
      <c r="A1107" s="12" t="s">
        <v>27</v>
      </c>
      <c r="B1107" s="13"/>
      <c r="C1107" s="14"/>
      <c r="D1107" s="14"/>
      <c r="E1107" s="15"/>
      <c r="F1107" s="13"/>
      <c r="G1107" s="14"/>
      <c r="H1107" s="14"/>
      <c r="I1107" s="14"/>
      <c r="J1107" s="19"/>
      <c r="K1107" s="16"/>
      <c r="L1107" s="13"/>
      <c r="M1107" s="15"/>
      <c r="N1107" s="17"/>
    </row>
    <row r="1108" spans="1:14" x14ac:dyDescent="0.3">
      <c r="A1108" s="12" t="s">
        <v>28</v>
      </c>
      <c r="B1108" s="18"/>
      <c r="C1108" s="14"/>
      <c r="D1108" s="14"/>
      <c r="E1108" s="15"/>
      <c r="F1108" s="13"/>
      <c r="G1108" s="14"/>
      <c r="H1108" s="19"/>
      <c r="I1108" s="19"/>
      <c r="J1108" s="19"/>
      <c r="K1108" s="16"/>
      <c r="L1108" s="13"/>
      <c r="M1108" s="15"/>
      <c r="N1108" s="17"/>
    </row>
    <row r="1109" spans="1:14" x14ac:dyDescent="0.3">
      <c r="A1109" s="20" t="s">
        <v>29</v>
      </c>
      <c r="B1109" s="195"/>
      <c r="C1109" s="199"/>
      <c r="D1109" s="199"/>
      <c r="E1109" s="187"/>
      <c r="F1109" s="195"/>
      <c r="G1109" s="207"/>
      <c r="H1109" s="209"/>
      <c r="I1109" s="209"/>
      <c r="J1109" s="209"/>
      <c r="K1109" s="205"/>
      <c r="L1109" s="195"/>
      <c r="M1109" s="187"/>
      <c r="N1109" s="193"/>
    </row>
    <row r="1110" spans="1:14" x14ac:dyDescent="0.3">
      <c r="A1110" s="11" t="s">
        <v>30</v>
      </c>
      <c r="B1110" s="196"/>
      <c r="C1110" s="200"/>
      <c r="D1110" s="200"/>
      <c r="E1110" s="188"/>
      <c r="F1110" s="196"/>
      <c r="G1110" s="208"/>
      <c r="H1110" s="210"/>
      <c r="I1110" s="210"/>
      <c r="J1110" s="210"/>
      <c r="K1110" s="206"/>
      <c r="L1110" s="196"/>
      <c r="M1110" s="188"/>
      <c r="N1110" s="194"/>
    </row>
    <row r="1111" spans="1:14" x14ac:dyDescent="0.3">
      <c r="A1111" s="20" t="s">
        <v>31</v>
      </c>
      <c r="B1111" s="189"/>
      <c r="C1111" s="197"/>
      <c r="D1111" s="197"/>
      <c r="E1111" s="191"/>
      <c r="F1111" s="189"/>
      <c r="G1111" s="197"/>
      <c r="H1111" s="197"/>
      <c r="I1111" s="197"/>
      <c r="J1111" s="197"/>
      <c r="K1111" s="191"/>
      <c r="L1111" s="189"/>
      <c r="M1111" s="191"/>
      <c r="N1111" s="193"/>
    </row>
    <row r="1112" spans="1:14" x14ac:dyDescent="0.3">
      <c r="A1112" s="11" t="s">
        <v>32</v>
      </c>
      <c r="B1112" s="190"/>
      <c r="C1112" s="198"/>
      <c r="D1112" s="198"/>
      <c r="E1112" s="192"/>
      <c r="F1112" s="190"/>
      <c r="G1112" s="198"/>
      <c r="H1112" s="198"/>
      <c r="I1112" s="198"/>
      <c r="J1112" s="198"/>
      <c r="K1112" s="192"/>
      <c r="L1112" s="190"/>
      <c r="M1112" s="192"/>
      <c r="N1112" s="194"/>
    </row>
    <row r="1113" spans="1:14" x14ac:dyDescent="0.3">
      <c r="A1113" s="20" t="s">
        <v>31</v>
      </c>
      <c r="B1113" s="195"/>
      <c r="C1113" s="199"/>
      <c r="D1113" s="199"/>
      <c r="E1113" s="187"/>
      <c r="F1113" s="195"/>
      <c r="G1113" s="199"/>
      <c r="H1113" s="199"/>
      <c r="I1113" s="199"/>
      <c r="J1113" s="199"/>
      <c r="K1113" s="187"/>
      <c r="L1113" s="195"/>
      <c r="M1113" s="187"/>
      <c r="N1113" s="193"/>
    </row>
    <row r="1114" spans="1:14" x14ac:dyDescent="0.3">
      <c r="A1114" s="11" t="s">
        <v>33</v>
      </c>
      <c r="B1114" s="196"/>
      <c r="C1114" s="200"/>
      <c r="D1114" s="200"/>
      <c r="E1114" s="188"/>
      <c r="F1114" s="196"/>
      <c r="G1114" s="200"/>
      <c r="H1114" s="200"/>
      <c r="I1114" s="200"/>
      <c r="J1114" s="200"/>
      <c r="K1114" s="188"/>
      <c r="L1114" s="196"/>
      <c r="M1114" s="188"/>
      <c r="N1114" s="194"/>
    </row>
    <row r="1115" spans="1:14" ht="17.25" thickBot="1" x14ac:dyDescent="0.35">
      <c r="A1115" s="21" t="s">
        <v>34</v>
      </c>
      <c r="B1115" s="22"/>
      <c r="C1115" s="23"/>
      <c r="D1115" s="23"/>
      <c r="E1115" s="24"/>
      <c r="F1115" s="22"/>
      <c r="G1115" s="23"/>
      <c r="H1115" s="23"/>
      <c r="I1115" s="23"/>
      <c r="J1115" s="23"/>
      <c r="K1115" s="24"/>
      <c r="L1115" s="22"/>
      <c r="M1115" s="24"/>
      <c r="N1115" s="25"/>
    </row>
    <row r="1116" spans="1:14" ht="18" thickTop="1" thickBot="1" x14ac:dyDescent="0.35"/>
    <row r="1117" spans="1:14" ht="21.75" customHeight="1" thickTop="1" thickBot="1" x14ac:dyDescent="0.35">
      <c r="A1117" s="109" t="s">
        <v>95</v>
      </c>
      <c r="B1117" s="110"/>
      <c r="C1117" s="110"/>
      <c r="D1117" s="110"/>
      <c r="E1117" s="110"/>
      <c r="F1117" s="110"/>
      <c r="G1117" s="110"/>
      <c r="H1117" s="110"/>
      <c r="I1117" s="110"/>
      <c r="J1117" s="110"/>
      <c r="K1117" s="110"/>
      <c r="L1117" s="110"/>
      <c r="M1117" s="110"/>
      <c r="N1117" s="111"/>
    </row>
    <row r="1118" spans="1:14" ht="18" thickTop="1" thickBot="1" x14ac:dyDescent="0.35">
      <c r="A1118" s="147" t="s">
        <v>0</v>
      </c>
      <c r="B1118" s="150" t="s">
        <v>1</v>
      </c>
      <c r="C1118" s="151"/>
      <c r="D1118" s="151"/>
      <c r="E1118" s="152"/>
      <c r="F1118" s="150" t="s">
        <v>2</v>
      </c>
      <c r="G1118" s="151"/>
      <c r="H1118" s="151"/>
      <c r="I1118" s="151"/>
      <c r="J1118" s="151"/>
      <c r="K1118" s="152"/>
      <c r="L1118" s="150" t="s">
        <v>3</v>
      </c>
      <c r="M1118" s="152"/>
      <c r="N1118" s="153" t="s">
        <v>4</v>
      </c>
    </row>
    <row r="1119" spans="1:14" ht="17.25" thickTop="1" x14ac:dyDescent="0.3">
      <c r="A1119" s="148"/>
      <c r="B1119" s="1">
        <v>0.375</v>
      </c>
      <c r="C1119" s="4">
        <v>0.45833333333333331</v>
      </c>
      <c r="D1119" s="4">
        <v>0.5</v>
      </c>
      <c r="E1119" s="7">
        <v>0.58333333333333337</v>
      </c>
      <c r="F1119" s="1">
        <v>0.66666666666666663</v>
      </c>
      <c r="G1119" s="4">
        <v>0.79166666666666663</v>
      </c>
      <c r="H1119" s="4">
        <v>0.83333333333333337</v>
      </c>
      <c r="I1119" s="4">
        <v>0.91666666666666663</v>
      </c>
      <c r="J1119" s="4">
        <v>0.95833333333333337</v>
      </c>
      <c r="K1119" s="7">
        <v>8.3333333333333329E-2</v>
      </c>
      <c r="L1119" s="1">
        <v>0.20833333333333334</v>
      </c>
      <c r="M1119" s="7">
        <v>0.29166666666666669</v>
      </c>
      <c r="N1119" s="154"/>
    </row>
    <row r="1120" spans="1:14" x14ac:dyDescent="0.3">
      <c r="A1120" s="148"/>
      <c r="B1120" s="2" t="s">
        <v>5</v>
      </c>
      <c r="C1120" s="5" t="s">
        <v>5</v>
      </c>
      <c r="D1120" s="5" t="s">
        <v>5</v>
      </c>
      <c r="E1120" s="8" t="s">
        <v>5</v>
      </c>
      <c r="F1120" s="2" t="s">
        <v>5</v>
      </c>
      <c r="G1120" s="5" t="s">
        <v>5</v>
      </c>
      <c r="H1120" s="5" t="s">
        <v>5</v>
      </c>
      <c r="I1120" s="5" t="s">
        <v>5</v>
      </c>
      <c r="J1120" s="5" t="s">
        <v>5</v>
      </c>
      <c r="K1120" s="8" t="s">
        <v>5</v>
      </c>
      <c r="L1120" s="2" t="s">
        <v>5</v>
      </c>
      <c r="M1120" s="8" t="s">
        <v>5</v>
      </c>
      <c r="N1120" s="154"/>
    </row>
    <row r="1121" spans="1:14" ht="17.25" thickBot="1" x14ac:dyDescent="0.35">
      <c r="A1121" s="149"/>
      <c r="B1121" s="3">
        <v>0.45833333333333331</v>
      </c>
      <c r="C1121" s="6">
        <v>0.5</v>
      </c>
      <c r="D1121" s="6">
        <v>0.58333333333333337</v>
      </c>
      <c r="E1121" s="9">
        <v>0.66666666666666663</v>
      </c>
      <c r="F1121" s="3">
        <v>0.79166666666666663</v>
      </c>
      <c r="G1121" s="6">
        <v>0.83333333333333337</v>
      </c>
      <c r="H1121" s="6">
        <v>0.91666666666666663</v>
      </c>
      <c r="I1121" s="6">
        <v>0.95833333333333337</v>
      </c>
      <c r="J1121" s="6">
        <v>8.3333333333333329E-2</v>
      </c>
      <c r="K1121" s="9">
        <v>0.20833333333333334</v>
      </c>
      <c r="L1121" s="3">
        <v>0.29166666666666669</v>
      </c>
      <c r="M1121" s="9">
        <v>0.375</v>
      </c>
      <c r="N1121" s="155"/>
    </row>
    <row r="1122" spans="1:14" ht="17.25" thickTop="1" x14ac:dyDescent="0.3">
      <c r="A1122" s="10" t="s">
        <v>6</v>
      </c>
      <c r="B1122" s="204"/>
      <c r="C1122" s="201"/>
      <c r="D1122" s="201"/>
      <c r="E1122" s="203"/>
      <c r="F1122" s="204"/>
      <c r="G1122" s="201"/>
      <c r="H1122" s="201"/>
      <c r="I1122" s="201"/>
      <c r="J1122" s="201"/>
      <c r="K1122" s="203"/>
      <c r="L1122" s="204"/>
      <c r="M1122" s="203"/>
      <c r="N1122" s="153"/>
    </row>
    <row r="1123" spans="1:14" x14ac:dyDescent="0.3">
      <c r="A1123" s="11" t="s">
        <v>7</v>
      </c>
      <c r="B1123" s="190"/>
      <c r="C1123" s="198"/>
      <c r="D1123" s="198"/>
      <c r="E1123" s="192"/>
      <c r="F1123" s="190"/>
      <c r="G1123" s="198"/>
      <c r="H1123" s="198"/>
      <c r="I1123" s="198"/>
      <c r="J1123" s="198"/>
      <c r="K1123" s="192"/>
      <c r="L1123" s="190"/>
      <c r="M1123" s="192"/>
      <c r="N1123" s="194"/>
    </row>
    <row r="1124" spans="1:14" x14ac:dyDescent="0.3">
      <c r="A1124" s="12" t="s">
        <v>8</v>
      </c>
      <c r="B1124" s="13"/>
      <c r="C1124" s="14"/>
      <c r="D1124" s="14"/>
      <c r="E1124" s="15"/>
      <c r="F1124" s="13"/>
      <c r="G1124" s="14"/>
      <c r="H1124" s="14"/>
      <c r="I1124" s="14"/>
      <c r="J1124" s="14"/>
      <c r="K1124" s="16"/>
      <c r="L1124" s="13"/>
      <c r="M1124" s="15"/>
      <c r="N1124" s="17"/>
    </row>
    <row r="1125" spans="1:14" x14ac:dyDescent="0.3">
      <c r="A1125" s="12" t="s">
        <v>9</v>
      </c>
      <c r="B1125" s="18"/>
      <c r="C1125" s="19"/>
      <c r="D1125" s="19"/>
      <c r="E1125" s="16"/>
      <c r="F1125" s="18"/>
      <c r="G1125" s="19"/>
      <c r="H1125" s="19"/>
      <c r="I1125" s="19"/>
      <c r="J1125" s="19"/>
      <c r="K1125" s="16"/>
      <c r="L1125" s="18"/>
      <c r="M1125" s="16"/>
      <c r="N1125" s="17"/>
    </row>
    <row r="1126" spans="1:14" x14ac:dyDescent="0.3">
      <c r="A1126" s="12" t="s">
        <v>10</v>
      </c>
      <c r="B1126" s="18"/>
      <c r="C1126" s="19"/>
      <c r="D1126" s="19"/>
      <c r="E1126" s="16"/>
      <c r="F1126" s="18"/>
      <c r="G1126" s="19"/>
      <c r="H1126" s="19"/>
      <c r="I1126" s="19"/>
      <c r="J1126" s="19"/>
      <c r="K1126" s="16"/>
      <c r="L1126" s="18"/>
      <c r="M1126" s="16"/>
      <c r="N1126" s="17"/>
    </row>
    <row r="1127" spans="1:14" x14ac:dyDescent="0.3">
      <c r="A1127" s="12" t="s">
        <v>11</v>
      </c>
      <c r="B1127" s="18"/>
      <c r="C1127" s="19"/>
      <c r="D1127" s="19"/>
      <c r="E1127" s="16"/>
      <c r="F1127" s="18"/>
      <c r="G1127" s="19"/>
      <c r="H1127" s="19"/>
      <c r="I1127" s="19"/>
      <c r="J1127" s="19"/>
      <c r="K1127" s="16"/>
      <c r="L1127" s="18"/>
      <c r="M1127" s="16"/>
      <c r="N1127" s="17"/>
    </row>
    <row r="1128" spans="1:14" x14ac:dyDescent="0.3">
      <c r="A1128" s="12" t="s">
        <v>12</v>
      </c>
      <c r="B1128" s="13"/>
      <c r="C1128" s="14"/>
      <c r="D1128" s="14"/>
      <c r="E1128" s="15"/>
      <c r="F1128" s="13"/>
      <c r="G1128" s="14"/>
      <c r="H1128" s="14"/>
      <c r="I1128" s="14"/>
      <c r="J1128" s="19"/>
      <c r="K1128" s="16"/>
      <c r="L1128" s="13"/>
      <c r="M1128" s="15"/>
      <c r="N1128" s="17"/>
    </row>
    <row r="1129" spans="1:14" x14ac:dyDescent="0.3">
      <c r="A1129" s="12" t="s">
        <v>13</v>
      </c>
      <c r="B1129" s="18"/>
      <c r="C1129" s="19"/>
      <c r="D1129" s="19"/>
      <c r="E1129" s="16"/>
      <c r="F1129" s="18"/>
      <c r="G1129" s="19"/>
      <c r="H1129" s="19"/>
      <c r="I1129" s="19"/>
      <c r="J1129" s="19"/>
      <c r="K1129" s="16"/>
      <c r="L1129" s="18"/>
      <c r="M1129" s="16"/>
      <c r="N1129" s="17"/>
    </row>
    <row r="1130" spans="1:14" x14ac:dyDescent="0.3">
      <c r="A1130" s="12" t="s">
        <v>14</v>
      </c>
      <c r="B1130" s="13"/>
      <c r="C1130" s="14"/>
      <c r="D1130" s="14"/>
      <c r="E1130" s="15"/>
      <c r="F1130" s="13"/>
      <c r="G1130" s="14"/>
      <c r="H1130" s="14"/>
      <c r="I1130" s="19"/>
      <c r="J1130" s="19"/>
      <c r="K1130" s="16"/>
      <c r="L1130" s="13"/>
      <c r="M1130" s="15"/>
      <c r="N1130" s="17"/>
    </row>
    <row r="1131" spans="1:14" x14ac:dyDescent="0.3">
      <c r="A1131" s="12" t="s">
        <v>15</v>
      </c>
      <c r="B1131" s="18"/>
      <c r="C1131" s="19"/>
      <c r="D1131" s="14"/>
      <c r="E1131" s="15"/>
      <c r="F1131" s="13"/>
      <c r="G1131" s="14"/>
      <c r="H1131" s="14"/>
      <c r="I1131" s="19"/>
      <c r="J1131" s="19"/>
      <c r="K1131" s="16"/>
      <c r="L1131" s="13"/>
      <c r="M1131" s="15"/>
      <c r="N1131" s="17"/>
    </row>
    <row r="1132" spans="1:14" x14ac:dyDescent="0.3">
      <c r="A1132" s="12" t="s">
        <v>16</v>
      </c>
      <c r="B1132" s="18"/>
      <c r="C1132" s="19"/>
      <c r="D1132" s="19"/>
      <c r="E1132" s="16"/>
      <c r="F1132" s="18"/>
      <c r="G1132" s="19"/>
      <c r="H1132" s="19"/>
      <c r="I1132" s="19"/>
      <c r="J1132" s="19"/>
      <c r="K1132" s="16"/>
      <c r="L1132" s="18"/>
      <c r="M1132" s="16"/>
      <c r="N1132" s="17"/>
    </row>
    <row r="1133" spans="1:14" x14ac:dyDescent="0.3">
      <c r="A1133" s="12" t="s">
        <v>17</v>
      </c>
      <c r="B1133" s="18"/>
      <c r="C1133" s="19"/>
      <c r="D1133" s="19"/>
      <c r="E1133" s="16"/>
      <c r="F1133" s="18"/>
      <c r="G1133" s="19"/>
      <c r="H1133" s="19"/>
      <c r="I1133" s="19"/>
      <c r="J1133" s="19"/>
      <c r="K1133" s="16"/>
      <c r="L1133" s="18"/>
      <c r="M1133" s="16"/>
      <c r="N1133" s="17"/>
    </row>
    <row r="1134" spans="1:14" x14ac:dyDescent="0.3">
      <c r="A1134" s="20" t="s">
        <v>18</v>
      </c>
      <c r="B1134" s="189"/>
      <c r="C1134" s="197"/>
      <c r="D1134" s="197"/>
      <c r="E1134" s="191"/>
      <c r="F1134" s="189"/>
      <c r="G1134" s="197"/>
      <c r="H1134" s="197"/>
      <c r="I1134" s="197"/>
      <c r="J1134" s="199"/>
      <c r="K1134" s="187"/>
      <c r="L1134" s="189"/>
      <c r="M1134" s="191"/>
      <c r="N1134" s="193"/>
    </row>
    <row r="1135" spans="1:14" x14ac:dyDescent="0.3">
      <c r="A1135" s="11" t="s">
        <v>19</v>
      </c>
      <c r="B1135" s="190"/>
      <c r="C1135" s="198"/>
      <c r="D1135" s="198"/>
      <c r="E1135" s="192"/>
      <c r="F1135" s="190"/>
      <c r="G1135" s="198"/>
      <c r="H1135" s="198"/>
      <c r="I1135" s="198"/>
      <c r="J1135" s="200"/>
      <c r="K1135" s="188"/>
      <c r="L1135" s="190"/>
      <c r="M1135" s="192"/>
      <c r="N1135" s="194"/>
    </row>
    <row r="1136" spans="1:14" x14ac:dyDescent="0.3">
      <c r="A1136" s="12" t="s">
        <v>20</v>
      </c>
      <c r="B1136" s="13"/>
      <c r="C1136" s="14"/>
      <c r="D1136" s="14"/>
      <c r="E1136" s="15"/>
      <c r="F1136" s="13"/>
      <c r="G1136" s="14"/>
      <c r="H1136" s="14"/>
      <c r="I1136" s="14"/>
      <c r="J1136" s="14"/>
      <c r="K1136" s="15"/>
      <c r="L1136" s="13"/>
      <c r="M1136" s="15"/>
      <c r="N1136" s="17"/>
    </row>
    <row r="1137" spans="1:14" x14ac:dyDescent="0.3">
      <c r="A1137" s="20" t="s">
        <v>21</v>
      </c>
      <c r="B1137" s="195"/>
      <c r="C1137" s="197"/>
      <c r="D1137" s="197"/>
      <c r="E1137" s="191"/>
      <c r="F1137" s="189"/>
      <c r="G1137" s="197"/>
      <c r="H1137" s="197"/>
      <c r="I1137" s="197"/>
      <c r="J1137" s="199"/>
      <c r="K1137" s="187"/>
      <c r="L1137" s="189"/>
      <c r="M1137" s="191"/>
      <c r="N1137" s="193"/>
    </row>
    <row r="1138" spans="1:14" x14ac:dyDescent="0.3">
      <c r="A1138" s="11" t="s">
        <v>22</v>
      </c>
      <c r="B1138" s="196"/>
      <c r="C1138" s="198"/>
      <c r="D1138" s="198"/>
      <c r="E1138" s="192"/>
      <c r="F1138" s="190"/>
      <c r="G1138" s="198"/>
      <c r="H1138" s="198"/>
      <c r="I1138" s="198"/>
      <c r="J1138" s="200"/>
      <c r="K1138" s="188"/>
      <c r="L1138" s="190"/>
      <c r="M1138" s="192"/>
      <c r="N1138" s="194"/>
    </row>
    <row r="1139" spans="1:14" x14ac:dyDescent="0.3">
      <c r="A1139" s="20" t="s">
        <v>23</v>
      </c>
      <c r="B1139" s="195"/>
      <c r="C1139" s="197"/>
      <c r="D1139" s="197"/>
      <c r="E1139" s="191"/>
      <c r="F1139" s="189"/>
      <c r="G1139" s="197"/>
      <c r="H1139" s="197"/>
      <c r="I1139" s="199"/>
      <c r="J1139" s="199"/>
      <c r="K1139" s="187"/>
      <c r="L1139" s="189"/>
      <c r="M1139" s="191"/>
      <c r="N1139" s="193"/>
    </row>
    <row r="1140" spans="1:14" x14ac:dyDescent="0.3">
      <c r="A1140" s="11" t="s">
        <v>24</v>
      </c>
      <c r="B1140" s="196"/>
      <c r="C1140" s="198"/>
      <c r="D1140" s="198"/>
      <c r="E1140" s="192"/>
      <c r="F1140" s="190"/>
      <c r="G1140" s="198"/>
      <c r="H1140" s="198"/>
      <c r="I1140" s="200"/>
      <c r="J1140" s="200"/>
      <c r="K1140" s="188"/>
      <c r="L1140" s="190"/>
      <c r="M1140" s="192"/>
      <c r="N1140" s="194"/>
    </row>
    <row r="1141" spans="1:14" x14ac:dyDescent="0.3">
      <c r="A1141" s="20" t="s">
        <v>25</v>
      </c>
      <c r="B1141" s="195"/>
      <c r="C1141" s="197"/>
      <c r="D1141" s="197"/>
      <c r="E1141" s="191"/>
      <c r="F1141" s="189"/>
      <c r="G1141" s="197"/>
      <c r="H1141" s="197"/>
      <c r="I1141" s="199"/>
      <c r="J1141" s="199"/>
      <c r="K1141" s="187"/>
      <c r="L1141" s="189"/>
      <c r="M1141" s="191"/>
      <c r="N1141" s="193"/>
    </row>
    <row r="1142" spans="1:14" x14ac:dyDescent="0.3">
      <c r="A1142" s="11" t="s">
        <v>26</v>
      </c>
      <c r="B1142" s="196"/>
      <c r="C1142" s="198"/>
      <c r="D1142" s="198"/>
      <c r="E1142" s="192"/>
      <c r="F1142" s="190"/>
      <c r="G1142" s="198"/>
      <c r="H1142" s="198"/>
      <c r="I1142" s="200"/>
      <c r="J1142" s="200"/>
      <c r="K1142" s="188"/>
      <c r="L1142" s="190"/>
      <c r="M1142" s="192"/>
      <c r="N1142" s="194"/>
    </row>
    <row r="1143" spans="1:14" x14ac:dyDescent="0.3">
      <c r="A1143" s="12" t="s">
        <v>27</v>
      </c>
      <c r="B1143" s="13"/>
      <c r="C1143" s="14"/>
      <c r="D1143" s="14"/>
      <c r="E1143" s="15"/>
      <c r="F1143" s="13"/>
      <c r="G1143" s="14"/>
      <c r="H1143" s="14"/>
      <c r="I1143" s="14"/>
      <c r="J1143" s="19"/>
      <c r="K1143" s="16"/>
      <c r="L1143" s="13"/>
      <c r="M1143" s="15"/>
      <c r="N1143" s="17"/>
    </row>
    <row r="1144" spans="1:14" x14ac:dyDescent="0.3">
      <c r="A1144" s="12" t="s">
        <v>28</v>
      </c>
      <c r="B1144" s="18"/>
      <c r="C1144" s="14"/>
      <c r="D1144" s="14"/>
      <c r="E1144" s="15"/>
      <c r="F1144" s="13"/>
      <c r="G1144" s="14"/>
      <c r="H1144" s="19"/>
      <c r="I1144" s="19"/>
      <c r="J1144" s="19"/>
      <c r="K1144" s="16"/>
      <c r="L1144" s="13"/>
      <c r="M1144" s="15"/>
      <c r="N1144" s="17"/>
    </row>
    <row r="1145" spans="1:14" x14ac:dyDescent="0.3">
      <c r="A1145" s="20" t="s">
        <v>29</v>
      </c>
      <c r="B1145" s="195"/>
      <c r="C1145" s="199"/>
      <c r="D1145" s="199"/>
      <c r="E1145" s="187"/>
      <c r="F1145" s="195"/>
      <c r="G1145" s="207"/>
      <c r="H1145" s="209"/>
      <c r="I1145" s="209"/>
      <c r="J1145" s="209"/>
      <c r="K1145" s="205"/>
      <c r="L1145" s="195"/>
      <c r="M1145" s="187"/>
      <c r="N1145" s="193"/>
    </row>
    <row r="1146" spans="1:14" x14ac:dyDescent="0.3">
      <c r="A1146" s="11" t="s">
        <v>30</v>
      </c>
      <c r="B1146" s="196"/>
      <c r="C1146" s="200"/>
      <c r="D1146" s="200"/>
      <c r="E1146" s="188"/>
      <c r="F1146" s="196"/>
      <c r="G1146" s="208"/>
      <c r="H1146" s="210"/>
      <c r="I1146" s="210"/>
      <c r="J1146" s="210"/>
      <c r="K1146" s="206"/>
      <c r="L1146" s="196"/>
      <c r="M1146" s="188"/>
      <c r="N1146" s="194"/>
    </row>
    <row r="1147" spans="1:14" x14ac:dyDescent="0.3">
      <c r="A1147" s="20" t="s">
        <v>31</v>
      </c>
      <c r="B1147" s="189"/>
      <c r="C1147" s="197"/>
      <c r="D1147" s="197"/>
      <c r="E1147" s="191"/>
      <c r="F1147" s="189"/>
      <c r="G1147" s="197"/>
      <c r="H1147" s="197"/>
      <c r="I1147" s="197"/>
      <c r="J1147" s="197"/>
      <c r="K1147" s="191"/>
      <c r="L1147" s="189"/>
      <c r="M1147" s="191"/>
      <c r="N1147" s="193"/>
    </row>
    <row r="1148" spans="1:14" x14ac:dyDescent="0.3">
      <c r="A1148" s="11" t="s">
        <v>32</v>
      </c>
      <c r="B1148" s="190"/>
      <c r="C1148" s="198"/>
      <c r="D1148" s="198"/>
      <c r="E1148" s="192"/>
      <c r="F1148" s="190"/>
      <c r="G1148" s="198"/>
      <c r="H1148" s="198"/>
      <c r="I1148" s="198"/>
      <c r="J1148" s="198"/>
      <c r="K1148" s="192"/>
      <c r="L1148" s="190"/>
      <c r="M1148" s="192"/>
      <c r="N1148" s="194"/>
    </row>
    <row r="1149" spans="1:14" x14ac:dyDescent="0.3">
      <c r="A1149" s="20" t="s">
        <v>31</v>
      </c>
      <c r="B1149" s="195"/>
      <c r="C1149" s="199"/>
      <c r="D1149" s="199"/>
      <c r="E1149" s="187"/>
      <c r="F1149" s="195"/>
      <c r="G1149" s="199"/>
      <c r="H1149" s="199"/>
      <c r="I1149" s="199"/>
      <c r="J1149" s="199"/>
      <c r="K1149" s="187"/>
      <c r="L1149" s="195"/>
      <c r="M1149" s="187"/>
      <c r="N1149" s="193"/>
    </row>
    <row r="1150" spans="1:14" x14ac:dyDescent="0.3">
      <c r="A1150" s="11" t="s">
        <v>33</v>
      </c>
      <c r="B1150" s="196"/>
      <c r="C1150" s="200"/>
      <c r="D1150" s="200"/>
      <c r="E1150" s="188"/>
      <c r="F1150" s="196"/>
      <c r="G1150" s="200"/>
      <c r="H1150" s="200"/>
      <c r="I1150" s="200"/>
      <c r="J1150" s="200"/>
      <c r="K1150" s="188"/>
      <c r="L1150" s="196"/>
      <c r="M1150" s="188"/>
      <c r="N1150" s="194"/>
    </row>
    <row r="1151" spans="1:14" ht="17.25" thickBot="1" x14ac:dyDescent="0.35">
      <c r="A1151" s="21" t="s">
        <v>34</v>
      </c>
      <c r="B1151" s="22"/>
      <c r="C1151" s="23"/>
      <c r="D1151" s="23"/>
      <c r="E1151" s="24"/>
      <c r="F1151" s="22"/>
      <c r="G1151" s="23"/>
      <c r="H1151" s="23"/>
      <c r="I1151" s="23"/>
      <c r="J1151" s="23"/>
      <c r="K1151" s="24"/>
      <c r="L1151" s="22"/>
      <c r="M1151" s="24"/>
      <c r="N1151" s="25"/>
    </row>
    <row r="1152" spans="1:14" ht="17.25" thickTop="1" x14ac:dyDescent="0.3"/>
  </sheetData>
  <autoFilter ref="A37:N7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3520">
    <mergeCell ref="A1:N1"/>
    <mergeCell ref="A2:A5"/>
    <mergeCell ref="B2:E2"/>
    <mergeCell ref="F2:K2"/>
    <mergeCell ref="L2:M2"/>
    <mergeCell ref="N2:N5"/>
    <mergeCell ref="K18:K19"/>
    <mergeCell ref="L18:L19"/>
    <mergeCell ref="M18:M19"/>
    <mergeCell ref="N18:N19"/>
    <mergeCell ref="B21:B22"/>
    <mergeCell ref="C21:C22"/>
    <mergeCell ref="D21:D22"/>
    <mergeCell ref="E21:E22"/>
    <mergeCell ref="F21:F22"/>
    <mergeCell ref="G21:G22"/>
    <mergeCell ref="N6:N7"/>
    <mergeCell ref="B18:B19"/>
    <mergeCell ref="C18:C19"/>
    <mergeCell ref="D18:D19"/>
    <mergeCell ref="E18:E19"/>
    <mergeCell ref="F18:F19"/>
    <mergeCell ref="G18:G19"/>
    <mergeCell ref="H18:H19"/>
    <mergeCell ref="I18:I19"/>
    <mergeCell ref="J18:J19"/>
    <mergeCell ref="H6:H7"/>
    <mergeCell ref="I6:I7"/>
    <mergeCell ref="J6:J7"/>
    <mergeCell ref="K6:K7"/>
    <mergeCell ref="L6:L7"/>
    <mergeCell ref="M6:M7"/>
    <mergeCell ref="B6:B7"/>
    <mergeCell ref="C6:C7"/>
    <mergeCell ref="D6:D7"/>
    <mergeCell ref="E6:E7"/>
    <mergeCell ref="F6:F7"/>
    <mergeCell ref="G6:G7"/>
    <mergeCell ref="K23:K24"/>
    <mergeCell ref="L23:L24"/>
    <mergeCell ref="M23:M24"/>
    <mergeCell ref="N23:N24"/>
    <mergeCell ref="B25:B26"/>
    <mergeCell ref="C25:C26"/>
    <mergeCell ref="D25:D26"/>
    <mergeCell ref="E25:E26"/>
    <mergeCell ref="F25:F26"/>
    <mergeCell ref="G25:G26"/>
    <mergeCell ref="N21:N22"/>
    <mergeCell ref="B23:B24"/>
    <mergeCell ref="C23:C24"/>
    <mergeCell ref="D23:D24"/>
    <mergeCell ref="E23:E24"/>
    <mergeCell ref="F23:F24"/>
    <mergeCell ref="G23:G24"/>
    <mergeCell ref="H23:H24"/>
    <mergeCell ref="I23:I24"/>
    <mergeCell ref="J23:J24"/>
    <mergeCell ref="H21:H22"/>
    <mergeCell ref="I21:I22"/>
    <mergeCell ref="J21:J22"/>
    <mergeCell ref="K21:K22"/>
    <mergeCell ref="L21:L22"/>
    <mergeCell ref="M21:M22"/>
    <mergeCell ref="K29:K30"/>
    <mergeCell ref="L29:L30"/>
    <mergeCell ref="M29:M30"/>
    <mergeCell ref="N29:N30"/>
    <mergeCell ref="B31:B32"/>
    <mergeCell ref="C31:C32"/>
    <mergeCell ref="D31:D32"/>
    <mergeCell ref="E31:E32"/>
    <mergeCell ref="F31:F32"/>
    <mergeCell ref="G31:G32"/>
    <mergeCell ref="N25:N26"/>
    <mergeCell ref="B29:B30"/>
    <mergeCell ref="C29:C30"/>
    <mergeCell ref="D29:D30"/>
    <mergeCell ref="E29:E30"/>
    <mergeCell ref="F29:F30"/>
    <mergeCell ref="G29:G30"/>
    <mergeCell ref="H29:H30"/>
    <mergeCell ref="I29:I30"/>
    <mergeCell ref="J29:J30"/>
    <mergeCell ref="H25:H26"/>
    <mergeCell ref="I25:I26"/>
    <mergeCell ref="J25:J26"/>
    <mergeCell ref="K25:K26"/>
    <mergeCell ref="L25:L26"/>
    <mergeCell ref="M25:M26"/>
    <mergeCell ref="K33:K34"/>
    <mergeCell ref="L33:L34"/>
    <mergeCell ref="M33:M34"/>
    <mergeCell ref="N33:N34"/>
    <mergeCell ref="A38:A41"/>
    <mergeCell ref="B38:E38"/>
    <mergeCell ref="F38:K38"/>
    <mergeCell ref="L38:M38"/>
    <mergeCell ref="N38:N41"/>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A37:M37"/>
    <mergeCell ref="K54:K55"/>
    <mergeCell ref="L54:L55"/>
    <mergeCell ref="M54:M55"/>
    <mergeCell ref="N54:N55"/>
    <mergeCell ref="B57:B58"/>
    <mergeCell ref="C57:C58"/>
    <mergeCell ref="D57:D58"/>
    <mergeCell ref="E57:E58"/>
    <mergeCell ref="F57:F58"/>
    <mergeCell ref="G57:G58"/>
    <mergeCell ref="N42:N43"/>
    <mergeCell ref="B54:B55"/>
    <mergeCell ref="C54:C55"/>
    <mergeCell ref="D54:D55"/>
    <mergeCell ref="E54:E55"/>
    <mergeCell ref="F54:F55"/>
    <mergeCell ref="G54:G55"/>
    <mergeCell ref="H54:H55"/>
    <mergeCell ref="I54:I55"/>
    <mergeCell ref="J54:J55"/>
    <mergeCell ref="H42:H43"/>
    <mergeCell ref="I42:I43"/>
    <mergeCell ref="J42:J43"/>
    <mergeCell ref="K42:K43"/>
    <mergeCell ref="L42:L43"/>
    <mergeCell ref="M42:M43"/>
    <mergeCell ref="B42:B43"/>
    <mergeCell ref="C42:C43"/>
    <mergeCell ref="D42:D43"/>
    <mergeCell ref="E42:E43"/>
    <mergeCell ref="F42:F43"/>
    <mergeCell ref="G42:G43"/>
    <mergeCell ref="K59:K60"/>
    <mergeCell ref="L59:L60"/>
    <mergeCell ref="M59:M60"/>
    <mergeCell ref="N59:N60"/>
    <mergeCell ref="B61:B62"/>
    <mergeCell ref="C61:C62"/>
    <mergeCell ref="D61:D62"/>
    <mergeCell ref="E61:E62"/>
    <mergeCell ref="F61:F62"/>
    <mergeCell ref="G61:G62"/>
    <mergeCell ref="N57:N58"/>
    <mergeCell ref="B59:B60"/>
    <mergeCell ref="C59:C60"/>
    <mergeCell ref="D59:D60"/>
    <mergeCell ref="E59:E60"/>
    <mergeCell ref="F59:F60"/>
    <mergeCell ref="G59:G60"/>
    <mergeCell ref="H59:H60"/>
    <mergeCell ref="I59:I60"/>
    <mergeCell ref="J59:J60"/>
    <mergeCell ref="H57:H58"/>
    <mergeCell ref="I57:I58"/>
    <mergeCell ref="J57:J58"/>
    <mergeCell ref="K57:K58"/>
    <mergeCell ref="L57:L58"/>
    <mergeCell ref="M57:M58"/>
    <mergeCell ref="K65:K66"/>
    <mergeCell ref="L65:L66"/>
    <mergeCell ref="M65:M66"/>
    <mergeCell ref="N65:N66"/>
    <mergeCell ref="B67:B68"/>
    <mergeCell ref="C67:C68"/>
    <mergeCell ref="D67:D68"/>
    <mergeCell ref="E67:E68"/>
    <mergeCell ref="F67:F68"/>
    <mergeCell ref="G67:G68"/>
    <mergeCell ref="N61:N62"/>
    <mergeCell ref="B65:B66"/>
    <mergeCell ref="C65:C66"/>
    <mergeCell ref="D65:D66"/>
    <mergeCell ref="E65:E66"/>
    <mergeCell ref="F65:F66"/>
    <mergeCell ref="G65:G66"/>
    <mergeCell ref="H65:H66"/>
    <mergeCell ref="I65:I66"/>
    <mergeCell ref="J65:J66"/>
    <mergeCell ref="H61:H62"/>
    <mergeCell ref="I61:I62"/>
    <mergeCell ref="J61:J62"/>
    <mergeCell ref="K61:K62"/>
    <mergeCell ref="L61:L62"/>
    <mergeCell ref="M61:M62"/>
    <mergeCell ref="K69:K70"/>
    <mergeCell ref="L69:L70"/>
    <mergeCell ref="M69:M70"/>
    <mergeCell ref="N69:N70"/>
    <mergeCell ref="A74:A77"/>
    <mergeCell ref="B74:E74"/>
    <mergeCell ref="F74:K74"/>
    <mergeCell ref="L74:M74"/>
    <mergeCell ref="N74:N77"/>
    <mergeCell ref="N67:N68"/>
    <mergeCell ref="B69:B70"/>
    <mergeCell ref="C69:C70"/>
    <mergeCell ref="D69:D70"/>
    <mergeCell ref="E69:E70"/>
    <mergeCell ref="F69:F70"/>
    <mergeCell ref="G69:G70"/>
    <mergeCell ref="H69:H70"/>
    <mergeCell ref="I69:I70"/>
    <mergeCell ref="J69:J70"/>
    <mergeCell ref="H67:H68"/>
    <mergeCell ref="I67:I68"/>
    <mergeCell ref="J67:J68"/>
    <mergeCell ref="K67:K68"/>
    <mergeCell ref="L67:L68"/>
    <mergeCell ref="M67:M68"/>
    <mergeCell ref="A73:M73"/>
    <mergeCell ref="K90:K91"/>
    <mergeCell ref="L90:L91"/>
    <mergeCell ref="M90:M91"/>
    <mergeCell ref="N90:N91"/>
    <mergeCell ref="B93:B94"/>
    <mergeCell ref="C93:C94"/>
    <mergeCell ref="D93:D94"/>
    <mergeCell ref="E93:E94"/>
    <mergeCell ref="F93:F94"/>
    <mergeCell ref="G93:G94"/>
    <mergeCell ref="N78:N79"/>
    <mergeCell ref="B90:B91"/>
    <mergeCell ref="C90:C91"/>
    <mergeCell ref="D90:D91"/>
    <mergeCell ref="E90:E91"/>
    <mergeCell ref="F90:F91"/>
    <mergeCell ref="G90:G91"/>
    <mergeCell ref="H90:H91"/>
    <mergeCell ref="I90:I91"/>
    <mergeCell ref="J90:J91"/>
    <mergeCell ref="H78:H79"/>
    <mergeCell ref="I78:I79"/>
    <mergeCell ref="J78:J79"/>
    <mergeCell ref="K78:K79"/>
    <mergeCell ref="L78:L79"/>
    <mergeCell ref="M78:M79"/>
    <mergeCell ref="B78:B79"/>
    <mergeCell ref="C78:C79"/>
    <mergeCell ref="D78:D79"/>
    <mergeCell ref="E78:E79"/>
    <mergeCell ref="F78:F79"/>
    <mergeCell ref="G78:G79"/>
    <mergeCell ref="K95:K96"/>
    <mergeCell ref="L95:L96"/>
    <mergeCell ref="M95:M96"/>
    <mergeCell ref="N95:N96"/>
    <mergeCell ref="B97:B98"/>
    <mergeCell ref="C97:C98"/>
    <mergeCell ref="D97:D98"/>
    <mergeCell ref="E97:E98"/>
    <mergeCell ref="F97:F98"/>
    <mergeCell ref="G97:G98"/>
    <mergeCell ref="N93:N94"/>
    <mergeCell ref="B95:B96"/>
    <mergeCell ref="C95:C96"/>
    <mergeCell ref="D95:D96"/>
    <mergeCell ref="E95:E96"/>
    <mergeCell ref="F95:F96"/>
    <mergeCell ref="G95:G96"/>
    <mergeCell ref="H95:H96"/>
    <mergeCell ref="I95:I96"/>
    <mergeCell ref="J95:J96"/>
    <mergeCell ref="H93:H94"/>
    <mergeCell ref="I93:I94"/>
    <mergeCell ref="J93:J94"/>
    <mergeCell ref="K93:K94"/>
    <mergeCell ref="L93:L94"/>
    <mergeCell ref="M93:M94"/>
    <mergeCell ref="K101:K102"/>
    <mergeCell ref="L101:L102"/>
    <mergeCell ref="M101:M102"/>
    <mergeCell ref="N101:N102"/>
    <mergeCell ref="B103:B104"/>
    <mergeCell ref="C103:C104"/>
    <mergeCell ref="D103:D104"/>
    <mergeCell ref="E103:E104"/>
    <mergeCell ref="F103:F104"/>
    <mergeCell ref="G103:G104"/>
    <mergeCell ref="N97:N98"/>
    <mergeCell ref="B101:B102"/>
    <mergeCell ref="C101:C102"/>
    <mergeCell ref="D101:D102"/>
    <mergeCell ref="E101:E102"/>
    <mergeCell ref="F101:F102"/>
    <mergeCell ref="G101:G102"/>
    <mergeCell ref="H101:H102"/>
    <mergeCell ref="I101:I102"/>
    <mergeCell ref="J101:J102"/>
    <mergeCell ref="H97:H98"/>
    <mergeCell ref="I97:I98"/>
    <mergeCell ref="J97:J98"/>
    <mergeCell ref="K97:K98"/>
    <mergeCell ref="L97:L98"/>
    <mergeCell ref="M97:M98"/>
    <mergeCell ref="K105:K106"/>
    <mergeCell ref="L105:L106"/>
    <mergeCell ref="M105:M106"/>
    <mergeCell ref="N105:N106"/>
    <mergeCell ref="A110:A113"/>
    <mergeCell ref="B110:E110"/>
    <mergeCell ref="F110:K110"/>
    <mergeCell ref="L110:M110"/>
    <mergeCell ref="N110:N113"/>
    <mergeCell ref="N103:N104"/>
    <mergeCell ref="B105:B106"/>
    <mergeCell ref="C105:C106"/>
    <mergeCell ref="D105:D106"/>
    <mergeCell ref="E105:E106"/>
    <mergeCell ref="F105:F106"/>
    <mergeCell ref="G105:G106"/>
    <mergeCell ref="H105:H106"/>
    <mergeCell ref="I105:I106"/>
    <mergeCell ref="J105:J106"/>
    <mergeCell ref="H103:H104"/>
    <mergeCell ref="I103:I104"/>
    <mergeCell ref="J103:J104"/>
    <mergeCell ref="K103:K104"/>
    <mergeCell ref="L103:L104"/>
    <mergeCell ref="M103:M104"/>
    <mergeCell ref="A109:M109"/>
    <mergeCell ref="K126:K127"/>
    <mergeCell ref="L126:L127"/>
    <mergeCell ref="M126:M127"/>
    <mergeCell ref="N126:N127"/>
    <mergeCell ref="B129:B130"/>
    <mergeCell ref="C129:C130"/>
    <mergeCell ref="D129:D130"/>
    <mergeCell ref="E129:E130"/>
    <mergeCell ref="F129:F130"/>
    <mergeCell ref="G129:G130"/>
    <mergeCell ref="N114:N115"/>
    <mergeCell ref="B126:B127"/>
    <mergeCell ref="C126:C127"/>
    <mergeCell ref="D126:D127"/>
    <mergeCell ref="E126:E127"/>
    <mergeCell ref="F126:F127"/>
    <mergeCell ref="G126:G127"/>
    <mergeCell ref="H126:H127"/>
    <mergeCell ref="I126:I127"/>
    <mergeCell ref="J126:J127"/>
    <mergeCell ref="H114:H115"/>
    <mergeCell ref="I114:I115"/>
    <mergeCell ref="J114:J115"/>
    <mergeCell ref="K114:K115"/>
    <mergeCell ref="L114:L115"/>
    <mergeCell ref="M114:M115"/>
    <mergeCell ref="B114:B115"/>
    <mergeCell ref="C114:C115"/>
    <mergeCell ref="D114:D115"/>
    <mergeCell ref="E114:E115"/>
    <mergeCell ref="F114:F115"/>
    <mergeCell ref="G114:G115"/>
    <mergeCell ref="K131:K132"/>
    <mergeCell ref="L131:L132"/>
    <mergeCell ref="M131:M132"/>
    <mergeCell ref="N131:N132"/>
    <mergeCell ref="B133:B134"/>
    <mergeCell ref="C133:C134"/>
    <mergeCell ref="D133:D134"/>
    <mergeCell ref="E133:E134"/>
    <mergeCell ref="F133:F134"/>
    <mergeCell ref="G133:G134"/>
    <mergeCell ref="N129:N130"/>
    <mergeCell ref="B131:B132"/>
    <mergeCell ref="C131:C132"/>
    <mergeCell ref="D131:D132"/>
    <mergeCell ref="E131:E132"/>
    <mergeCell ref="F131:F132"/>
    <mergeCell ref="G131:G132"/>
    <mergeCell ref="H131:H132"/>
    <mergeCell ref="I131:I132"/>
    <mergeCell ref="J131:J132"/>
    <mergeCell ref="H129:H130"/>
    <mergeCell ref="I129:I130"/>
    <mergeCell ref="J129:J130"/>
    <mergeCell ref="K129:K130"/>
    <mergeCell ref="L129:L130"/>
    <mergeCell ref="M129:M130"/>
    <mergeCell ref="K137:K138"/>
    <mergeCell ref="L137:L138"/>
    <mergeCell ref="M137:M138"/>
    <mergeCell ref="N137:N138"/>
    <mergeCell ref="B139:B140"/>
    <mergeCell ref="C139:C140"/>
    <mergeCell ref="D139:D140"/>
    <mergeCell ref="E139:E140"/>
    <mergeCell ref="F139:F140"/>
    <mergeCell ref="G139:G140"/>
    <mergeCell ref="N133:N134"/>
    <mergeCell ref="B137:B138"/>
    <mergeCell ref="C137:C138"/>
    <mergeCell ref="D137:D138"/>
    <mergeCell ref="E137:E138"/>
    <mergeCell ref="F137:F138"/>
    <mergeCell ref="G137:G138"/>
    <mergeCell ref="H137:H138"/>
    <mergeCell ref="I137:I138"/>
    <mergeCell ref="J137:J138"/>
    <mergeCell ref="H133:H134"/>
    <mergeCell ref="I133:I134"/>
    <mergeCell ref="J133:J134"/>
    <mergeCell ref="K133:K134"/>
    <mergeCell ref="L133:L134"/>
    <mergeCell ref="M133:M134"/>
    <mergeCell ref="K141:K142"/>
    <mergeCell ref="L141:L142"/>
    <mergeCell ref="M141:M142"/>
    <mergeCell ref="N141:N142"/>
    <mergeCell ref="A146:A149"/>
    <mergeCell ref="B146:E146"/>
    <mergeCell ref="F146:K146"/>
    <mergeCell ref="L146:M146"/>
    <mergeCell ref="N146:N149"/>
    <mergeCell ref="N139:N140"/>
    <mergeCell ref="B141:B142"/>
    <mergeCell ref="C141:C142"/>
    <mergeCell ref="D141:D142"/>
    <mergeCell ref="E141:E142"/>
    <mergeCell ref="F141:F142"/>
    <mergeCell ref="G141:G142"/>
    <mergeCell ref="H141:H142"/>
    <mergeCell ref="I141:I142"/>
    <mergeCell ref="J141:J142"/>
    <mergeCell ref="H139:H140"/>
    <mergeCell ref="I139:I140"/>
    <mergeCell ref="J139:J140"/>
    <mergeCell ref="K139:K140"/>
    <mergeCell ref="L139:L140"/>
    <mergeCell ref="M139:M140"/>
    <mergeCell ref="A145:M145"/>
    <mergeCell ref="K162:K163"/>
    <mergeCell ref="L162:L163"/>
    <mergeCell ref="M162:M163"/>
    <mergeCell ref="N162:N163"/>
    <mergeCell ref="B165:B166"/>
    <mergeCell ref="C165:C166"/>
    <mergeCell ref="D165:D166"/>
    <mergeCell ref="E165:E166"/>
    <mergeCell ref="F165:F166"/>
    <mergeCell ref="G165:G166"/>
    <mergeCell ref="N150:N151"/>
    <mergeCell ref="B162:B163"/>
    <mergeCell ref="C162:C163"/>
    <mergeCell ref="D162:D163"/>
    <mergeCell ref="E162:E163"/>
    <mergeCell ref="F162:F163"/>
    <mergeCell ref="G162:G163"/>
    <mergeCell ref="H162:H163"/>
    <mergeCell ref="I162:I163"/>
    <mergeCell ref="J162:J163"/>
    <mergeCell ref="H150:H151"/>
    <mergeCell ref="I150:I151"/>
    <mergeCell ref="J150:J151"/>
    <mergeCell ref="K150:K151"/>
    <mergeCell ref="L150:L151"/>
    <mergeCell ref="M150:M151"/>
    <mergeCell ref="B150:B151"/>
    <mergeCell ref="C150:C151"/>
    <mergeCell ref="D150:D151"/>
    <mergeCell ref="E150:E151"/>
    <mergeCell ref="F150:F151"/>
    <mergeCell ref="G150:G151"/>
    <mergeCell ref="K167:K168"/>
    <mergeCell ref="L167:L168"/>
    <mergeCell ref="M167:M168"/>
    <mergeCell ref="N167:N168"/>
    <mergeCell ref="B169:B170"/>
    <mergeCell ref="C169:C170"/>
    <mergeCell ref="D169:D170"/>
    <mergeCell ref="E169:E170"/>
    <mergeCell ref="F169:F170"/>
    <mergeCell ref="G169:G170"/>
    <mergeCell ref="N165:N166"/>
    <mergeCell ref="B167:B168"/>
    <mergeCell ref="C167:C168"/>
    <mergeCell ref="D167:D168"/>
    <mergeCell ref="E167:E168"/>
    <mergeCell ref="F167:F168"/>
    <mergeCell ref="G167:G168"/>
    <mergeCell ref="H167:H168"/>
    <mergeCell ref="I167:I168"/>
    <mergeCell ref="J167:J168"/>
    <mergeCell ref="H165:H166"/>
    <mergeCell ref="I165:I166"/>
    <mergeCell ref="J165:J166"/>
    <mergeCell ref="K165:K166"/>
    <mergeCell ref="L165:L166"/>
    <mergeCell ref="M165:M166"/>
    <mergeCell ref="K173:K174"/>
    <mergeCell ref="L173:L174"/>
    <mergeCell ref="M173:M174"/>
    <mergeCell ref="N173:N174"/>
    <mergeCell ref="B175:B176"/>
    <mergeCell ref="C175:C176"/>
    <mergeCell ref="D175:D176"/>
    <mergeCell ref="E175:E176"/>
    <mergeCell ref="F175:F176"/>
    <mergeCell ref="G175:G176"/>
    <mergeCell ref="N169:N170"/>
    <mergeCell ref="B173:B174"/>
    <mergeCell ref="C173:C174"/>
    <mergeCell ref="D173:D174"/>
    <mergeCell ref="E173:E174"/>
    <mergeCell ref="F173:F174"/>
    <mergeCell ref="G173:G174"/>
    <mergeCell ref="H173:H174"/>
    <mergeCell ref="I173:I174"/>
    <mergeCell ref="J173:J174"/>
    <mergeCell ref="H169:H170"/>
    <mergeCell ref="I169:I170"/>
    <mergeCell ref="J169:J170"/>
    <mergeCell ref="K169:K170"/>
    <mergeCell ref="L169:L170"/>
    <mergeCell ref="M169:M170"/>
    <mergeCell ref="K177:K178"/>
    <mergeCell ref="L177:L178"/>
    <mergeCell ref="M177:M178"/>
    <mergeCell ref="N177:N178"/>
    <mergeCell ref="A182:A185"/>
    <mergeCell ref="B182:E182"/>
    <mergeCell ref="F182:K182"/>
    <mergeCell ref="L182:M182"/>
    <mergeCell ref="N182:N185"/>
    <mergeCell ref="N175:N176"/>
    <mergeCell ref="B177:B178"/>
    <mergeCell ref="C177:C178"/>
    <mergeCell ref="D177:D178"/>
    <mergeCell ref="E177:E178"/>
    <mergeCell ref="F177:F178"/>
    <mergeCell ref="G177:G178"/>
    <mergeCell ref="H177:H178"/>
    <mergeCell ref="I177:I178"/>
    <mergeCell ref="J177:J178"/>
    <mergeCell ref="H175:H176"/>
    <mergeCell ref="I175:I176"/>
    <mergeCell ref="J175:J176"/>
    <mergeCell ref="K175:K176"/>
    <mergeCell ref="L175:L176"/>
    <mergeCell ref="M175:M176"/>
    <mergeCell ref="A181:M181"/>
    <mergeCell ref="K198:K199"/>
    <mergeCell ref="L198:L199"/>
    <mergeCell ref="M198:M199"/>
    <mergeCell ref="N198:N199"/>
    <mergeCell ref="B201:B202"/>
    <mergeCell ref="C201:C202"/>
    <mergeCell ref="D201:D202"/>
    <mergeCell ref="E201:E202"/>
    <mergeCell ref="F201:F202"/>
    <mergeCell ref="G201:G202"/>
    <mergeCell ref="N186:N187"/>
    <mergeCell ref="B198:B199"/>
    <mergeCell ref="C198:C199"/>
    <mergeCell ref="D198:D199"/>
    <mergeCell ref="E198:E199"/>
    <mergeCell ref="F198:F199"/>
    <mergeCell ref="G198:G199"/>
    <mergeCell ref="H198:H199"/>
    <mergeCell ref="I198:I199"/>
    <mergeCell ref="J198:J199"/>
    <mergeCell ref="H186:H187"/>
    <mergeCell ref="I186:I187"/>
    <mergeCell ref="J186:J187"/>
    <mergeCell ref="K186:K187"/>
    <mergeCell ref="L186:L187"/>
    <mergeCell ref="M186:M187"/>
    <mergeCell ref="B186:B187"/>
    <mergeCell ref="C186:C187"/>
    <mergeCell ref="D186:D187"/>
    <mergeCell ref="E186:E187"/>
    <mergeCell ref="F186:F187"/>
    <mergeCell ref="G186:G187"/>
    <mergeCell ref="K203:K204"/>
    <mergeCell ref="L203:L204"/>
    <mergeCell ref="M203:M204"/>
    <mergeCell ref="N203:N204"/>
    <mergeCell ref="B205:B206"/>
    <mergeCell ref="C205:C206"/>
    <mergeCell ref="D205:D206"/>
    <mergeCell ref="E205:E206"/>
    <mergeCell ref="F205:F206"/>
    <mergeCell ref="G205:G206"/>
    <mergeCell ref="N201:N202"/>
    <mergeCell ref="B203:B204"/>
    <mergeCell ref="C203:C204"/>
    <mergeCell ref="D203:D204"/>
    <mergeCell ref="E203:E204"/>
    <mergeCell ref="F203:F204"/>
    <mergeCell ref="G203:G204"/>
    <mergeCell ref="H203:H204"/>
    <mergeCell ref="I203:I204"/>
    <mergeCell ref="J203:J204"/>
    <mergeCell ref="H201:H202"/>
    <mergeCell ref="I201:I202"/>
    <mergeCell ref="J201:J202"/>
    <mergeCell ref="K201:K202"/>
    <mergeCell ref="L201:L202"/>
    <mergeCell ref="M201:M202"/>
    <mergeCell ref="K209:K210"/>
    <mergeCell ref="L209:L210"/>
    <mergeCell ref="M209:M210"/>
    <mergeCell ref="N209:N210"/>
    <mergeCell ref="B211:B212"/>
    <mergeCell ref="C211:C212"/>
    <mergeCell ref="D211:D212"/>
    <mergeCell ref="E211:E212"/>
    <mergeCell ref="F211:F212"/>
    <mergeCell ref="G211:G212"/>
    <mergeCell ref="N205:N206"/>
    <mergeCell ref="B209:B210"/>
    <mergeCell ref="C209:C210"/>
    <mergeCell ref="D209:D210"/>
    <mergeCell ref="E209:E210"/>
    <mergeCell ref="F209:F210"/>
    <mergeCell ref="G209:G210"/>
    <mergeCell ref="H209:H210"/>
    <mergeCell ref="I209:I210"/>
    <mergeCell ref="J209:J210"/>
    <mergeCell ref="H205:H206"/>
    <mergeCell ref="I205:I206"/>
    <mergeCell ref="J205:J206"/>
    <mergeCell ref="K205:K206"/>
    <mergeCell ref="L205:L206"/>
    <mergeCell ref="M205:M206"/>
    <mergeCell ref="K213:K214"/>
    <mergeCell ref="L213:L214"/>
    <mergeCell ref="M213:M214"/>
    <mergeCell ref="N213:N214"/>
    <mergeCell ref="A218:A221"/>
    <mergeCell ref="B218:E218"/>
    <mergeCell ref="F218:K218"/>
    <mergeCell ref="L218:M218"/>
    <mergeCell ref="N218:N221"/>
    <mergeCell ref="N211:N212"/>
    <mergeCell ref="B213:B214"/>
    <mergeCell ref="C213:C214"/>
    <mergeCell ref="D213:D214"/>
    <mergeCell ref="E213:E214"/>
    <mergeCell ref="F213:F214"/>
    <mergeCell ref="G213:G214"/>
    <mergeCell ref="H213:H214"/>
    <mergeCell ref="I213:I214"/>
    <mergeCell ref="J213:J214"/>
    <mergeCell ref="H211:H212"/>
    <mergeCell ref="I211:I212"/>
    <mergeCell ref="J211:J212"/>
    <mergeCell ref="K211:K212"/>
    <mergeCell ref="L211:L212"/>
    <mergeCell ref="M211:M212"/>
    <mergeCell ref="A217:M217"/>
    <mergeCell ref="K234:K235"/>
    <mergeCell ref="L234:L235"/>
    <mergeCell ref="M234:M235"/>
    <mergeCell ref="N234:N235"/>
    <mergeCell ref="B237:B238"/>
    <mergeCell ref="C237:C238"/>
    <mergeCell ref="D237:D238"/>
    <mergeCell ref="E237:E238"/>
    <mergeCell ref="F237:F238"/>
    <mergeCell ref="G237:G238"/>
    <mergeCell ref="N222:N223"/>
    <mergeCell ref="B234:B235"/>
    <mergeCell ref="C234:C235"/>
    <mergeCell ref="D234:D235"/>
    <mergeCell ref="E234:E235"/>
    <mergeCell ref="F234:F235"/>
    <mergeCell ref="G234:G235"/>
    <mergeCell ref="H234:H235"/>
    <mergeCell ref="I234:I235"/>
    <mergeCell ref="J234:J235"/>
    <mergeCell ref="H222:H223"/>
    <mergeCell ref="I222:I223"/>
    <mergeCell ref="J222:J223"/>
    <mergeCell ref="K222:K223"/>
    <mergeCell ref="L222:L223"/>
    <mergeCell ref="M222:M223"/>
    <mergeCell ref="B222:B223"/>
    <mergeCell ref="C222:C223"/>
    <mergeCell ref="D222:D223"/>
    <mergeCell ref="E222:E223"/>
    <mergeCell ref="F222:F223"/>
    <mergeCell ref="G222:G223"/>
    <mergeCell ref="K239:K240"/>
    <mergeCell ref="L239:L240"/>
    <mergeCell ref="M239:M240"/>
    <mergeCell ref="N239:N240"/>
    <mergeCell ref="B241:B242"/>
    <mergeCell ref="C241:C242"/>
    <mergeCell ref="D241:D242"/>
    <mergeCell ref="E241:E242"/>
    <mergeCell ref="F241:F242"/>
    <mergeCell ref="G241:G242"/>
    <mergeCell ref="N237:N238"/>
    <mergeCell ref="B239:B240"/>
    <mergeCell ref="C239:C240"/>
    <mergeCell ref="D239:D240"/>
    <mergeCell ref="E239:E240"/>
    <mergeCell ref="F239:F240"/>
    <mergeCell ref="G239:G240"/>
    <mergeCell ref="H239:H240"/>
    <mergeCell ref="I239:I240"/>
    <mergeCell ref="J239:J240"/>
    <mergeCell ref="H237:H238"/>
    <mergeCell ref="I237:I238"/>
    <mergeCell ref="J237:J238"/>
    <mergeCell ref="K237:K238"/>
    <mergeCell ref="L237:L238"/>
    <mergeCell ref="M237:M238"/>
    <mergeCell ref="K245:K246"/>
    <mergeCell ref="L245:L246"/>
    <mergeCell ref="M245:M246"/>
    <mergeCell ref="N245:N246"/>
    <mergeCell ref="B247:B248"/>
    <mergeCell ref="C247:C248"/>
    <mergeCell ref="D247:D248"/>
    <mergeCell ref="E247:E248"/>
    <mergeCell ref="F247:F248"/>
    <mergeCell ref="G247:G248"/>
    <mergeCell ref="N241:N242"/>
    <mergeCell ref="B245:B246"/>
    <mergeCell ref="C245:C246"/>
    <mergeCell ref="D245:D246"/>
    <mergeCell ref="E245:E246"/>
    <mergeCell ref="F245:F246"/>
    <mergeCell ref="G245:G246"/>
    <mergeCell ref="H245:H246"/>
    <mergeCell ref="I245:I246"/>
    <mergeCell ref="J245:J246"/>
    <mergeCell ref="H241:H242"/>
    <mergeCell ref="I241:I242"/>
    <mergeCell ref="J241:J242"/>
    <mergeCell ref="K241:K242"/>
    <mergeCell ref="L241:L242"/>
    <mergeCell ref="M241:M242"/>
    <mergeCell ref="K249:K250"/>
    <mergeCell ref="L249:L250"/>
    <mergeCell ref="M249:M250"/>
    <mergeCell ref="N249:N250"/>
    <mergeCell ref="A254:A257"/>
    <mergeCell ref="B254:E254"/>
    <mergeCell ref="F254:K254"/>
    <mergeCell ref="L254:M254"/>
    <mergeCell ref="N254:N257"/>
    <mergeCell ref="N247:N248"/>
    <mergeCell ref="B249:B250"/>
    <mergeCell ref="C249:C250"/>
    <mergeCell ref="D249:D250"/>
    <mergeCell ref="E249:E250"/>
    <mergeCell ref="F249:F250"/>
    <mergeCell ref="G249:G250"/>
    <mergeCell ref="H249:H250"/>
    <mergeCell ref="I249:I250"/>
    <mergeCell ref="J249:J250"/>
    <mergeCell ref="H247:H248"/>
    <mergeCell ref="I247:I248"/>
    <mergeCell ref="J247:J248"/>
    <mergeCell ref="K247:K248"/>
    <mergeCell ref="L247:L248"/>
    <mergeCell ref="M247:M248"/>
    <mergeCell ref="A253:M253"/>
    <mergeCell ref="K270:K271"/>
    <mergeCell ref="L270:L271"/>
    <mergeCell ref="M270:M271"/>
    <mergeCell ref="N270:N271"/>
    <mergeCell ref="B273:B274"/>
    <mergeCell ref="C273:C274"/>
    <mergeCell ref="D273:D274"/>
    <mergeCell ref="E273:E274"/>
    <mergeCell ref="F273:F274"/>
    <mergeCell ref="G273:G274"/>
    <mergeCell ref="N258:N259"/>
    <mergeCell ref="B270:B271"/>
    <mergeCell ref="C270:C271"/>
    <mergeCell ref="D270:D271"/>
    <mergeCell ref="E270:E271"/>
    <mergeCell ref="F270:F271"/>
    <mergeCell ref="G270:G271"/>
    <mergeCell ref="H270:H271"/>
    <mergeCell ref="I270:I271"/>
    <mergeCell ref="J270:J271"/>
    <mergeCell ref="H258:H259"/>
    <mergeCell ref="I258:I259"/>
    <mergeCell ref="J258:J259"/>
    <mergeCell ref="K258:K259"/>
    <mergeCell ref="L258:L259"/>
    <mergeCell ref="M258:M259"/>
    <mergeCell ref="B258:B259"/>
    <mergeCell ref="C258:C259"/>
    <mergeCell ref="D258:D259"/>
    <mergeCell ref="E258:E259"/>
    <mergeCell ref="F258:F259"/>
    <mergeCell ref="G258:G259"/>
    <mergeCell ref="K275:K276"/>
    <mergeCell ref="L275:L276"/>
    <mergeCell ref="M275:M276"/>
    <mergeCell ref="N275:N276"/>
    <mergeCell ref="B277:B278"/>
    <mergeCell ref="C277:C278"/>
    <mergeCell ref="D277:D278"/>
    <mergeCell ref="E277:E278"/>
    <mergeCell ref="F277:F278"/>
    <mergeCell ref="G277:G278"/>
    <mergeCell ref="N273:N274"/>
    <mergeCell ref="B275:B276"/>
    <mergeCell ref="C275:C276"/>
    <mergeCell ref="D275:D276"/>
    <mergeCell ref="E275:E276"/>
    <mergeCell ref="F275:F276"/>
    <mergeCell ref="G275:G276"/>
    <mergeCell ref="H275:H276"/>
    <mergeCell ref="I275:I276"/>
    <mergeCell ref="J275:J276"/>
    <mergeCell ref="H273:H274"/>
    <mergeCell ref="I273:I274"/>
    <mergeCell ref="J273:J274"/>
    <mergeCell ref="K273:K274"/>
    <mergeCell ref="L273:L274"/>
    <mergeCell ref="M273:M274"/>
    <mergeCell ref="K281:K282"/>
    <mergeCell ref="L281:L282"/>
    <mergeCell ref="M281:M282"/>
    <mergeCell ref="N281:N282"/>
    <mergeCell ref="B283:B284"/>
    <mergeCell ref="C283:C284"/>
    <mergeCell ref="D283:D284"/>
    <mergeCell ref="E283:E284"/>
    <mergeCell ref="F283:F284"/>
    <mergeCell ref="G283:G284"/>
    <mergeCell ref="N277:N278"/>
    <mergeCell ref="B281:B282"/>
    <mergeCell ref="C281:C282"/>
    <mergeCell ref="D281:D282"/>
    <mergeCell ref="E281:E282"/>
    <mergeCell ref="F281:F282"/>
    <mergeCell ref="G281:G282"/>
    <mergeCell ref="H281:H282"/>
    <mergeCell ref="I281:I282"/>
    <mergeCell ref="J281:J282"/>
    <mergeCell ref="H277:H278"/>
    <mergeCell ref="I277:I278"/>
    <mergeCell ref="J277:J278"/>
    <mergeCell ref="K277:K278"/>
    <mergeCell ref="L277:L278"/>
    <mergeCell ref="M277:M278"/>
    <mergeCell ref="K285:K286"/>
    <mergeCell ref="L285:L286"/>
    <mergeCell ref="M285:M286"/>
    <mergeCell ref="N285:N286"/>
    <mergeCell ref="A290:A293"/>
    <mergeCell ref="B290:E290"/>
    <mergeCell ref="F290:K290"/>
    <mergeCell ref="L290:M290"/>
    <mergeCell ref="N290:N293"/>
    <mergeCell ref="N283:N284"/>
    <mergeCell ref="B285:B286"/>
    <mergeCell ref="C285:C286"/>
    <mergeCell ref="D285:D286"/>
    <mergeCell ref="E285:E286"/>
    <mergeCell ref="F285:F286"/>
    <mergeCell ref="G285:G286"/>
    <mergeCell ref="H285:H286"/>
    <mergeCell ref="I285:I286"/>
    <mergeCell ref="J285:J286"/>
    <mergeCell ref="H283:H284"/>
    <mergeCell ref="I283:I284"/>
    <mergeCell ref="J283:J284"/>
    <mergeCell ref="K283:K284"/>
    <mergeCell ref="L283:L284"/>
    <mergeCell ref="M283:M284"/>
    <mergeCell ref="A289:M289"/>
    <mergeCell ref="K306:K307"/>
    <mergeCell ref="L306:L307"/>
    <mergeCell ref="M306:M307"/>
    <mergeCell ref="N306:N307"/>
    <mergeCell ref="B309:B310"/>
    <mergeCell ref="C309:C310"/>
    <mergeCell ref="D309:D310"/>
    <mergeCell ref="E309:E310"/>
    <mergeCell ref="F309:F310"/>
    <mergeCell ref="G309:G310"/>
    <mergeCell ref="N294:N295"/>
    <mergeCell ref="B306:B307"/>
    <mergeCell ref="C306:C307"/>
    <mergeCell ref="D306:D307"/>
    <mergeCell ref="E306:E307"/>
    <mergeCell ref="F306:F307"/>
    <mergeCell ref="G306:G307"/>
    <mergeCell ref="H306:H307"/>
    <mergeCell ref="I306:I307"/>
    <mergeCell ref="J306:J307"/>
    <mergeCell ref="H294:H295"/>
    <mergeCell ref="I294:I295"/>
    <mergeCell ref="J294:J295"/>
    <mergeCell ref="K294:K295"/>
    <mergeCell ref="L294:L295"/>
    <mergeCell ref="M294:M295"/>
    <mergeCell ref="B294:B295"/>
    <mergeCell ref="C294:C295"/>
    <mergeCell ref="D294:D295"/>
    <mergeCell ref="E294:E295"/>
    <mergeCell ref="F294:F295"/>
    <mergeCell ref="G294:G295"/>
    <mergeCell ref="K311:K312"/>
    <mergeCell ref="L311:L312"/>
    <mergeCell ref="M311:M312"/>
    <mergeCell ref="N311:N312"/>
    <mergeCell ref="B313:B314"/>
    <mergeCell ref="C313:C314"/>
    <mergeCell ref="D313:D314"/>
    <mergeCell ref="E313:E314"/>
    <mergeCell ref="F313:F314"/>
    <mergeCell ref="G313:G314"/>
    <mergeCell ref="N309:N310"/>
    <mergeCell ref="B311:B312"/>
    <mergeCell ref="C311:C312"/>
    <mergeCell ref="D311:D312"/>
    <mergeCell ref="E311:E312"/>
    <mergeCell ref="F311:F312"/>
    <mergeCell ref="G311:G312"/>
    <mergeCell ref="H311:H312"/>
    <mergeCell ref="I311:I312"/>
    <mergeCell ref="J311:J312"/>
    <mergeCell ref="H309:H310"/>
    <mergeCell ref="I309:I310"/>
    <mergeCell ref="J309:J310"/>
    <mergeCell ref="K309:K310"/>
    <mergeCell ref="L309:L310"/>
    <mergeCell ref="M309:M310"/>
    <mergeCell ref="K317:K318"/>
    <mergeCell ref="L317:L318"/>
    <mergeCell ref="M317:M318"/>
    <mergeCell ref="N317:N318"/>
    <mergeCell ref="B319:B320"/>
    <mergeCell ref="C319:C320"/>
    <mergeCell ref="D319:D320"/>
    <mergeCell ref="E319:E320"/>
    <mergeCell ref="F319:F320"/>
    <mergeCell ref="G319:G320"/>
    <mergeCell ref="N313:N314"/>
    <mergeCell ref="B317:B318"/>
    <mergeCell ref="C317:C318"/>
    <mergeCell ref="D317:D318"/>
    <mergeCell ref="E317:E318"/>
    <mergeCell ref="F317:F318"/>
    <mergeCell ref="G317:G318"/>
    <mergeCell ref="H317:H318"/>
    <mergeCell ref="I317:I318"/>
    <mergeCell ref="J317:J318"/>
    <mergeCell ref="H313:H314"/>
    <mergeCell ref="I313:I314"/>
    <mergeCell ref="J313:J314"/>
    <mergeCell ref="K313:K314"/>
    <mergeCell ref="L313:L314"/>
    <mergeCell ref="M313:M314"/>
    <mergeCell ref="K321:K322"/>
    <mergeCell ref="L321:L322"/>
    <mergeCell ref="M321:M322"/>
    <mergeCell ref="N321:N322"/>
    <mergeCell ref="A326:A329"/>
    <mergeCell ref="B326:E326"/>
    <mergeCell ref="F326:K326"/>
    <mergeCell ref="L326:M326"/>
    <mergeCell ref="N326:N329"/>
    <mergeCell ref="N319:N320"/>
    <mergeCell ref="B321:B322"/>
    <mergeCell ref="C321:C322"/>
    <mergeCell ref="D321:D322"/>
    <mergeCell ref="E321:E322"/>
    <mergeCell ref="F321:F322"/>
    <mergeCell ref="G321:G322"/>
    <mergeCell ref="H321:H322"/>
    <mergeCell ref="I321:I322"/>
    <mergeCell ref="J321:J322"/>
    <mergeCell ref="H319:H320"/>
    <mergeCell ref="I319:I320"/>
    <mergeCell ref="J319:J320"/>
    <mergeCell ref="K319:K320"/>
    <mergeCell ref="L319:L320"/>
    <mergeCell ref="M319:M320"/>
    <mergeCell ref="A325:M325"/>
    <mergeCell ref="K342:K343"/>
    <mergeCell ref="L342:L343"/>
    <mergeCell ref="M342:M343"/>
    <mergeCell ref="N342:N343"/>
    <mergeCell ref="B345:B346"/>
    <mergeCell ref="C345:C346"/>
    <mergeCell ref="D345:D346"/>
    <mergeCell ref="E345:E346"/>
    <mergeCell ref="F345:F346"/>
    <mergeCell ref="G345:G346"/>
    <mergeCell ref="N330:N331"/>
    <mergeCell ref="B342:B343"/>
    <mergeCell ref="C342:C343"/>
    <mergeCell ref="D342:D343"/>
    <mergeCell ref="E342:E343"/>
    <mergeCell ref="F342:F343"/>
    <mergeCell ref="G342:G343"/>
    <mergeCell ref="H342:H343"/>
    <mergeCell ref="I342:I343"/>
    <mergeCell ref="J342:J343"/>
    <mergeCell ref="H330:H331"/>
    <mergeCell ref="I330:I331"/>
    <mergeCell ref="J330:J331"/>
    <mergeCell ref="K330:K331"/>
    <mergeCell ref="L330:L331"/>
    <mergeCell ref="M330:M331"/>
    <mergeCell ref="B330:B331"/>
    <mergeCell ref="C330:C331"/>
    <mergeCell ref="D330:D331"/>
    <mergeCell ref="E330:E331"/>
    <mergeCell ref="F330:F331"/>
    <mergeCell ref="G330:G331"/>
    <mergeCell ref="K347:K348"/>
    <mergeCell ref="L347:L348"/>
    <mergeCell ref="M347:M348"/>
    <mergeCell ref="N347:N348"/>
    <mergeCell ref="B349:B350"/>
    <mergeCell ref="C349:C350"/>
    <mergeCell ref="D349:D350"/>
    <mergeCell ref="E349:E350"/>
    <mergeCell ref="F349:F350"/>
    <mergeCell ref="G349:G350"/>
    <mergeCell ref="N345:N346"/>
    <mergeCell ref="B347:B348"/>
    <mergeCell ref="C347:C348"/>
    <mergeCell ref="D347:D348"/>
    <mergeCell ref="E347:E348"/>
    <mergeCell ref="F347:F348"/>
    <mergeCell ref="G347:G348"/>
    <mergeCell ref="H347:H348"/>
    <mergeCell ref="I347:I348"/>
    <mergeCell ref="J347:J348"/>
    <mergeCell ref="H345:H346"/>
    <mergeCell ref="I345:I346"/>
    <mergeCell ref="J345:J346"/>
    <mergeCell ref="K345:K346"/>
    <mergeCell ref="L345:L346"/>
    <mergeCell ref="M345:M346"/>
    <mergeCell ref="K353:K354"/>
    <mergeCell ref="L353:L354"/>
    <mergeCell ref="M353:M354"/>
    <mergeCell ref="N353:N354"/>
    <mergeCell ref="B355:B356"/>
    <mergeCell ref="C355:C356"/>
    <mergeCell ref="D355:D356"/>
    <mergeCell ref="E355:E356"/>
    <mergeCell ref="F355:F356"/>
    <mergeCell ref="G355:G356"/>
    <mergeCell ref="N349:N350"/>
    <mergeCell ref="B353:B354"/>
    <mergeCell ref="C353:C354"/>
    <mergeCell ref="D353:D354"/>
    <mergeCell ref="E353:E354"/>
    <mergeCell ref="F353:F354"/>
    <mergeCell ref="G353:G354"/>
    <mergeCell ref="H353:H354"/>
    <mergeCell ref="I353:I354"/>
    <mergeCell ref="J353:J354"/>
    <mergeCell ref="H349:H350"/>
    <mergeCell ref="I349:I350"/>
    <mergeCell ref="J349:J350"/>
    <mergeCell ref="K349:K350"/>
    <mergeCell ref="L349:L350"/>
    <mergeCell ref="M349:M350"/>
    <mergeCell ref="K357:K358"/>
    <mergeCell ref="L357:L358"/>
    <mergeCell ref="M357:M358"/>
    <mergeCell ref="N357:N358"/>
    <mergeCell ref="A362:A365"/>
    <mergeCell ref="B362:E362"/>
    <mergeCell ref="F362:K362"/>
    <mergeCell ref="L362:M362"/>
    <mergeCell ref="N362:N365"/>
    <mergeCell ref="N355:N356"/>
    <mergeCell ref="B357:B358"/>
    <mergeCell ref="C357:C358"/>
    <mergeCell ref="D357:D358"/>
    <mergeCell ref="E357:E358"/>
    <mergeCell ref="F357:F358"/>
    <mergeCell ref="G357:G358"/>
    <mergeCell ref="H357:H358"/>
    <mergeCell ref="I357:I358"/>
    <mergeCell ref="J357:J358"/>
    <mergeCell ref="H355:H356"/>
    <mergeCell ref="I355:I356"/>
    <mergeCell ref="J355:J356"/>
    <mergeCell ref="K355:K356"/>
    <mergeCell ref="L355:L356"/>
    <mergeCell ref="M355:M356"/>
    <mergeCell ref="A361:M361"/>
    <mergeCell ref="K378:K379"/>
    <mergeCell ref="L378:L379"/>
    <mergeCell ref="M378:M379"/>
    <mergeCell ref="N378:N379"/>
    <mergeCell ref="B381:B382"/>
    <mergeCell ref="C381:C382"/>
    <mergeCell ref="D381:D382"/>
    <mergeCell ref="E381:E382"/>
    <mergeCell ref="F381:F382"/>
    <mergeCell ref="G381:G382"/>
    <mergeCell ref="N366:N367"/>
    <mergeCell ref="B378:B379"/>
    <mergeCell ref="C378:C379"/>
    <mergeCell ref="D378:D379"/>
    <mergeCell ref="E378:E379"/>
    <mergeCell ref="F378:F379"/>
    <mergeCell ref="G378:G379"/>
    <mergeCell ref="H378:H379"/>
    <mergeCell ref="I378:I379"/>
    <mergeCell ref="J378:J379"/>
    <mergeCell ref="H366:H367"/>
    <mergeCell ref="I366:I367"/>
    <mergeCell ref="J366:J367"/>
    <mergeCell ref="K366:K367"/>
    <mergeCell ref="L366:L367"/>
    <mergeCell ref="M366:M367"/>
    <mergeCell ref="B366:B367"/>
    <mergeCell ref="C366:C367"/>
    <mergeCell ref="D366:D367"/>
    <mergeCell ref="E366:E367"/>
    <mergeCell ref="F366:F367"/>
    <mergeCell ref="G366:G367"/>
    <mergeCell ref="K383:K384"/>
    <mergeCell ref="L383:L384"/>
    <mergeCell ref="M383:M384"/>
    <mergeCell ref="N383:N384"/>
    <mergeCell ref="B385:B386"/>
    <mergeCell ref="C385:C386"/>
    <mergeCell ref="D385:D386"/>
    <mergeCell ref="E385:E386"/>
    <mergeCell ref="F385:F386"/>
    <mergeCell ref="G385:G386"/>
    <mergeCell ref="N381:N382"/>
    <mergeCell ref="B383:B384"/>
    <mergeCell ref="C383:C384"/>
    <mergeCell ref="D383:D384"/>
    <mergeCell ref="E383:E384"/>
    <mergeCell ref="F383:F384"/>
    <mergeCell ref="G383:G384"/>
    <mergeCell ref="H383:H384"/>
    <mergeCell ref="I383:I384"/>
    <mergeCell ref="J383:J384"/>
    <mergeCell ref="H381:H382"/>
    <mergeCell ref="I381:I382"/>
    <mergeCell ref="J381:J382"/>
    <mergeCell ref="K381:K382"/>
    <mergeCell ref="L381:L382"/>
    <mergeCell ref="M381:M382"/>
    <mergeCell ref="K389:K390"/>
    <mergeCell ref="L389:L390"/>
    <mergeCell ref="M389:M390"/>
    <mergeCell ref="N389:N390"/>
    <mergeCell ref="B391:B392"/>
    <mergeCell ref="C391:C392"/>
    <mergeCell ref="D391:D392"/>
    <mergeCell ref="E391:E392"/>
    <mergeCell ref="F391:F392"/>
    <mergeCell ref="G391:G392"/>
    <mergeCell ref="N385:N386"/>
    <mergeCell ref="B389:B390"/>
    <mergeCell ref="C389:C390"/>
    <mergeCell ref="D389:D390"/>
    <mergeCell ref="E389:E390"/>
    <mergeCell ref="F389:F390"/>
    <mergeCell ref="G389:G390"/>
    <mergeCell ref="H389:H390"/>
    <mergeCell ref="I389:I390"/>
    <mergeCell ref="J389:J390"/>
    <mergeCell ref="H385:H386"/>
    <mergeCell ref="I385:I386"/>
    <mergeCell ref="J385:J386"/>
    <mergeCell ref="K385:K386"/>
    <mergeCell ref="L385:L386"/>
    <mergeCell ref="M385:M386"/>
    <mergeCell ref="K393:K394"/>
    <mergeCell ref="L393:L394"/>
    <mergeCell ref="M393:M394"/>
    <mergeCell ref="N393:N394"/>
    <mergeCell ref="A398:A401"/>
    <mergeCell ref="B398:E398"/>
    <mergeCell ref="F398:K398"/>
    <mergeCell ref="L398:M398"/>
    <mergeCell ref="N398:N401"/>
    <mergeCell ref="N391:N392"/>
    <mergeCell ref="B393:B394"/>
    <mergeCell ref="C393:C394"/>
    <mergeCell ref="D393:D394"/>
    <mergeCell ref="E393:E394"/>
    <mergeCell ref="F393:F394"/>
    <mergeCell ref="G393:G394"/>
    <mergeCell ref="H393:H394"/>
    <mergeCell ref="I393:I394"/>
    <mergeCell ref="J393:J394"/>
    <mergeCell ref="H391:H392"/>
    <mergeCell ref="I391:I392"/>
    <mergeCell ref="J391:J392"/>
    <mergeCell ref="K391:K392"/>
    <mergeCell ref="L391:L392"/>
    <mergeCell ref="M391:M392"/>
    <mergeCell ref="A397:M397"/>
    <mergeCell ref="K414:K415"/>
    <mergeCell ref="L414:L415"/>
    <mergeCell ref="M414:M415"/>
    <mergeCell ref="N414:N415"/>
    <mergeCell ref="B417:B418"/>
    <mergeCell ref="C417:C418"/>
    <mergeCell ref="D417:D418"/>
    <mergeCell ref="E417:E418"/>
    <mergeCell ref="F417:F418"/>
    <mergeCell ref="G417:G418"/>
    <mergeCell ref="N402:N403"/>
    <mergeCell ref="B414:B415"/>
    <mergeCell ref="C414:C415"/>
    <mergeCell ref="D414:D415"/>
    <mergeCell ref="E414:E415"/>
    <mergeCell ref="F414:F415"/>
    <mergeCell ref="G414:G415"/>
    <mergeCell ref="H414:H415"/>
    <mergeCell ref="I414:I415"/>
    <mergeCell ref="J414:J415"/>
    <mergeCell ref="H402:H403"/>
    <mergeCell ref="I402:I403"/>
    <mergeCell ref="J402:J403"/>
    <mergeCell ref="K402:K403"/>
    <mergeCell ref="L402:L403"/>
    <mergeCell ref="M402:M403"/>
    <mergeCell ref="B402:B403"/>
    <mergeCell ref="C402:C403"/>
    <mergeCell ref="D402:D403"/>
    <mergeCell ref="E402:E403"/>
    <mergeCell ref="F402:F403"/>
    <mergeCell ref="G402:G403"/>
    <mergeCell ref="K419:K420"/>
    <mergeCell ref="L419:L420"/>
    <mergeCell ref="M419:M420"/>
    <mergeCell ref="N419:N420"/>
    <mergeCell ref="B421:B422"/>
    <mergeCell ref="C421:C422"/>
    <mergeCell ref="D421:D422"/>
    <mergeCell ref="E421:E422"/>
    <mergeCell ref="F421:F422"/>
    <mergeCell ref="G421:G422"/>
    <mergeCell ref="N417:N418"/>
    <mergeCell ref="B419:B420"/>
    <mergeCell ref="C419:C420"/>
    <mergeCell ref="D419:D420"/>
    <mergeCell ref="E419:E420"/>
    <mergeCell ref="F419:F420"/>
    <mergeCell ref="G419:G420"/>
    <mergeCell ref="H419:H420"/>
    <mergeCell ref="I419:I420"/>
    <mergeCell ref="J419:J420"/>
    <mergeCell ref="H417:H418"/>
    <mergeCell ref="I417:I418"/>
    <mergeCell ref="J417:J418"/>
    <mergeCell ref="K417:K418"/>
    <mergeCell ref="L417:L418"/>
    <mergeCell ref="M417:M418"/>
    <mergeCell ref="K425:K426"/>
    <mergeCell ref="L425:L426"/>
    <mergeCell ref="M425:M426"/>
    <mergeCell ref="N425:N426"/>
    <mergeCell ref="B427:B428"/>
    <mergeCell ref="C427:C428"/>
    <mergeCell ref="D427:D428"/>
    <mergeCell ref="E427:E428"/>
    <mergeCell ref="F427:F428"/>
    <mergeCell ref="G427:G428"/>
    <mergeCell ref="N421:N422"/>
    <mergeCell ref="B425:B426"/>
    <mergeCell ref="C425:C426"/>
    <mergeCell ref="D425:D426"/>
    <mergeCell ref="E425:E426"/>
    <mergeCell ref="F425:F426"/>
    <mergeCell ref="G425:G426"/>
    <mergeCell ref="H425:H426"/>
    <mergeCell ref="I425:I426"/>
    <mergeCell ref="J425:J426"/>
    <mergeCell ref="H421:H422"/>
    <mergeCell ref="I421:I422"/>
    <mergeCell ref="J421:J422"/>
    <mergeCell ref="K421:K422"/>
    <mergeCell ref="L421:L422"/>
    <mergeCell ref="M421:M422"/>
    <mergeCell ref="K429:K430"/>
    <mergeCell ref="L429:L430"/>
    <mergeCell ref="M429:M430"/>
    <mergeCell ref="N429:N430"/>
    <mergeCell ref="A434:A437"/>
    <mergeCell ref="B434:E434"/>
    <mergeCell ref="F434:K434"/>
    <mergeCell ref="L434:M434"/>
    <mergeCell ref="N434:N437"/>
    <mergeCell ref="N427:N428"/>
    <mergeCell ref="B429:B430"/>
    <mergeCell ref="C429:C430"/>
    <mergeCell ref="D429:D430"/>
    <mergeCell ref="E429:E430"/>
    <mergeCell ref="F429:F430"/>
    <mergeCell ref="G429:G430"/>
    <mergeCell ref="H429:H430"/>
    <mergeCell ref="I429:I430"/>
    <mergeCell ref="J429:J430"/>
    <mergeCell ref="H427:H428"/>
    <mergeCell ref="I427:I428"/>
    <mergeCell ref="J427:J428"/>
    <mergeCell ref="K427:K428"/>
    <mergeCell ref="L427:L428"/>
    <mergeCell ref="M427:M428"/>
    <mergeCell ref="A433:M433"/>
    <mergeCell ref="K450:K451"/>
    <mergeCell ref="L450:L451"/>
    <mergeCell ref="M450:M451"/>
    <mergeCell ref="N450:N451"/>
    <mergeCell ref="B453:B454"/>
    <mergeCell ref="C453:C454"/>
    <mergeCell ref="D453:D454"/>
    <mergeCell ref="E453:E454"/>
    <mergeCell ref="F453:F454"/>
    <mergeCell ref="G453:G454"/>
    <mergeCell ref="N438:N439"/>
    <mergeCell ref="B450:B451"/>
    <mergeCell ref="C450:C451"/>
    <mergeCell ref="D450:D451"/>
    <mergeCell ref="E450:E451"/>
    <mergeCell ref="F450:F451"/>
    <mergeCell ref="G450:G451"/>
    <mergeCell ref="H450:H451"/>
    <mergeCell ref="I450:I451"/>
    <mergeCell ref="J450:J451"/>
    <mergeCell ref="H438:H439"/>
    <mergeCell ref="I438:I439"/>
    <mergeCell ref="J438:J439"/>
    <mergeCell ref="K438:K439"/>
    <mergeCell ref="L438:L439"/>
    <mergeCell ref="M438:M439"/>
    <mergeCell ref="B438:B439"/>
    <mergeCell ref="C438:C439"/>
    <mergeCell ref="D438:D439"/>
    <mergeCell ref="E438:E439"/>
    <mergeCell ref="F438:F439"/>
    <mergeCell ref="G438:G439"/>
    <mergeCell ref="K455:K456"/>
    <mergeCell ref="L455:L456"/>
    <mergeCell ref="M455:M456"/>
    <mergeCell ref="N455:N456"/>
    <mergeCell ref="B457:B458"/>
    <mergeCell ref="C457:C458"/>
    <mergeCell ref="D457:D458"/>
    <mergeCell ref="E457:E458"/>
    <mergeCell ref="F457:F458"/>
    <mergeCell ref="G457:G458"/>
    <mergeCell ref="N453:N454"/>
    <mergeCell ref="B455:B456"/>
    <mergeCell ref="C455:C456"/>
    <mergeCell ref="D455:D456"/>
    <mergeCell ref="E455:E456"/>
    <mergeCell ref="F455:F456"/>
    <mergeCell ref="G455:G456"/>
    <mergeCell ref="H455:H456"/>
    <mergeCell ref="I455:I456"/>
    <mergeCell ref="J455:J456"/>
    <mergeCell ref="H453:H454"/>
    <mergeCell ref="I453:I454"/>
    <mergeCell ref="J453:J454"/>
    <mergeCell ref="K453:K454"/>
    <mergeCell ref="L453:L454"/>
    <mergeCell ref="M453:M454"/>
    <mergeCell ref="K461:K462"/>
    <mergeCell ref="L461:L462"/>
    <mergeCell ref="M461:M462"/>
    <mergeCell ref="N461:N462"/>
    <mergeCell ref="B463:B464"/>
    <mergeCell ref="C463:C464"/>
    <mergeCell ref="D463:D464"/>
    <mergeCell ref="E463:E464"/>
    <mergeCell ref="F463:F464"/>
    <mergeCell ref="G463:G464"/>
    <mergeCell ref="N457:N458"/>
    <mergeCell ref="B461:B462"/>
    <mergeCell ref="C461:C462"/>
    <mergeCell ref="D461:D462"/>
    <mergeCell ref="E461:E462"/>
    <mergeCell ref="F461:F462"/>
    <mergeCell ref="G461:G462"/>
    <mergeCell ref="H461:H462"/>
    <mergeCell ref="I461:I462"/>
    <mergeCell ref="J461:J462"/>
    <mergeCell ref="H457:H458"/>
    <mergeCell ref="I457:I458"/>
    <mergeCell ref="J457:J458"/>
    <mergeCell ref="K457:K458"/>
    <mergeCell ref="L457:L458"/>
    <mergeCell ref="M457:M458"/>
    <mergeCell ref="K465:K466"/>
    <mergeCell ref="L465:L466"/>
    <mergeCell ref="M465:M466"/>
    <mergeCell ref="N465:N466"/>
    <mergeCell ref="A470:A473"/>
    <mergeCell ref="B470:E470"/>
    <mergeCell ref="F470:K470"/>
    <mergeCell ref="L470:M470"/>
    <mergeCell ref="N470:N473"/>
    <mergeCell ref="N463:N464"/>
    <mergeCell ref="B465:B466"/>
    <mergeCell ref="C465:C466"/>
    <mergeCell ref="D465:D466"/>
    <mergeCell ref="E465:E466"/>
    <mergeCell ref="F465:F466"/>
    <mergeCell ref="G465:G466"/>
    <mergeCell ref="H465:H466"/>
    <mergeCell ref="I465:I466"/>
    <mergeCell ref="J465:J466"/>
    <mergeCell ref="H463:H464"/>
    <mergeCell ref="I463:I464"/>
    <mergeCell ref="J463:J464"/>
    <mergeCell ref="K463:K464"/>
    <mergeCell ref="L463:L464"/>
    <mergeCell ref="M463:M464"/>
    <mergeCell ref="A469:M469"/>
    <mergeCell ref="K486:K487"/>
    <mergeCell ref="L486:L487"/>
    <mergeCell ref="M486:M487"/>
    <mergeCell ref="N486:N487"/>
    <mergeCell ref="B489:B490"/>
    <mergeCell ref="C489:C490"/>
    <mergeCell ref="D489:D490"/>
    <mergeCell ref="E489:E490"/>
    <mergeCell ref="F489:F490"/>
    <mergeCell ref="G489:G490"/>
    <mergeCell ref="N474:N475"/>
    <mergeCell ref="B486:B487"/>
    <mergeCell ref="C486:C487"/>
    <mergeCell ref="D486:D487"/>
    <mergeCell ref="E486:E487"/>
    <mergeCell ref="F486:F487"/>
    <mergeCell ref="G486:G487"/>
    <mergeCell ref="H486:H487"/>
    <mergeCell ref="I486:I487"/>
    <mergeCell ref="J486:J487"/>
    <mergeCell ref="H474:H475"/>
    <mergeCell ref="I474:I475"/>
    <mergeCell ref="J474:J475"/>
    <mergeCell ref="K474:K475"/>
    <mergeCell ref="L474:L475"/>
    <mergeCell ref="M474:M475"/>
    <mergeCell ref="B474:B475"/>
    <mergeCell ref="C474:C475"/>
    <mergeCell ref="D474:D475"/>
    <mergeCell ref="E474:E475"/>
    <mergeCell ref="F474:F475"/>
    <mergeCell ref="G474:G475"/>
    <mergeCell ref="K491:K492"/>
    <mergeCell ref="L491:L492"/>
    <mergeCell ref="M491:M492"/>
    <mergeCell ref="N491:N492"/>
    <mergeCell ref="B493:B494"/>
    <mergeCell ref="C493:C494"/>
    <mergeCell ref="D493:D494"/>
    <mergeCell ref="E493:E494"/>
    <mergeCell ref="F493:F494"/>
    <mergeCell ref="G493:G494"/>
    <mergeCell ref="N489:N490"/>
    <mergeCell ref="B491:B492"/>
    <mergeCell ref="C491:C492"/>
    <mergeCell ref="D491:D492"/>
    <mergeCell ref="E491:E492"/>
    <mergeCell ref="F491:F492"/>
    <mergeCell ref="G491:G492"/>
    <mergeCell ref="H491:H492"/>
    <mergeCell ref="I491:I492"/>
    <mergeCell ref="J491:J492"/>
    <mergeCell ref="H489:H490"/>
    <mergeCell ref="I489:I490"/>
    <mergeCell ref="J489:J490"/>
    <mergeCell ref="K489:K490"/>
    <mergeCell ref="L489:L490"/>
    <mergeCell ref="M489:M490"/>
    <mergeCell ref="K497:K498"/>
    <mergeCell ref="L497:L498"/>
    <mergeCell ref="M497:M498"/>
    <mergeCell ref="N497:N498"/>
    <mergeCell ref="B499:B500"/>
    <mergeCell ref="C499:C500"/>
    <mergeCell ref="D499:D500"/>
    <mergeCell ref="E499:E500"/>
    <mergeCell ref="F499:F500"/>
    <mergeCell ref="G499:G500"/>
    <mergeCell ref="N493:N494"/>
    <mergeCell ref="B497:B498"/>
    <mergeCell ref="C497:C498"/>
    <mergeCell ref="D497:D498"/>
    <mergeCell ref="E497:E498"/>
    <mergeCell ref="F497:F498"/>
    <mergeCell ref="G497:G498"/>
    <mergeCell ref="H497:H498"/>
    <mergeCell ref="I497:I498"/>
    <mergeCell ref="J497:J498"/>
    <mergeCell ref="H493:H494"/>
    <mergeCell ref="I493:I494"/>
    <mergeCell ref="J493:J494"/>
    <mergeCell ref="K493:K494"/>
    <mergeCell ref="L493:L494"/>
    <mergeCell ref="M493:M494"/>
    <mergeCell ref="K501:K502"/>
    <mergeCell ref="L501:L502"/>
    <mergeCell ref="M501:M502"/>
    <mergeCell ref="N501:N502"/>
    <mergeCell ref="A506:A509"/>
    <mergeCell ref="B506:E506"/>
    <mergeCell ref="F506:K506"/>
    <mergeCell ref="L506:M506"/>
    <mergeCell ref="N506:N509"/>
    <mergeCell ref="N499:N500"/>
    <mergeCell ref="B501:B502"/>
    <mergeCell ref="C501:C502"/>
    <mergeCell ref="D501:D502"/>
    <mergeCell ref="E501:E502"/>
    <mergeCell ref="F501:F502"/>
    <mergeCell ref="G501:G502"/>
    <mergeCell ref="H501:H502"/>
    <mergeCell ref="I501:I502"/>
    <mergeCell ref="J501:J502"/>
    <mergeCell ref="H499:H500"/>
    <mergeCell ref="I499:I500"/>
    <mergeCell ref="J499:J500"/>
    <mergeCell ref="K499:K500"/>
    <mergeCell ref="L499:L500"/>
    <mergeCell ref="M499:M500"/>
    <mergeCell ref="A505:M505"/>
    <mergeCell ref="K522:K523"/>
    <mergeCell ref="L522:L523"/>
    <mergeCell ref="M522:M523"/>
    <mergeCell ref="N522:N523"/>
    <mergeCell ref="B525:B526"/>
    <mergeCell ref="C525:C526"/>
    <mergeCell ref="D525:D526"/>
    <mergeCell ref="E525:E526"/>
    <mergeCell ref="F525:F526"/>
    <mergeCell ref="G525:G526"/>
    <mergeCell ref="N510:N511"/>
    <mergeCell ref="B522:B523"/>
    <mergeCell ref="C522:C523"/>
    <mergeCell ref="D522:D523"/>
    <mergeCell ref="E522:E523"/>
    <mergeCell ref="F522:F523"/>
    <mergeCell ref="G522:G523"/>
    <mergeCell ref="H522:H523"/>
    <mergeCell ref="I522:I523"/>
    <mergeCell ref="J522:J523"/>
    <mergeCell ref="H510:H511"/>
    <mergeCell ref="I510:I511"/>
    <mergeCell ref="J510:J511"/>
    <mergeCell ref="K510:K511"/>
    <mergeCell ref="L510:L511"/>
    <mergeCell ref="M510:M511"/>
    <mergeCell ref="B510:B511"/>
    <mergeCell ref="C510:C511"/>
    <mergeCell ref="D510:D511"/>
    <mergeCell ref="E510:E511"/>
    <mergeCell ref="F510:F511"/>
    <mergeCell ref="G510:G511"/>
    <mergeCell ref="K527:K528"/>
    <mergeCell ref="L527:L528"/>
    <mergeCell ref="M527:M528"/>
    <mergeCell ref="N527:N528"/>
    <mergeCell ref="B529:B530"/>
    <mergeCell ref="C529:C530"/>
    <mergeCell ref="D529:D530"/>
    <mergeCell ref="E529:E530"/>
    <mergeCell ref="F529:F530"/>
    <mergeCell ref="G529:G530"/>
    <mergeCell ref="N525:N526"/>
    <mergeCell ref="B527:B528"/>
    <mergeCell ref="C527:C528"/>
    <mergeCell ref="D527:D528"/>
    <mergeCell ref="E527:E528"/>
    <mergeCell ref="F527:F528"/>
    <mergeCell ref="G527:G528"/>
    <mergeCell ref="H527:H528"/>
    <mergeCell ref="I527:I528"/>
    <mergeCell ref="J527:J528"/>
    <mergeCell ref="H525:H526"/>
    <mergeCell ref="I525:I526"/>
    <mergeCell ref="J525:J526"/>
    <mergeCell ref="K525:K526"/>
    <mergeCell ref="L525:L526"/>
    <mergeCell ref="M525:M526"/>
    <mergeCell ref="K533:K534"/>
    <mergeCell ref="L533:L534"/>
    <mergeCell ref="M533:M534"/>
    <mergeCell ref="N533:N534"/>
    <mergeCell ref="B535:B536"/>
    <mergeCell ref="C535:C536"/>
    <mergeCell ref="D535:D536"/>
    <mergeCell ref="E535:E536"/>
    <mergeCell ref="F535:F536"/>
    <mergeCell ref="G535:G536"/>
    <mergeCell ref="N529:N530"/>
    <mergeCell ref="B533:B534"/>
    <mergeCell ref="C533:C534"/>
    <mergeCell ref="D533:D534"/>
    <mergeCell ref="E533:E534"/>
    <mergeCell ref="F533:F534"/>
    <mergeCell ref="G533:G534"/>
    <mergeCell ref="H533:H534"/>
    <mergeCell ref="I533:I534"/>
    <mergeCell ref="J533:J534"/>
    <mergeCell ref="H529:H530"/>
    <mergeCell ref="I529:I530"/>
    <mergeCell ref="J529:J530"/>
    <mergeCell ref="K529:K530"/>
    <mergeCell ref="L529:L530"/>
    <mergeCell ref="M529:M530"/>
    <mergeCell ref="K537:K538"/>
    <mergeCell ref="L537:L538"/>
    <mergeCell ref="M537:M538"/>
    <mergeCell ref="N537:N538"/>
    <mergeCell ref="A542:A545"/>
    <mergeCell ref="B542:E542"/>
    <mergeCell ref="F542:K542"/>
    <mergeCell ref="L542:M542"/>
    <mergeCell ref="N542:N545"/>
    <mergeCell ref="N535:N536"/>
    <mergeCell ref="B537:B538"/>
    <mergeCell ref="C537:C538"/>
    <mergeCell ref="D537:D538"/>
    <mergeCell ref="E537:E538"/>
    <mergeCell ref="F537:F538"/>
    <mergeCell ref="G537:G538"/>
    <mergeCell ref="H537:H538"/>
    <mergeCell ref="I537:I538"/>
    <mergeCell ref="J537:J538"/>
    <mergeCell ref="H535:H536"/>
    <mergeCell ref="I535:I536"/>
    <mergeCell ref="J535:J536"/>
    <mergeCell ref="K535:K536"/>
    <mergeCell ref="L535:L536"/>
    <mergeCell ref="M535:M536"/>
    <mergeCell ref="A541:M541"/>
    <mergeCell ref="K558:K559"/>
    <mergeCell ref="L558:L559"/>
    <mergeCell ref="M558:M559"/>
    <mergeCell ref="N558:N559"/>
    <mergeCell ref="B561:B562"/>
    <mergeCell ref="C561:C562"/>
    <mergeCell ref="D561:D562"/>
    <mergeCell ref="E561:E562"/>
    <mergeCell ref="F561:F562"/>
    <mergeCell ref="G561:G562"/>
    <mergeCell ref="N546:N547"/>
    <mergeCell ref="B558:B559"/>
    <mergeCell ref="C558:C559"/>
    <mergeCell ref="D558:D559"/>
    <mergeCell ref="E558:E559"/>
    <mergeCell ref="F558:F559"/>
    <mergeCell ref="G558:G559"/>
    <mergeCell ref="H558:H559"/>
    <mergeCell ref="I558:I559"/>
    <mergeCell ref="J558:J559"/>
    <mergeCell ref="H546:H547"/>
    <mergeCell ref="I546:I547"/>
    <mergeCell ref="J546:J547"/>
    <mergeCell ref="K546:K547"/>
    <mergeCell ref="L546:L547"/>
    <mergeCell ref="M546:M547"/>
    <mergeCell ref="B546:B547"/>
    <mergeCell ref="C546:C547"/>
    <mergeCell ref="D546:D547"/>
    <mergeCell ref="E546:E547"/>
    <mergeCell ref="F546:F547"/>
    <mergeCell ref="G546:G547"/>
    <mergeCell ref="K563:K564"/>
    <mergeCell ref="L563:L564"/>
    <mergeCell ref="M563:M564"/>
    <mergeCell ref="N563:N564"/>
    <mergeCell ref="B565:B566"/>
    <mergeCell ref="C565:C566"/>
    <mergeCell ref="D565:D566"/>
    <mergeCell ref="E565:E566"/>
    <mergeCell ref="F565:F566"/>
    <mergeCell ref="G565:G566"/>
    <mergeCell ref="N561:N562"/>
    <mergeCell ref="B563:B564"/>
    <mergeCell ref="C563:C564"/>
    <mergeCell ref="D563:D564"/>
    <mergeCell ref="E563:E564"/>
    <mergeCell ref="F563:F564"/>
    <mergeCell ref="G563:G564"/>
    <mergeCell ref="H563:H564"/>
    <mergeCell ref="I563:I564"/>
    <mergeCell ref="J563:J564"/>
    <mergeCell ref="H561:H562"/>
    <mergeCell ref="I561:I562"/>
    <mergeCell ref="J561:J562"/>
    <mergeCell ref="K561:K562"/>
    <mergeCell ref="L561:L562"/>
    <mergeCell ref="M561:M562"/>
    <mergeCell ref="K569:K570"/>
    <mergeCell ref="L569:L570"/>
    <mergeCell ref="M569:M570"/>
    <mergeCell ref="N569:N570"/>
    <mergeCell ref="B571:B572"/>
    <mergeCell ref="C571:C572"/>
    <mergeCell ref="D571:D572"/>
    <mergeCell ref="E571:E572"/>
    <mergeCell ref="F571:F572"/>
    <mergeCell ref="G571:G572"/>
    <mergeCell ref="N565:N566"/>
    <mergeCell ref="B569:B570"/>
    <mergeCell ref="C569:C570"/>
    <mergeCell ref="D569:D570"/>
    <mergeCell ref="E569:E570"/>
    <mergeCell ref="F569:F570"/>
    <mergeCell ref="G569:G570"/>
    <mergeCell ref="H569:H570"/>
    <mergeCell ref="I569:I570"/>
    <mergeCell ref="J569:J570"/>
    <mergeCell ref="H565:H566"/>
    <mergeCell ref="I565:I566"/>
    <mergeCell ref="J565:J566"/>
    <mergeCell ref="K565:K566"/>
    <mergeCell ref="L565:L566"/>
    <mergeCell ref="M565:M566"/>
    <mergeCell ref="K573:K574"/>
    <mergeCell ref="L573:L574"/>
    <mergeCell ref="M573:M574"/>
    <mergeCell ref="N573:N574"/>
    <mergeCell ref="A578:A581"/>
    <mergeCell ref="B578:E578"/>
    <mergeCell ref="F578:K578"/>
    <mergeCell ref="L578:M578"/>
    <mergeCell ref="N578:N581"/>
    <mergeCell ref="N571:N572"/>
    <mergeCell ref="B573:B574"/>
    <mergeCell ref="C573:C574"/>
    <mergeCell ref="D573:D574"/>
    <mergeCell ref="E573:E574"/>
    <mergeCell ref="F573:F574"/>
    <mergeCell ref="G573:G574"/>
    <mergeCell ref="H573:H574"/>
    <mergeCell ref="I573:I574"/>
    <mergeCell ref="J573:J574"/>
    <mergeCell ref="H571:H572"/>
    <mergeCell ref="I571:I572"/>
    <mergeCell ref="J571:J572"/>
    <mergeCell ref="K571:K572"/>
    <mergeCell ref="L571:L572"/>
    <mergeCell ref="M571:M572"/>
    <mergeCell ref="A577:M577"/>
    <mergeCell ref="K594:K595"/>
    <mergeCell ref="L594:L595"/>
    <mergeCell ref="M594:M595"/>
    <mergeCell ref="N594:N595"/>
    <mergeCell ref="B597:B598"/>
    <mergeCell ref="C597:C598"/>
    <mergeCell ref="D597:D598"/>
    <mergeCell ref="E597:E598"/>
    <mergeCell ref="F597:F598"/>
    <mergeCell ref="G597:G598"/>
    <mergeCell ref="N582:N583"/>
    <mergeCell ref="B594:B595"/>
    <mergeCell ref="C594:C595"/>
    <mergeCell ref="D594:D595"/>
    <mergeCell ref="E594:E595"/>
    <mergeCell ref="F594:F595"/>
    <mergeCell ref="G594:G595"/>
    <mergeCell ref="H594:H595"/>
    <mergeCell ref="I594:I595"/>
    <mergeCell ref="J594:J595"/>
    <mergeCell ref="H582:H583"/>
    <mergeCell ref="I582:I583"/>
    <mergeCell ref="J582:J583"/>
    <mergeCell ref="K582:K583"/>
    <mergeCell ref="L582:L583"/>
    <mergeCell ref="M582:M583"/>
    <mergeCell ref="B582:B583"/>
    <mergeCell ref="C582:C583"/>
    <mergeCell ref="D582:D583"/>
    <mergeCell ref="E582:E583"/>
    <mergeCell ref="F582:F583"/>
    <mergeCell ref="G582:G583"/>
    <mergeCell ref="K599:K600"/>
    <mergeCell ref="L599:L600"/>
    <mergeCell ref="M599:M600"/>
    <mergeCell ref="N599:N600"/>
    <mergeCell ref="B601:B602"/>
    <mergeCell ref="C601:C602"/>
    <mergeCell ref="D601:D602"/>
    <mergeCell ref="E601:E602"/>
    <mergeCell ref="F601:F602"/>
    <mergeCell ref="G601:G602"/>
    <mergeCell ref="N597:N598"/>
    <mergeCell ref="B599:B600"/>
    <mergeCell ref="C599:C600"/>
    <mergeCell ref="D599:D600"/>
    <mergeCell ref="E599:E600"/>
    <mergeCell ref="F599:F600"/>
    <mergeCell ref="G599:G600"/>
    <mergeCell ref="H599:H600"/>
    <mergeCell ref="I599:I600"/>
    <mergeCell ref="J599:J600"/>
    <mergeCell ref="H597:H598"/>
    <mergeCell ref="I597:I598"/>
    <mergeCell ref="J597:J598"/>
    <mergeCell ref="K597:K598"/>
    <mergeCell ref="L597:L598"/>
    <mergeCell ref="M597:M598"/>
    <mergeCell ref="K605:K606"/>
    <mergeCell ref="L605:L606"/>
    <mergeCell ref="M605:M606"/>
    <mergeCell ref="N605:N606"/>
    <mergeCell ref="B607:B608"/>
    <mergeCell ref="C607:C608"/>
    <mergeCell ref="D607:D608"/>
    <mergeCell ref="E607:E608"/>
    <mergeCell ref="F607:F608"/>
    <mergeCell ref="G607:G608"/>
    <mergeCell ref="N601:N602"/>
    <mergeCell ref="B605:B606"/>
    <mergeCell ref="C605:C606"/>
    <mergeCell ref="D605:D606"/>
    <mergeCell ref="E605:E606"/>
    <mergeCell ref="F605:F606"/>
    <mergeCell ref="G605:G606"/>
    <mergeCell ref="H605:H606"/>
    <mergeCell ref="I605:I606"/>
    <mergeCell ref="J605:J606"/>
    <mergeCell ref="H601:H602"/>
    <mergeCell ref="I601:I602"/>
    <mergeCell ref="J601:J602"/>
    <mergeCell ref="K601:K602"/>
    <mergeCell ref="L601:L602"/>
    <mergeCell ref="M601:M602"/>
    <mergeCell ref="K609:K610"/>
    <mergeCell ref="L609:L610"/>
    <mergeCell ref="M609:M610"/>
    <mergeCell ref="N609:N610"/>
    <mergeCell ref="A614:A617"/>
    <mergeCell ref="B614:E614"/>
    <mergeCell ref="F614:K614"/>
    <mergeCell ref="L614:M614"/>
    <mergeCell ref="N614:N617"/>
    <mergeCell ref="N607:N608"/>
    <mergeCell ref="B609:B610"/>
    <mergeCell ref="C609:C610"/>
    <mergeCell ref="D609:D610"/>
    <mergeCell ref="E609:E610"/>
    <mergeCell ref="F609:F610"/>
    <mergeCell ref="G609:G610"/>
    <mergeCell ref="H609:H610"/>
    <mergeCell ref="I609:I610"/>
    <mergeCell ref="J609:J610"/>
    <mergeCell ref="H607:H608"/>
    <mergeCell ref="I607:I608"/>
    <mergeCell ref="J607:J608"/>
    <mergeCell ref="K607:K608"/>
    <mergeCell ref="L607:L608"/>
    <mergeCell ref="M607:M608"/>
    <mergeCell ref="A613:M613"/>
    <mergeCell ref="K630:K631"/>
    <mergeCell ref="L630:L631"/>
    <mergeCell ref="M630:M631"/>
    <mergeCell ref="N630:N631"/>
    <mergeCell ref="B633:B634"/>
    <mergeCell ref="C633:C634"/>
    <mergeCell ref="D633:D634"/>
    <mergeCell ref="E633:E634"/>
    <mergeCell ref="F633:F634"/>
    <mergeCell ref="G633:G634"/>
    <mergeCell ref="N618:N619"/>
    <mergeCell ref="B630:B631"/>
    <mergeCell ref="C630:C631"/>
    <mergeCell ref="D630:D631"/>
    <mergeCell ref="E630:E631"/>
    <mergeCell ref="F630:F631"/>
    <mergeCell ref="G630:G631"/>
    <mergeCell ref="H630:H631"/>
    <mergeCell ref="I630:I631"/>
    <mergeCell ref="J630:J631"/>
    <mergeCell ref="H618:H619"/>
    <mergeCell ref="I618:I619"/>
    <mergeCell ref="J618:J619"/>
    <mergeCell ref="K618:K619"/>
    <mergeCell ref="L618:L619"/>
    <mergeCell ref="M618:M619"/>
    <mergeCell ref="B618:B619"/>
    <mergeCell ref="C618:C619"/>
    <mergeCell ref="D618:D619"/>
    <mergeCell ref="E618:E619"/>
    <mergeCell ref="F618:F619"/>
    <mergeCell ref="G618:G619"/>
    <mergeCell ref="K635:K636"/>
    <mergeCell ref="L635:L636"/>
    <mergeCell ref="M635:M636"/>
    <mergeCell ref="N635:N636"/>
    <mergeCell ref="B637:B638"/>
    <mergeCell ref="C637:C638"/>
    <mergeCell ref="D637:D638"/>
    <mergeCell ref="E637:E638"/>
    <mergeCell ref="F637:F638"/>
    <mergeCell ref="G637:G638"/>
    <mergeCell ref="N633:N634"/>
    <mergeCell ref="B635:B636"/>
    <mergeCell ref="C635:C636"/>
    <mergeCell ref="D635:D636"/>
    <mergeCell ref="E635:E636"/>
    <mergeCell ref="F635:F636"/>
    <mergeCell ref="G635:G636"/>
    <mergeCell ref="H635:H636"/>
    <mergeCell ref="I635:I636"/>
    <mergeCell ref="J635:J636"/>
    <mergeCell ref="H633:H634"/>
    <mergeCell ref="I633:I634"/>
    <mergeCell ref="J633:J634"/>
    <mergeCell ref="K633:K634"/>
    <mergeCell ref="L633:L634"/>
    <mergeCell ref="M633:M634"/>
    <mergeCell ref="K641:K642"/>
    <mergeCell ref="L641:L642"/>
    <mergeCell ref="M641:M642"/>
    <mergeCell ref="N641:N642"/>
    <mergeCell ref="B643:B644"/>
    <mergeCell ref="C643:C644"/>
    <mergeCell ref="D643:D644"/>
    <mergeCell ref="E643:E644"/>
    <mergeCell ref="F643:F644"/>
    <mergeCell ref="G643:G644"/>
    <mergeCell ref="N637:N638"/>
    <mergeCell ref="B641:B642"/>
    <mergeCell ref="C641:C642"/>
    <mergeCell ref="D641:D642"/>
    <mergeCell ref="E641:E642"/>
    <mergeCell ref="F641:F642"/>
    <mergeCell ref="G641:G642"/>
    <mergeCell ref="H641:H642"/>
    <mergeCell ref="I641:I642"/>
    <mergeCell ref="J641:J642"/>
    <mergeCell ref="H637:H638"/>
    <mergeCell ref="I637:I638"/>
    <mergeCell ref="J637:J638"/>
    <mergeCell ref="K637:K638"/>
    <mergeCell ref="L637:L638"/>
    <mergeCell ref="M637:M638"/>
    <mergeCell ref="K645:K646"/>
    <mergeCell ref="L645:L646"/>
    <mergeCell ref="M645:M646"/>
    <mergeCell ref="N645:N646"/>
    <mergeCell ref="A650:A653"/>
    <mergeCell ref="B650:E650"/>
    <mergeCell ref="F650:K650"/>
    <mergeCell ref="L650:M650"/>
    <mergeCell ref="N650:N653"/>
    <mergeCell ref="N643:N644"/>
    <mergeCell ref="B645:B646"/>
    <mergeCell ref="C645:C646"/>
    <mergeCell ref="D645:D646"/>
    <mergeCell ref="E645:E646"/>
    <mergeCell ref="F645:F646"/>
    <mergeCell ref="G645:G646"/>
    <mergeCell ref="H645:H646"/>
    <mergeCell ref="I645:I646"/>
    <mergeCell ref="J645:J646"/>
    <mergeCell ref="H643:H644"/>
    <mergeCell ref="I643:I644"/>
    <mergeCell ref="J643:J644"/>
    <mergeCell ref="K643:K644"/>
    <mergeCell ref="L643:L644"/>
    <mergeCell ref="M643:M644"/>
    <mergeCell ref="A649:M649"/>
    <mergeCell ref="K666:K667"/>
    <mergeCell ref="L666:L667"/>
    <mergeCell ref="M666:M667"/>
    <mergeCell ref="N666:N667"/>
    <mergeCell ref="B669:B670"/>
    <mergeCell ref="C669:C670"/>
    <mergeCell ref="D669:D670"/>
    <mergeCell ref="E669:E670"/>
    <mergeCell ref="F669:F670"/>
    <mergeCell ref="G669:G670"/>
    <mergeCell ref="N654:N655"/>
    <mergeCell ref="B666:B667"/>
    <mergeCell ref="C666:C667"/>
    <mergeCell ref="D666:D667"/>
    <mergeCell ref="E666:E667"/>
    <mergeCell ref="F666:F667"/>
    <mergeCell ref="G666:G667"/>
    <mergeCell ref="H666:H667"/>
    <mergeCell ref="I666:I667"/>
    <mergeCell ref="J666:J667"/>
    <mergeCell ref="H654:H655"/>
    <mergeCell ref="I654:I655"/>
    <mergeCell ref="J654:J655"/>
    <mergeCell ref="K654:K655"/>
    <mergeCell ref="L654:L655"/>
    <mergeCell ref="M654:M655"/>
    <mergeCell ref="B654:B655"/>
    <mergeCell ref="C654:C655"/>
    <mergeCell ref="D654:D655"/>
    <mergeCell ref="E654:E655"/>
    <mergeCell ref="F654:F655"/>
    <mergeCell ref="G654:G655"/>
    <mergeCell ref="K671:K672"/>
    <mergeCell ref="L671:L672"/>
    <mergeCell ref="M671:M672"/>
    <mergeCell ref="N671:N672"/>
    <mergeCell ref="B673:B674"/>
    <mergeCell ref="C673:C674"/>
    <mergeCell ref="D673:D674"/>
    <mergeCell ref="E673:E674"/>
    <mergeCell ref="F673:F674"/>
    <mergeCell ref="G673:G674"/>
    <mergeCell ref="N669:N670"/>
    <mergeCell ref="B671:B672"/>
    <mergeCell ref="C671:C672"/>
    <mergeCell ref="D671:D672"/>
    <mergeCell ref="E671:E672"/>
    <mergeCell ref="F671:F672"/>
    <mergeCell ref="G671:G672"/>
    <mergeCell ref="H671:H672"/>
    <mergeCell ref="I671:I672"/>
    <mergeCell ref="J671:J672"/>
    <mergeCell ref="H669:H670"/>
    <mergeCell ref="I669:I670"/>
    <mergeCell ref="J669:J670"/>
    <mergeCell ref="K669:K670"/>
    <mergeCell ref="L669:L670"/>
    <mergeCell ref="M669:M670"/>
    <mergeCell ref="K677:K678"/>
    <mergeCell ref="L677:L678"/>
    <mergeCell ref="M677:M678"/>
    <mergeCell ref="N677:N678"/>
    <mergeCell ref="B679:B680"/>
    <mergeCell ref="C679:C680"/>
    <mergeCell ref="D679:D680"/>
    <mergeCell ref="E679:E680"/>
    <mergeCell ref="F679:F680"/>
    <mergeCell ref="G679:G680"/>
    <mergeCell ref="N673:N674"/>
    <mergeCell ref="B677:B678"/>
    <mergeCell ref="C677:C678"/>
    <mergeCell ref="D677:D678"/>
    <mergeCell ref="E677:E678"/>
    <mergeCell ref="F677:F678"/>
    <mergeCell ref="G677:G678"/>
    <mergeCell ref="H677:H678"/>
    <mergeCell ref="I677:I678"/>
    <mergeCell ref="J677:J678"/>
    <mergeCell ref="H673:H674"/>
    <mergeCell ref="I673:I674"/>
    <mergeCell ref="J673:J674"/>
    <mergeCell ref="K673:K674"/>
    <mergeCell ref="L673:L674"/>
    <mergeCell ref="M673:M674"/>
    <mergeCell ref="K681:K682"/>
    <mergeCell ref="L681:L682"/>
    <mergeCell ref="M681:M682"/>
    <mergeCell ref="N681:N682"/>
    <mergeCell ref="A686:A689"/>
    <mergeCell ref="B686:E686"/>
    <mergeCell ref="F686:K686"/>
    <mergeCell ref="L686:M686"/>
    <mergeCell ref="N686:N689"/>
    <mergeCell ref="N679:N680"/>
    <mergeCell ref="B681:B682"/>
    <mergeCell ref="C681:C682"/>
    <mergeCell ref="D681:D682"/>
    <mergeCell ref="E681:E682"/>
    <mergeCell ref="F681:F682"/>
    <mergeCell ref="G681:G682"/>
    <mergeCell ref="H681:H682"/>
    <mergeCell ref="I681:I682"/>
    <mergeCell ref="J681:J682"/>
    <mergeCell ref="H679:H680"/>
    <mergeCell ref="I679:I680"/>
    <mergeCell ref="J679:J680"/>
    <mergeCell ref="K679:K680"/>
    <mergeCell ref="L679:L680"/>
    <mergeCell ref="M679:M680"/>
    <mergeCell ref="A685:M685"/>
    <mergeCell ref="K702:K703"/>
    <mergeCell ref="L702:L703"/>
    <mergeCell ref="M702:M703"/>
    <mergeCell ref="N702:N703"/>
    <mergeCell ref="B705:B706"/>
    <mergeCell ref="C705:C706"/>
    <mergeCell ref="D705:D706"/>
    <mergeCell ref="E705:E706"/>
    <mergeCell ref="F705:F706"/>
    <mergeCell ref="G705:G706"/>
    <mergeCell ref="N690:N691"/>
    <mergeCell ref="B702:B703"/>
    <mergeCell ref="C702:C703"/>
    <mergeCell ref="D702:D703"/>
    <mergeCell ref="E702:E703"/>
    <mergeCell ref="F702:F703"/>
    <mergeCell ref="G702:G703"/>
    <mergeCell ref="H702:H703"/>
    <mergeCell ref="I702:I703"/>
    <mergeCell ref="J702:J703"/>
    <mergeCell ref="H690:H691"/>
    <mergeCell ref="I690:I691"/>
    <mergeCell ref="J690:J691"/>
    <mergeCell ref="K690:K691"/>
    <mergeCell ref="L690:L691"/>
    <mergeCell ref="M690:M691"/>
    <mergeCell ref="B690:B691"/>
    <mergeCell ref="C690:C691"/>
    <mergeCell ref="D690:D691"/>
    <mergeCell ref="E690:E691"/>
    <mergeCell ref="F690:F691"/>
    <mergeCell ref="G690:G691"/>
    <mergeCell ref="K707:K708"/>
    <mergeCell ref="L707:L708"/>
    <mergeCell ref="M707:M708"/>
    <mergeCell ref="N707:N708"/>
    <mergeCell ref="B709:B710"/>
    <mergeCell ref="C709:C710"/>
    <mergeCell ref="D709:D710"/>
    <mergeCell ref="E709:E710"/>
    <mergeCell ref="F709:F710"/>
    <mergeCell ref="G709:G710"/>
    <mergeCell ref="N705:N706"/>
    <mergeCell ref="B707:B708"/>
    <mergeCell ref="C707:C708"/>
    <mergeCell ref="D707:D708"/>
    <mergeCell ref="E707:E708"/>
    <mergeCell ref="F707:F708"/>
    <mergeCell ref="G707:G708"/>
    <mergeCell ref="H707:H708"/>
    <mergeCell ref="I707:I708"/>
    <mergeCell ref="J707:J708"/>
    <mergeCell ref="H705:H706"/>
    <mergeCell ref="I705:I706"/>
    <mergeCell ref="J705:J706"/>
    <mergeCell ref="K705:K706"/>
    <mergeCell ref="L705:L706"/>
    <mergeCell ref="M705:M706"/>
    <mergeCell ref="K713:K714"/>
    <mergeCell ref="L713:L714"/>
    <mergeCell ref="M713:M714"/>
    <mergeCell ref="N713:N714"/>
    <mergeCell ref="B715:B716"/>
    <mergeCell ref="C715:C716"/>
    <mergeCell ref="D715:D716"/>
    <mergeCell ref="E715:E716"/>
    <mergeCell ref="F715:F716"/>
    <mergeCell ref="G715:G716"/>
    <mergeCell ref="N709:N710"/>
    <mergeCell ref="B713:B714"/>
    <mergeCell ref="C713:C714"/>
    <mergeCell ref="D713:D714"/>
    <mergeCell ref="E713:E714"/>
    <mergeCell ref="F713:F714"/>
    <mergeCell ref="G713:G714"/>
    <mergeCell ref="H713:H714"/>
    <mergeCell ref="I713:I714"/>
    <mergeCell ref="J713:J714"/>
    <mergeCell ref="H709:H710"/>
    <mergeCell ref="I709:I710"/>
    <mergeCell ref="J709:J710"/>
    <mergeCell ref="K709:K710"/>
    <mergeCell ref="L709:L710"/>
    <mergeCell ref="M709:M710"/>
    <mergeCell ref="K717:K718"/>
    <mergeCell ref="L717:L718"/>
    <mergeCell ref="M717:M718"/>
    <mergeCell ref="N717:N718"/>
    <mergeCell ref="A722:A725"/>
    <mergeCell ref="B722:E722"/>
    <mergeCell ref="F722:K722"/>
    <mergeCell ref="L722:M722"/>
    <mergeCell ref="N722:N725"/>
    <mergeCell ref="N715:N716"/>
    <mergeCell ref="B717:B718"/>
    <mergeCell ref="C717:C718"/>
    <mergeCell ref="D717:D718"/>
    <mergeCell ref="E717:E718"/>
    <mergeCell ref="F717:F718"/>
    <mergeCell ref="G717:G718"/>
    <mergeCell ref="H717:H718"/>
    <mergeCell ref="I717:I718"/>
    <mergeCell ref="J717:J718"/>
    <mergeCell ref="H715:H716"/>
    <mergeCell ref="I715:I716"/>
    <mergeCell ref="J715:J716"/>
    <mergeCell ref="K715:K716"/>
    <mergeCell ref="L715:L716"/>
    <mergeCell ref="M715:M716"/>
    <mergeCell ref="A721:M721"/>
    <mergeCell ref="K738:K739"/>
    <mergeCell ref="L738:L739"/>
    <mergeCell ref="M738:M739"/>
    <mergeCell ref="N738:N739"/>
    <mergeCell ref="B741:B742"/>
    <mergeCell ref="C741:C742"/>
    <mergeCell ref="D741:D742"/>
    <mergeCell ref="E741:E742"/>
    <mergeCell ref="F741:F742"/>
    <mergeCell ref="G741:G742"/>
    <mergeCell ref="N726:N727"/>
    <mergeCell ref="B738:B739"/>
    <mergeCell ref="C738:C739"/>
    <mergeCell ref="D738:D739"/>
    <mergeCell ref="E738:E739"/>
    <mergeCell ref="F738:F739"/>
    <mergeCell ref="G738:G739"/>
    <mergeCell ref="H738:H739"/>
    <mergeCell ref="I738:I739"/>
    <mergeCell ref="J738:J739"/>
    <mergeCell ref="H726:H727"/>
    <mergeCell ref="I726:I727"/>
    <mergeCell ref="J726:J727"/>
    <mergeCell ref="K726:K727"/>
    <mergeCell ref="L726:L727"/>
    <mergeCell ref="M726:M727"/>
    <mergeCell ref="B726:B727"/>
    <mergeCell ref="C726:C727"/>
    <mergeCell ref="D726:D727"/>
    <mergeCell ref="E726:E727"/>
    <mergeCell ref="F726:F727"/>
    <mergeCell ref="G726:G727"/>
    <mergeCell ref="K743:K744"/>
    <mergeCell ref="L743:L744"/>
    <mergeCell ref="M743:M744"/>
    <mergeCell ref="N743:N744"/>
    <mergeCell ref="B745:B746"/>
    <mergeCell ref="C745:C746"/>
    <mergeCell ref="D745:D746"/>
    <mergeCell ref="E745:E746"/>
    <mergeCell ref="F745:F746"/>
    <mergeCell ref="G745:G746"/>
    <mergeCell ref="N741:N742"/>
    <mergeCell ref="B743:B744"/>
    <mergeCell ref="C743:C744"/>
    <mergeCell ref="D743:D744"/>
    <mergeCell ref="E743:E744"/>
    <mergeCell ref="F743:F744"/>
    <mergeCell ref="G743:G744"/>
    <mergeCell ref="H743:H744"/>
    <mergeCell ref="I743:I744"/>
    <mergeCell ref="J743:J744"/>
    <mergeCell ref="H741:H742"/>
    <mergeCell ref="I741:I742"/>
    <mergeCell ref="J741:J742"/>
    <mergeCell ref="K741:K742"/>
    <mergeCell ref="L741:L742"/>
    <mergeCell ref="M741:M742"/>
    <mergeCell ref="K749:K750"/>
    <mergeCell ref="L749:L750"/>
    <mergeCell ref="M749:M750"/>
    <mergeCell ref="N749:N750"/>
    <mergeCell ref="B751:B752"/>
    <mergeCell ref="C751:C752"/>
    <mergeCell ref="D751:D752"/>
    <mergeCell ref="E751:E752"/>
    <mergeCell ref="F751:F752"/>
    <mergeCell ref="G751:G752"/>
    <mergeCell ref="N745:N746"/>
    <mergeCell ref="B749:B750"/>
    <mergeCell ref="C749:C750"/>
    <mergeCell ref="D749:D750"/>
    <mergeCell ref="E749:E750"/>
    <mergeCell ref="F749:F750"/>
    <mergeCell ref="G749:G750"/>
    <mergeCell ref="H749:H750"/>
    <mergeCell ref="I749:I750"/>
    <mergeCell ref="J749:J750"/>
    <mergeCell ref="H745:H746"/>
    <mergeCell ref="I745:I746"/>
    <mergeCell ref="J745:J746"/>
    <mergeCell ref="K745:K746"/>
    <mergeCell ref="L745:L746"/>
    <mergeCell ref="M745:M746"/>
    <mergeCell ref="K753:K754"/>
    <mergeCell ref="L753:L754"/>
    <mergeCell ref="M753:M754"/>
    <mergeCell ref="N753:N754"/>
    <mergeCell ref="A758:A761"/>
    <mergeCell ref="B758:E758"/>
    <mergeCell ref="F758:K758"/>
    <mergeCell ref="L758:M758"/>
    <mergeCell ref="N758:N761"/>
    <mergeCell ref="N751:N752"/>
    <mergeCell ref="B753:B754"/>
    <mergeCell ref="C753:C754"/>
    <mergeCell ref="D753:D754"/>
    <mergeCell ref="E753:E754"/>
    <mergeCell ref="F753:F754"/>
    <mergeCell ref="G753:G754"/>
    <mergeCell ref="H753:H754"/>
    <mergeCell ref="I753:I754"/>
    <mergeCell ref="J753:J754"/>
    <mergeCell ref="H751:H752"/>
    <mergeCell ref="I751:I752"/>
    <mergeCell ref="J751:J752"/>
    <mergeCell ref="K751:K752"/>
    <mergeCell ref="L751:L752"/>
    <mergeCell ref="M751:M752"/>
    <mergeCell ref="A757:M757"/>
    <mergeCell ref="K774:K775"/>
    <mergeCell ref="L774:L775"/>
    <mergeCell ref="M774:M775"/>
    <mergeCell ref="N774:N775"/>
    <mergeCell ref="B777:B778"/>
    <mergeCell ref="C777:C778"/>
    <mergeCell ref="D777:D778"/>
    <mergeCell ref="E777:E778"/>
    <mergeCell ref="F777:F778"/>
    <mergeCell ref="G777:G778"/>
    <mergeCell ref="N762:N763"/>
    <mergeCell ref="B774:B775"/>
    <mergeCell ref="C774:C775"/>
    <mergeCell ref="D774:D775"/>
    <mergeCell ref="E774:E775"/>
    <mergeCell ref="F774:F775"/>
    <mergeCell ref="G774:G775"/>
    <mergeCell ref="H774:H775"/>
    <mergeCell ref="I774:I775"/>
    <mergeCell ref="J774:J775"/>
    <mergeCell ref="H762:H763"/>
    <mergeCell ref="I762:I763"/>
    <mergeCell ref="J762:J763"/>
    <mergeCell ref="K762:K763"/>
    <mergeCell ref="L762:L763"/>
    <mergeCell ref="M762:M763"/>
    <mergeCell ref="B762:B763"/>
    <mergeCell ref="C762:C763"/>
    <mergeCell ref="D762:D763"/>
    <mergeCell ref="E762:E763"/>
    <mergeCell ref="F762:F763"/>
    <mergeCell ref="G762:G763"/>
    <mergeCell ref="K779:K780"/>
    <mergeCell ref="L779:L780"/>
    <mergeCell ref="M779:M780"/>
    <mergeCell ref="N779:N780"/>
    <mergeCell ref="B781:B782"/>
    <mergeCell ref="C781:C782"/>
    <mergeCell ref="D781:D782"/>
    <mergeCell ref="E781:E782"/>
    <mergeCell ref="F781:F782"/>
    <mergeCell ref="G781:G782"/>
    <mergeCell ref="N777:N778"/>
    <mergeCell ref="B779:B780"/>
    <mergeCell ref="C779:C780"/>
    <mergeCell ref="D779:D780"/>
    <mergeCell ref="E779:E780"/>
    <mergeCell ref="F779:F780"/>
    <mergeCell ref="G779:G780"/>
    <mergeCell ref="H779:H780"/>
    <mergeCell ref="I779:I780"/>
    <mergeCell ref="J779:J780"/>
    <mergeCell ref="H777:H778"/>
    <mergeCell ref="I777:I778"/>
    <mergeCell ref="J777:J778"/>
    <mergeCell ref="K777:K778"/>
    <mergeCell ref="L777:L778"/>
    <mergeCell ref="M777:M778"/>
    <mergeCell ref="K785:K786"/>
    <mergeCell ref="L785:L786"/>
    <mergeCell ref="M785:M786"/>
    <mergeCell ref="N785:N786"/>
    <mergeCell ref="B787:B788"/>
    <mergeCell ref="C787:C788"/>
    <mergeCell ref="D787:D788"/>
    <mergeCell ref="E787:E788"/>
    <mergeCell ref="F787:F788"/>
    <mergeCell ref="G787:G788"/>
    <mergeCell ref="N781:N782"/>
    <mergeCell ref="B785:B786"/>
    <mergeCell ref="C785:C786"/>
    <mergeCell ref="D785:D786"/>
    <mergeCell ref="E785:E786"/>
    <mergeCell ref="F785:F786"/>
    <mergeCell ref="G785:G786"/>
    <mergeCell ref="H785:H786"/>
    <mergeCell ref="I785:I786"/>
    <mergeCell ref="J785:J786"/>
    <mergeCell ref="H781:H782"/>
    <mergeCell ref="I781:I782"/>
    <mergeCell ref="J781:J782"/>
    <mergeCell ref="K781:K782"/>
    <mergeCell ref="L781:L782"/>
    <mergeCell ref="M781:M782"/>
    <mergeCell ref="K789:K790"/>
    <mergeCell ref="L789:L790"/>
    <mergeCell ref="M789:M790"/>
    <mergeCell ref="N789:N790"/>
    <mergeCell ref="A794:A797"/>
    <mergeCell ref="B794:E794"/>
    <mergeCell ref="F794:K794"/>
    <mergeCell ref="L794:M794"/>
    <mergeCell ref="N794:N797"/>
    <mergeCell ref="N787:N788"/>
    <mergeCell ref="B789:B790"/>
    <mergeCell ref="C789:C790"/>
    <mergeCell ref="D789:D790"/>
    <mergeCell ref="E789:E790"/>
    <mergeCell ref="F789:F790"/>
    <mergeCell ref="G789:G790"/>
    <mergeCell ref="H789:H790"/>
    <mergeCell ref="I789:I790"/>
    <mergeCell ref="J789:J790"/>
    <mergeCell ref="H787:H788"/>
    <mergeCell ref="I787:I788"/>
    <mergeCell ref="J787:J788"/>
    <mergeCell ref="K787:K788"/>
    <mergeCell ref="L787:L788"/>
    <mergeCell ref="M787:M788"/>
    <mergeCell ref="A793:M793"/>
    <mergeCell ref="K810:K811"/>
    <mergeCell ref="L810:L811"/>
    <mergeCell ref="M810:M811"/>
    <mergeCell ref="N810:N811"/>
    <mergeCell ref="B813:B814"/>
    <mergeCell ref="C813:C814"/>
    <mergeCell ref="D813:D814"/>
    <mergeCell ref="E813:E814"/>
    <mergeCell ref="F813:F814"/>
    <mergeCell ref="G813:G814"/>
    <mergeCell ref="N798:N799"/>
    <mergeCell ref="B810:B811"/>
    <mergeCell ref="C810:C811"/>
    <mergeCell ref="D810:D811"/>
    <mergeCell ref="E810:E811"/>
    <mergeCell ref="F810:F811"/>
    <mergeCell ref="G810:G811"/>
    <mergeCell ref="H810:H811"/>
    <mergeCell ref="I810:I811"/>
    <mergeCell ref="J810:J811"/>
    <mergeCell ref="H798:H799"/>
    <mergeCell ref="I798:I799"/>
    <mergeCell ref="J798:J799"/>
    <mergeCell ref="K798:K799"/>
    <mergeCell ref="L798:L799"/>
    <mergeCell ref="M798:M799"/>
    <mergeCell ref="B798:B799"/>
    <mergeCell ref="C798:C799"/>
    <mergeCell ref="D798:D799"/>
    <mergeCell ref="E798:E799"/>
    <mergeCell ref="F798:F799"/>
    <mergeCell ref="G798:G799"/>
    <mergeCell ref="K815:K816"/>
    <mergeCell ref="L815:L816"/>
    <mergeCell ref="M815:M816"/>
    <mergeCell ref="N815:N816"/>
    <mergeCell ref="B817:B818"/>
    <mergeCell ref="C817:C818"/>
    <mergeCell ref="D817:D818"/>
    <mergeCell ref="E817:E818"/>
    <mergeCell ref="F817:F818"/>
    <mergeCell ref="G817:G818"/>
    <mergeCell ref="N813:N814"/>
    <mergeCell ref="B815:B816"/>
    <mergeCell ref="C815:C816"/>
    <mergeCell ref="D815:D816"/>
    <mergeCell ref="E815:E816"/>
    <mergeCell ref="F815:F816"/>
    <mergeCell ref="G815:G816"/>
    <mergeCell ref="H815:H816"/>
    <mergeCell ref="I815:I816"/>
    <mergeCell ref="J815:J816"/>
    <mergeCell ref="H813:H814"/>
    <mergeCell ref="I813:I814"/>
    <mergeCell ref="J813:J814"/>
    <mergeCell ref="K813:K814"/>
    <mergeCell ref="L813:L814"/>
    <mergeCell ref="M813:M814"/>
    <mergeCell ref="K821:K822"/>
    <mergeCell ref="L821:L822"/>
    <mergeCell ref="M821:M822"/>
    <mergeCell ref="N821:N822"/>
    <mergeCell ref="B823:B824"/>
    <mergeCell ref="C823:C824"/>
    <mergeCell ref="D823:D824"/>
    <mergeCell ref="E823:E824"/>
    <mergeCell ref="F823:F824"/>
    <mergeCell ref="G823:G824"/>
    <mergeCell ref="N817:N818"/>
    <mergeCell ref="B821:B822"/>
    <mergeCell ref="C821:C822"/>
    <mergeCell ref="D821:D822"/>
    <mergeCell ref="E821:E822"/>
    <mergeCell ref="F821:F822"/>
    <mergeCell ref="G821:G822"/>
    <mergeCell ref="H821:H822"/>
    <mergeCell ref="I821:I822"/>
    <mergeCell ref="J821:J822"/>
    <mergeCell ref="H817:H818"/>
    <mergeCell ref="I817:I818"/>
    <mergeCell ref="J817:J818"/>
    <mergeCell ref="K817:K818"/>
    <mergeCell ref="L817:L818"/>
    <mergeCell ref="M817:M818"/>
    <mergeCell ref="K825:K826"/>
    <mergeCell ref="L825:L826"/>
    <mergeCell ref="M825:M826"/>
    <mergeCell ref="N825:N826"/>
    <mergeCell ref="A830:A833"/>
    <mergeCell ref="B830:E830"/>
    <mergeCell ref="F830:K830"/>
    <mergeCell ref="L830:M830"/>
    <mergeCell ref="N830:N833"/>
    <mergeCell ref="N823:N824"/>
    <mergeCell ref="B825:B826"/>
    <mergeCell ref="C825:C826"/>
    <mergeCell ref="D825:D826"/>
    <mergeCell ref="E825:E826"/>
    <mergeCell ref="F825:F826"/>
    <mergeCell ref="G825:G826"/>
    <mergeCell ref="H825:H826"/>
    <mergeCell ref="I825:I826"/>
    <mergeCell ref="J825:J826"/>
    <mergeCell ref="H823:H824"/>
    <mergeCell ref="I823:I824"/>
    <mergeCell ref="J823:J824"/>
    <mergeCell ref="K823:K824"/>
    <mergeCell ref="L823:L824"/>
    <mergeCell ref="M823:M824"/>
    <mergeCell ref="A829:M829"/>
    <mergeCell ref="K846:K847"/>
    <mergeCell ref="L846:L847"/>
    <mergeCell ref="M846:M847"/>
    <mergeCell ref="N846:N847"/>
    <mergeCell ref="B849:B850"/>
    <mergeCell ref="C849:C850"/>
    <mergeCell ref="D849:D850"/>
    <mergeCell ref="E849:E850"/>
    <mergeCell ref="F849:F850"/>
    <mergeCell ref="G849:G850"/>
    <mergeCell ref="N834:N835"/>
    <mergeCell ref="B846:B847"/>
    <mergeCell ref="C846:C847"/>
    <mergeCell ref="D846:D847"/>
    <mergeCell ref="E846:E847"/>
    <mergeCell ref="F846:F847"/>
    <mergeCell ref="G846:G847"/>
    <mergeCell ref="H846:H847"/>
    <mergeCell ref="I846:I847"/>
    <mergeCell ref="J846:J847"/>
    <mergeCell ref="H834:H835"/>
    <mergeCell ref="I834:I835"/>
    <mergeCell ref="J834:J835"/>
    <mergeCell ref="K834:K835"/>
    <mergeCell ref="L834:L835"/>
    <mergeCell ref="M834:M835"/>
    <mergeCell ref="B834:B835"/>
    <mergeCell ref="C834:C835"/>
    <mergeCell ref="D834:D835"/>
    <mergeCell ref="E834:E835"/>
    <mergeCell ref="F834:F835"/>
    <mergeCell ref="G834:G835"/>
    <mergeCell ref="K851:K852"/>
    <mergeCell ref="L851:L852"/>
    <mergeCell ref="M851:M852"/>
    <mergeCell ref="N851:N852"/>
    <mergeCell ref="B853:B854"/>
    <mergeCell ref="C853:C854"/>
    <mergeCell ref="D853:D854"/>
    <mergeCell ref="E853:E854"/>
    <mergeCell ref="F853:F854"/>
    <mergeCell ref="G853:G854"/>
    <mergeCell ref="N849:N850"/>
    <mergeCell ref="B851:B852"/>
    <mergeCell ref="C851:C852"/>
    <mergeCell ref="D851:D852"/>
    <mergeCell ref="E851:E852"/>
    <mergeCell ref="F851:F852"/>
    <mergeCell ref="G851:G852"/>
    <mergeCell ref="H851:H852"/>
    <mergeCell ref="I851:I852"/>
    <mergeCell ref="J851:J852"/>
    <mergeCell ref="H849:H850"/>
    <mergeCell ref="I849:I850"/>
    <mergeCell ref="J849:J850"/>
    <mergeCell ref="K849:K850"/>
    <mergeCell ref="L849:L850"/>
    <mergeCell ref="M849:M850"/>
    <mergeCell ref="K857:K858"/>
    <mergeCell ref="L857:L858"/>
    <mergeCell ref="M857:M858"/>
    <mergeCell ref="N857:N858"/>
    <mergeCell ref="B859:B860"/>
    <mergeCell ref="C859:C860"/>
    <mergeCell ref="D859:D860"/>
    <mergeCell ref="E859:E860"/>
    <mergeCell ref="F859:F860"/>
    <mergeCell ref="G859:G860"/>
    <mergeCell ref="N853:N854"/>
    <mergeCell ref="B857:B858"/>
    <mergeCell ref="C857:C858"/>
    <mergeCell ref="D857:D858"/>
    <mergeCell ref="E857:E858"/>
    <mergeCell ref="F857:F858"/>
    <mergeCell ref="G857:G858"/>
    <mergeCell ref="H857:H858"/>
    <mergeCell ref="I857:I858"/>
    <mergeCell ref="J857:J858"/>
    <mergeCell ref="H853:H854"/>
    <mergeCell ref="I853:I854"/>
    <mergeCell ref="J853:J854"/>
    <mergeCell ref="K853:K854"/>
    <mergeCell ref="L853:L854"/>
    <mergeCell ref="M853:M854"/>
    <mergeCell ref="K861:K862"/>
    <mergeCell ref="L861:L862"/>
    <mergeCell ref="M861:M862"/>
    <mergeCell ref="N861:N862"/>
    <mergeCell ref="A866:A869"/>
    <mergeCell ref="B866:E866"/>
    <mergeCell ref="F866:K866"/>
    <mergeCell ref="L866:M866"/>
    <mergeCell ref="N866:N869"/>
    <mergeCell ref="N859:N860"/>
    <mergeCell ref="B861:B862"/>
    <mergeCell ref="C861:C862"/>
    <mergeCell ref="D861:D862"/>
    <mergeCell ref="E861:E862"/>
    <mergeCell ref="F861:F862"/>
    <mergeCell ref="G861:G862"/>
    <mergeCell ref="H861:H862"/>
    <mergeCell ref="I861:I862"/>
    <mergeCell ref="J861:J862"/>
    <mergeCell ref="H859:H860"/>
    <mergeCell ref="I859:I860"/>
    <mergeCell ref="J859:J860"/>
    <mergeCell ref="K859:K860"/>
    <mergeCell ref="L859:L860"/>
    <mergeCell ref="M859:M860"/>
    <mergeCell ref="A865:M865"/>
    <mergeCell ref="K882:K883"/>
    <mergeCell ref="L882:L883"/>
    <mergeCell ref="M882:M883"/>
    <mergeCell ref="N882:N883"/>
    <mergeCell ref="B885:B886"/>
    <mergeCell ref="C885:C886"/>
    <mergeCell ref="D885:D886"/>
    <mergeCell ref="E885:E886"/>
    <mergeCell ref="F885:F886"/>
    <mergeCell ref="G885:G886"/>
    <mergeCell ref="N870:N871"/>
    <mergeCell ref="B882:B883"/>
    <mergeCell ref="C882:C883"/>
    <mergeCell ref="D882:D883"/>
    <mergeCell ref="E882:E883"/>
    <mergeCell ref="F882:F883"/>
    <mergeCell ref="G882:G883"/>
    <mergeCell ref="H882:H883"/>
    <mergeCell ref="I882:I883"/>
    <mergeCell ref="J882:J883"/>
    <mergeCell ref="H870:H871"/>
    <mergeCell ref="I870:I871"/>
    <mergeCell ref="J870:J871"/>
    <mergeCell ref="K870:K871"/>
    <mergeCell ref="L870:L871"/>
    <mergeCell ref="M870:M871"/>
    <mergeCell ref="B870:B871"/>
    <mergeCell ref="C870:C871"/>
    <mergeCell ref="D870:D871"/>
    <mergeCell ref="E870:E871"/>
    <mergeCell ref="F870:F871"/>
    <mergeCell ref="G870:G871"/>
    <mergeCell ref="K887:K888"/>
    <mergeCell ref="L887:L888"/>
    <mergeCell ref="M887:M888"/>
    <mergeCell ref="N887:N888"/>
    <mergeCell ref="B889:B890"/>
    <mergeCell ref="C889:C890"/>
    <mergeCell ref="D889:D890"/>
    <mergeCell ref="E889:E890"/>
    <mergeCell ref="F889:F890"/>
    <mergeCell ref="G889:G890"/>
    <mergeCell ref="N885:N886"/>
    <mergeCell ref="B887:B888"/>
    <mergeCell ref="C887:C888"/>
    <mergeCell ref="D887:D888"/>
    <mergeCell ref="E887:E888"/>
    <mergeCell ref="F887:F888"/>
    <mergeCell ref="G887:G888"/>
    <mergeCell ref="H887:H888"/>
    <mergeCell ref="I887:I888"/>
    <mergeCell ref="J887:J888"/>
    <mergeCell ref="H885:H886"/>
    <mergeCell ref="I885:I886"/>
    <mergeCell ref="J885:J886"/>
    <mergeCell ref="K885:K886"/>
    <mergeCell ref="L885:L886"/>
    <mergeCell ref="M885:M886"/>
    <mergeCell ref="K893:K894"/>
    <mergeCell ref="L893:L894"/>
    <mergeCell ref="M893:M894"/>
    <mergeCell ref="N893:N894"/>
    <mergeCell ref="B895:B896"/>
    <mergeCell ref="C895:C896"/>
    <mergeCell ref="D895:D896"/>
    <mergeCell ref="E895:E896"/>
    <mergeCell ref="F895:F896"/>
    <mergeCell ref="G895:G896"/>
    <mergeCell ref="N889:N890"/>
    <mergeCell ref="B893:B894"/>
    <mergeCell ref="C893:C894"/>
    <mergeCell ref="D893:D894"/>
    <mergeCell ref="E893:E894"/>
    <mergeCell ref="F893:F894"/>
    <mergeCell ref="G893:G894"/>
    <mergeCell ref="H893:H894"/>
    <mergeCell ref="I893:I894"/>
    <mergeCell ref="J893:J894"/>
    <mergeCell ref="H889:H890"/>
    <mergeCell ref="I889:I890"/>
    <mergeCell ref="J889:J890"/>
    <mergeCell ref="K889:K890"/>
    <mergeCell ref="L889:L890"/>
    <mergeCell ref="M889:M890"/>
    <mergeCell ref="K897:K898"/>
    <mergeCell ref="L897:L898"/>
    <mergeCell ref="M897:M898"/>
    <mergeCell ref="N897:N898"/>
    <mergeCell ref="A902:A905"/>
    <mergeCell ref="B902:E902"/>
    <mergeCell ref="F902:K902"/>
    <mergeCell ref="L902:M902"/>
    <mergeCell ref="N902:N905"/>
    <mergeCell ref="N895:N896"/>
    <mergeCell ref="B897:B898"/>
    <mergeCell ref="C897:C898"/>
    <mergeCell ref="D897:D898"/>
    <mergeCell ref="E897:E898"/>
    <mergeCell ref="F897:F898"/>
    <mergeCell ref="G897:G898"/>
    <mergeCell ref="H897:H898"/>
    <mergeCell ref="I897:I898"/>
    <mergeCell ref="J897:J898"/>
    <mergeCell ref="H895:H896"/>
    <mergeCell ref="I895:I896"/>
    <mergeCell ref="J895:J896"/>
    <mergeCell ref="K895:K896"/>
    <mergeCell ref="L895:L896"/>
    <mergeCell ref="M895:M896"/>
    <mergeCell ref="A901:M901"/>
    <mergeCell ref="K918:K919"/>
    <mergeCell ref="L918:L919"/>
    <mergeCell ref="M918:M919"/>
    <mergeCell ref="N918:N919"/>
    <mergeCell ref="B921:B922"/>
    <mergeCell ref="C921:C922"/>
    <mergeCell ref="D921:D922"/>
    <mergeCell ref="E921:E922"/>
    <mergeCell ref="F921:F922"/>
    <mergeCell ref="G921:G922"/>
    <mergeCell ref="N906:N907"/>
    <mergeCell ref="B918:B919"/>
    <mergeCell ref="C918:C919"/>
    <mergeCell ref="D918:D919"/>
    <mergeCell ref="E918:E919"/>
    <mergeCell ref="F918:F919"/>
    <mergeCell ref="G918:G919"/>
    <mergeCell ref="H918:H919"/>
    <mergeCell ref="I918:I919"/>
    <mergeCell ref="J918:J919"/>
    <mergeCell ref="H906:H907"/>
    <mergeCell ref="I906:I907"/>
    <mergeCell ref="J906:J907"/>
    <mergeCell ref="K906:K907"/>
    <mergeCell ref="L906:L907"/>
    <mergeCell ref="M906:M907"/>
    <mergeCell ref="B906:B907"/>
    <mergeCell ref="C906:C907"/>
    <mergeCell ref="D906:D907"/>
    <mergeCell ref="E906:E907"/>
    <mergeCell ref="F906:F907"/>
    <mergeCell ref="G906:G907"/>
    <mergeCell ref="K923:K924"/>
    <mergeCell ref="L923:L924"/>
    <mergeCell ref="M923:M924"/>
    <mergeCell ref="N923:N924"/>
    <mergeCell ref="B925:B926"/>
    <mergeCell ref="C925:C926"/>
    <mergeCell ref="D925:D926"/>
    <mergeCell ref="E925:E926"/>
    <mergeCell ref="F925:F926"/>
    <mergeCell ref="G925:G926"/>
    <mergeCell ref="N921:N922"/>
    <mergeCell ref="B923:B924"/>
    <mergeCell ref="C923:C924"/>
    <mergeCell ref="D923:D924"/>
    <mergeCell ref="E923:E924"/>
    <mergeCell ref="F923:F924"/>
    <mergeCell ref="G923:G924"/>
    <mergeCell ref="H923:H924"/>
    <mergeCell ref="I923:I924"/>
    <mergeCell ref="J923:J924"/>
    <mergeCell ref="H921:H922"/>
    <mergeCell ref="I921:I922"/>
    <mergeCell ref="J921:J922"/>
    <mergeCell ref="K921:K922"/>
    <mergeCell ref="L921:L922"/>
    <mergeCell ref="M921:M922"/>
    <mergeCell ref="K929:K930"/>
    <mergeCell ref="L929:L930"/>
    <mergeCell ref="M929:M930"/>
    <mergeCell ref="N929:N930"/>
    <mergeCell ref="B931:B932"/>
    <mergeCell ref="C931:C932"/>
    <mergeCell ref="D931:D932"/>
    <mergeCell ref="E931:E932"/>
    <mergeCell ref="F931:F932"/>
    <mergeCell ref="G931:G932"/>
    <mergeCell ref="N925:N926"/>
    <mergeCell ref="B929:B930"/>
    <mergeCell ref="C929:C930"/>
    <mergeCell ref="D929:D930"/>
    <mergeCell ref="E929:E930"/>
    <mergeCell ref="F929:F930"/>
    <mergeCell ref="G929:G930"/>
    <mergeCell ref="H929:H930"/>
    <mergeCell ref="I929:I930"/>
    <mergeCell ref="J929:J930"/>
    <mergeCell ref="H925:H926"/>
    <mergeCell ref="I925:I926"/>
    <mergeCell ref="J925:J926"/>
    <mergeCell ref="K925:K926"/>
    <mergeCell ref="L925:L926"/>
    <mergeCell ref="M925:M926"/>
    <mergeCell ref="K933:K934"/>
    <mergeCell ref="L933:L934"/>
    <mergeCell ref="M933:M934"/>
    <mergeCell ref="N933:N934"/>
    <mergeCell ref="A938:A941"/>
    <mergeCell ref="B938:E938"/>
    <mergeCell ref="F938:K938"/>
    <mergeCell ref="L938:M938"/>
    <mergeCell ref="N938:N941"/>
    <mergeCell ref="N931:N932"/>
    <mergeCell ref="B933:B934"/>
    <mergeCell ref="C933:C934"/>
    <mergeCell ref="D933:D934"/>
    <mergeCell ref="E933:E934"/>
    <mergeCell ref="F933:F934"/>
    <mergeCell ref="G933:G934"/>
    <mergeCell ref="H933:H934"/>
    <mergeCell ref="I933:I934"/>
    <mergeCell ref="J933:J934"/>
    <mergeCell ref="H931:H932"/>
    <mergeCell ref="I931:I932"/>
    <mergeCell ref="J931:J932"/>
    <mergeCell ref="K931:K932"/>
    <mergeCell ref="L931:L932"/>
    <mergeCell ref="M931:M932"/>
    <mergeCell ref="A937:M937"/>
    <mergeCell ref="K954:K955"/>
    <mergeCell ref="L954:L955"/>
    <mergeCell ref="M954:M955"/>
    <mergeCell ref="N954:N955"/>
    <mergeCell ref="B957:B958"/>
    <mergeCell ref="C957:C958"/>
    <mergeCell ref="D957:D958"/>
    <mergeCell ref="E957:E958"/>
    <mergeCell ref="F957:F958"/>
    <mergeCell ref="G957:G958"/>
    <mergeCell ref="N942:N943"/>
    <mergeCell ref="B954:B955"/>
    <mergeCell ref="C954:C955"/>
    <mergeCell ref="D954:D955"/>
    <mergeCell ref="E954:E955"/>
    <mergeCell ref="F954:F955"/>
    <mergeCell ref="G954:G955"/>
    <mergeCell ref="H954:H955"/>
    <mergeCell ref="I954:I955"/>
    <mergeCell ref="J954:J955"/>
    <mergeCell ref="H942:H943"/>
    <mergeCell ref="I942:I943"/>
    <mergeCell ref="J942:J943"/>
    <mergeCell ref="K942:K943"/>
    <mergeCell ref="L942:L943"/>
    <mergeCell ref="M942:M943"/>
    <mergeCell ref="B942:B943"/>
    <mergeCell ref="C942:C943"/>
    <mergeCell ref="D942:D943"/>
    <mergeCell ref="E942:E943"/>
    <mergeCell ref="F942:F943"/>
    <mergeCell ref="G942:G943"/>
    <mergeCell ref="K959:K960"/>
    <mergeCell ref="L959:L960"/>
    <mergeCell ref="M959:M960"/>
    <mergeCell ref="N959:N960"/>
    <mergeCell ref="B961:B962"/>
    <mergeCell ref="C961:C962"/>
    <mergeCell ref="D961:D962"/>
    <mergeCell ref="E961:E962"/>
    <mergeCell ref="F961:F962"/>
    <mergeCell ref="G961:G962"/>
    <mergeCell ref="N957:N958"/>
    <mergeCell ref="B959:B960"/>
    <mergeCell ref="C959:C960"/>
    <mergeCell ref="D959:D960"/>
    <mergeCell ref="E959:E960"/>
    <mergeCell ref="F959:F960"/>
    <mergeCell ref="G959:G960"/>
    <mergeCell ref="H959:H960"/>
    <mergeCell ref="I959:I960"/>
    <mergeCell ref="J959:J960"/>
    <mergeCell ref="H957:H958"/>
    <mergeCell ref="I957:I958"/>
    <mergeCell ref="J957:J958"/>
    <mergeCell ref="K957:K958"/>
    <mergeCell ref="L957:L958"/>
    <mergeCell ref="M957:M958"/>
    <mergeCell ref="K965:K966"/>
    <mergeCell ref="L965:L966"/>
    <mergeCell ref="M965:M966"/>
    <mergeCell ref="N965:N966"/>
    <mergeCell ref="B967:B968"/>
    <mergeCell ref="C967:C968"/>
    <mergeCell ref="D967:D968"/>
    <mergeCell ref="E967:E968"/>
    <mergeCell ref="F967:F968"/>
    <mergeCell ref="G967:G968"/>
    <mergeCell ref="N961:N962"/>
    <mergeCell ref="B965:B966"/>
    <mergeCell ref="C965:C966"/>
    <mergeCell ref="D965:D966"/>
    <mergeCell ref="E965:E966"/>
    <mergeCell ref="F965:F966"/>
    <mergeCell ref="G965:G966"/>
    <mergeCell ref="H965:H966"/>
    <mergeCell ref="I965:I966"/>
    <mergeCell ref="J965:J966"/>
    <mergeCell ref="H961:H962"/>
    <mergeCell ref="I961:I962"/>
    <mergeCell ref="J961:J962"/>
    <mergeCell ref="K961:K962"/>
    <mergeCell ref="L961:L962"/>
    <mergeCell ref="M961:M962"/>
    <mergeCell ref="K969:K970"/>
    <mergeCell ref="L969:L970"/>
    <mergeCell ref="M969:M970"/>
    <mergeCell ref="N969:N970"/>
    <mergeCell ref="A974:A977"/>
    <mergeCell ref="B974:E974"/>
    <mergeCell ref="F974:K974"/>
    <mergeCell ref="L974:M974"/>
    <mergeCell ref="N974:N977"/>
    <mergeCell ref="N967:N968"/>
    <mergeCell ref="B969:B970"/>
    <mergeCell ref="C969:C970"/>
    <mergeCell ref="D969:D970"/>
    <mergeCell ref="E969:E970"/>
    <mergeCell ref="F969:F970"/>
    <mergeCell ref="G969:G970"/>
    <mergeCell ref="H969:H970"/>
    <mergeCell ref="I969:I970"/>
    <mergeCell ref="J969:J970"/>
    <mergeCell ref="H967:H968"/>
    <mergeCell ref="I967:I968"/>
    <mergeCell ref="J967:J968"/>
    <mergeCell ref="K967:K968"/>
    <mergeCell ref="L967:L968"/>
    <mergeCell ref="M967:M968"/>
    <mergeCell ref="A973:M973"/>
    <mergeCell ref="K990:K991"/>
    <mergeCell ref="L990:L991"/>
    <mergeCell ref="M990:M991"/>
    <mergeCell ref="N990:N991"/>
    <mergeCell ref="B993:B994"/>
    <mergeCell ref="C993:C994"/>
    <mergeCell ref="D993:D994"/>
    <mergeCell ref="E993:E994"/>
    <mergeCell ref="F993:F994"/>
    <mergeCell ref="G993:G994"/>
    <mergeCell ref="N978:N979"/>
    <mergeCell ref="B990:B991"/>
    <mergeCell ref="C990:C991"/>
    <mergeCell ref="D990:D991"/>
    <mergeCell ref="E990:E991"/>
    <mergeCell ref="F990:F991"/>
    <mergeCell ref="G990:G991"/>
    <mergeCell ref="H990:H991"/>
    <mergeCell ref="I990:I991"/>
    <mergeCell ref="J990:J991"/>
    <mergeCell ref="H978:H979"/>
    <mergeCell ref="I978:I979"/>
    <mergeCell ref="J978:J979"/>
    <mergeCell ref="K978:K979"/>
    <mergeCell ref="L978:L979"/>
    <mergeCell ref="M978:M979"/>
    <mergeCell ref="B978:B979"/>
    <mergeCell ref="C978:C979"/>
    <mergeCell ref="D978:D979"/>
    <mergeCell ref="E978:E979"/>
    <mergeCell ref="F978:F979"/>
    <mergeCell ref="G978:G979"/>
    <mergeCell ref="K995:K996"/>
    <mergeCell ref="L995:L996"/>
    <mergeCell ref="M995:M996"/>
    <mergeCell ref="N995:N996"/>
    <mergeCell ref="B997:B998"/>
    <mergeCell ref="C997:C998"/>
    <mergeCell ref="D997:D998"/>
    <mergeCell ref="E997:E998"/>
    <mergeCell ref="F997:F998"/>
    <mergeCell ref="G997:G998"/>
    <mergeCell ref="N993:N994"/>
    <mergeCell ref="B995:B996"/>
    <mergeCell ref="C995:C996"/>
    <mergeCell ref="D995:D996"/>
    <mergeCell ref="E995:E996"/>
    <mergeCell ref="F995:F996"/>
    <mergeCell ref="G995:G996"/>
    <mergeCell ref="H995:H996"/>
    <mergeCell ref="I995:I996"/>
    <mergeCell ref="J995:J996"/>
    <mergeCell ref="H993:H994"/>
    <mergeCell ref="I993:I994"/>
    <mergeCell ref="J993:J994"/>
    <mergeCell ref="K993:K994"/>
    <mergeCell ref="L993:L994"/>
    <mergeCell ref="M993:M994"/>
    <mergeCell ref="K1001:K1002"/>
    <mergeCell ref="L1001:L1002"/>
    <mergeCell ref="M1001:M1002"/>
    <mergeCell ref="N1001:N1002"/>
    <mergeCell ref="B1003:B1004"/>
    <mergeCell ref="C1003:C1004"/>
    <mergeCell ref="D1003:D1004"/>
    <mergeCell ref="E1003:E1004"/>
    <mergeCell ref="F1003:F1004"/>
    <mergeCell ref="G1003:G1004"/>
    <mergeCell ref="N997:N998"/>
    <mergeCell ref="B1001:B1002"/>
    <mergeCell ref="C1001:C1002"/>
    <mergeCell ref="D1001:D1002"/>
    <mergeCell ref="E1001:E1002"/>
    <mergeCell ref="F1001:F1002"/>
    <mergeCell ref="G1001:G1002"/>
    <mergeCell ref="H1001:H1002"/>
    <mergeCell ref="I1001:I1002"/>
    <mergeCell ref="J1001:J1002"/>
    <mergeCell ref="H997:H998"/>
    <mergeCell ref="I997:I998"/>
    <mergeCell ref="J997:J998"/>
    <mergeCell ref="K997:K998"/>
    <mergeCell ref="L997:L998"/>
    <mergeCell ref="M997:M998"/>
    <mergeCell ref="K1005:K1006"/>
    <mergeCell ref="L1005:L1006"/>
    <mergeCell ref="M1005:M1006"/>
    <mergeCell ref="N1005:N1006"/>
    <mergeCell ref="A1010:A1013"/>
    <mergeCell ref="B1010:E1010"/>
    <mergeCell ref="F1010:K1010"/>
    <mergeCell ref="L1010:M1010"/>
    <mergeCell ref="N1010:N1013"/>
    <mergeCell ref="N1003:N1004"/>
    <mergeCell ref="B1005:B1006"/>
    <mergeCell ref="C1005:C1006"/>
    <mergeCell ref="D1005:D1006"/>
    <mergeCell ref="E1005:E1006"/>
    <mergeCell ref="F1005:F1006"/>
    <mergeCell ref="G1005:G1006"/>
    <mergeCell ref="H1005:H1006"/>
    <mergeCell ref="I1005:I1006"/>
    <mergeCell ref="J1005:J1006"/>
    <mergeCell ref="H1003:H1004"/>
    <mergeCell ref="I1003:I1004"/>
    <mergeCell ref="J1003:J1004"/>
    <mergeCell ref="K1003:K1004"/>
    <mergeCell ref="L1003:L1004"/>
    <mergeCell ref="M1003:M1004"/>
    <mergeCell ref="A1009:M1009"/>
    <mergeCell ref="K1026:K1027"/>
    <mergeCell ref="L1026:L1027"/>
    <mergeCell ref="M1026:M1027"/>
    <mergeCell ref="N1026:N1027"/>
    <mergeCell ref="B1029:B1030"/>
    <mergeCell ref="C1029:C1030"/>
    <mergeCell ref="D1029:D1030"/>
    <mergeCell ref="E1029:E1030"/>
    <mergeCell ref="F1029:F1030"/>
    <mergeCell ref="G1029:G1030"/>
    <mergeCell ref="N1014:N1015"/>
    <mergeCell ref="B1026:B1027"/>
    <mergeCell ref="C1026:C1027"/>
    <mergeCell ref="D1026:D1027"/>
    <mergeCell ref="E1026:E1027"/>
    <mergeCell ref="F1026:F1027"/>
    <mergeCell ref="G1026:G1027"/>
    <mergeCell ref="H1026:H1027"/>
    <mergeCell ref="I1026:I1027"/>
    <mergeCell ref="J1026:J1027"/>
    <mergeCell ref="H1014:H1015"/>
    <mergeCell ref="I1014:I1015"/>
    <mergeCell ref="J1014:J1015"/>
    <mergeCell ref="K1014:K1015"/>
    <mergeCell ref="L1014:L1015"/>
    <mergeCell ref="M1014:M1015"/>
    <mergeCell ref="B1014:B1015"/>
    <mergeCell ref="C1014:C1015"/>
    <mergeCell ref="D1014:D1015"/>
    <mergeCell ref="E1014:E1015"/>
    <mergeCell ref="F1014:F1015"/>
    <mergeCell ref="G1014:G1015"/>
    <mergeCell ref="K1031:K1032"/>
    <mergeCell ref="L1031:L1032"/>
    <mergeCell ref="M1031:M1032"/>
    <mergeCell ref="N1031:N1032"/>
    <mergeCell ref="B1033:B1034"/>
    <mergeCell ref="C1033:C1034"/>
    <mergeCell ref="D1033:D1034"/>
    <mergeCell ref="E1033:E1034"/>
    <mergeCell ref="F1033:F1034"/>
    <mergeCell ref="G1033:G1034"/>
    <mergeCell ref="N1029:N1030"/>
    <mergeCell ref="B1031:B1032"/>
    <mergeCell ref="C1031:C1032"/>
    <mergeCell ref="D1031:D1032"/>
    <mergeCell ref="E1031:E1032"/>
    <mergeCell ref="F1031:F1032"/>
    <mergeCell ref="G1031:G1032"/>
    <mergeCell ref="H1031:H1032"/>
    <mergeCell ref="I1031:I1032"/>
    <mergeCell ref="J1031:J1032"/>
    <mergeCell ref="H1029:H1030"/>
    <mergeCell ref="I1029:I1030"/>
    <mergeCell ref="J1029:J1030"/>
    <mergeCell ref="K1029:K1030"/>
    <mergeCell ref="L1029:L1030"/>
    <mergeCell ref="M1029:M1030"/>
    <mergeCell ref="K1037:K1038"/>
    <mergeCell ref="L1037:L1038"/>
    <mergeCell ref="M1037:M1038"/>
    <mergeCell ref="N1037:N1038"/>
    <mergeCell ref="B1039:B1040"/>
    <mergeCell ref="C1039:C1040"/>
    <mergeCell ref="D1039:D1040"/>
    <mergeCell ref="E1039:E1040"/>
    <mergeCell ref="F1039:F1040"/>
    <mergeCell ref="G1039:G1040"/>
    <mergeCell ref="N1033:N1034"/>
    <mergeCell ref="B1037:B1038"/>
    <mergeCell ref="C1037:C1038"/>
    <mergeCell ref="D1037:D1038"/>
    <mergeCell ref="E1037:E1038"/>
    <mergeCell ref="F1037:F1038"/>
    <mergeCell ref="G1037:G1038"/>
    <mergeCell ref="H1037:H1038"/>
    <mergeCell ref="I1037:I1038"/>
    <mergeCell ref="J1037:J1038"/>
    <mergeCell ref="H1033:H1034"/>
    <mergeCell ref="I1033:I1034"/>
    <mergeCell ref="J1033:J1034"/>
    <mergeCell ref="K1033:K1034"/>
    <mergeCell ref="L1033:L1034"/>
    <mergeCell ref="M1033:M1034"/>
    <mergeCell ref="K1041:K1042"/>
    <mergeCell ref="L1041:L1042"/>
    <mergeCell ref="M1041:M1042"/>
    <mergeCell ref="N1041:N1042"/>
    <mergeCell ref="A1045:N1045"/>
    <mergeCell ref="A1046:A1049"/>
    <mergeCell ref="B1046:E1046"/>
    <mergeCell ref="F1046:K1046"/>
    <mergeCell ref="L1046:M1046"/>
    <mergeCell ref="N1046:N1049"/>
    <mergeCell ref="N1039:N1040"/>
    <mergeCell ref="B1041:B1042"/>
    <mergeCell ref="C1041:C1042"/>
    <mergeCell ref="D1041:D1042"/>
    <mergeCell ref="E1041:E1042"/>
    <mergeCell ref="F1041:F1042"/>
    <mergeCell ref="G1041:G1042"/>
    <mergeCell ref="H1041:H1042"/>
    <mergeCell ref="I1041:I1042"/>
    <mergeCell ref="J1041:J1042"/>
    <mergeCell ref="H1039:H1040"/>
    <mergeCell ref="I1039:I1040"/>
    <mergeCell ref="J1039:J1040"/>
    <mergeCell ref="K1039:K1040"/>
    <mergeCell ref="L1039:L1040"/>
    <mergeCell ref="M1039:M1040"/>
    <mergeCell ref="K1062:K1063"/>
    <mergeCell ref="L1062:L1063"/>
    <mergeCell ref="M1062:M1063"/>
    <mergeCell ref="N1062:N1063"/>
    <mergeCell ref="B1065:B1066"/>
    <mergeCell ref="C1065:C1066"/>
    <mergeCell ref="D1065:D1066"/>
    <mergeCell ref="E1065:E1066"/>
    <mergeCell ref="F1065:F1066"/>
    <mergeCell ref="G1065:G1066"/>
    <mergeCell ref="N1050:N1051"/>
    <mergeCell ref="B1062:B1063"/>
    <mergeCell ref="C1062:C1063"/>
    <mergeCell ref="D1062:D1063"/>
    <mergeCell ref="E1062:E1063"/>
    <mergeCell ref="F1062:F1063"/>
    <mergeCell ref="G1062:G1063"/>
    <mergeCell ref="H1062:H1063"/>
    <mergeCell ref="I1062:I1063"/>
    <mergeCell ref="J1062:J1063"/>
    <mergeCell ref="H1050:H1051"/>
    <mergeCell ref="I1050:I1051"/>
    <mergeCell ref="J1050:J1051"/>
    <mergeCell ref="K1050:K1051"/>
    <mergeCell ref="L1050:L1051"/>
    <mergeCell ref="M1050:M1051"/>
    <mergeCell ref="B1050:B1051"/>
    <mergeCell ref="C1050:C1051"/>
    <mergeCell ref="D1050:D1051"/>
    <mergeCell ref="E1050:E1051"/>
    <mergeCell ref="F1050:F1051"/>
    <mergeCell ref="G1050:G1051"/>
    <mergeCell ref="K1067:K1068"/>
    <mergeCell ref="L1067:L1068"/>
    <mergeCell ref="M1067:M1068"/>
    <mergeCell ref="N1067:N1068"/>
    <mergeCell ref="B1069:B1070"/>
    <mergeCell ref="C1069:C1070"/>
    <mergeCell ref="D1069:D1070"/>
    <mergeCell ref="E1069:E1070"/>
    <mergeCell ref="F1069:F1070"/>
    <mergeCell ref="G1069:G1070"/>
    <mergeCell ref="N1065:N1066"/>
    <mergeCell ref="B1067:B1068"/>
    <mergeCell ref="C1067:C1068"/>
    <mergeCell ref="D1067:D1068"/>
    <mergeCell ref="E1067:E1068"/>
    <mergeCell ref="F1067:F1068"/>
    <mergeCell ref="G1067:G1068"/>
    <mergeCell ref="H1067:H1068"/>
    <mergeCell ref="I1067:I1068"/>
    <mergeCell ref="J1067:J1068"/>
    <mergeCell ref="H1065:H1066"/>
    <mergeCell ref="I1065:I1066"/>
    <mergeCell ref="J1065:J1066"/>
    <mergeCell ref="K1065:K1066"/>
    <mergeCell ref="L1065:L1066"/>
    <mergeCell ref="M1065:M1066"/>
    <mergeCell ref="K1073:K1074"/>
    <mergeCell ref="L1073:L1074"/>
    <mergeCell ref="M1073:M1074"/>
    <mergeCell ref="N1073:N1074"/>
    <mergeCell ref="B1075:B1076"/>
    <mergeCell ref="C1075:C1076"/>
    <mergeCell ref="D1075:D1076"/>
    <mergeCell ref="E1075:E1076"/>
    <mergeCell ref="F1075:F1076"/>
    <mergeCell ref="G1075:G1076"/>
    <mergeCell ref="N1069:N1070"/>
    <mergeCell ref="B1073:B1074"/>
    <mergeCell ref="C1073:C1074"/>
    <mergeCell ref="D1073:D1074"/>
    <mergeCell ref="E1073:E1074"/>
    <mergeCell ref="F1073:F1074"/>
    <mergeCell ref="G1073:G1074"/>
    <mergeCell ref="H1073:H1074"/>
    <mergeCell ref="I1073:I1074"/>
    <mergeCell ref="J1073:J1074"/>
    <mergeCell ref="H1069:H1070"/>
    <mergeCell ref="I1069:I1070"/>
    <mergeCell ref="J1069:J1070"/>
    <mergeCell ref="K1069:K1070"/>
    <mergeCell ref="L1069:L1070"/>
    <mergeCell ref="M1069:M1070"/>
    <mergeCell ref="K1077:K1078"/>
    <mergeCell ref="L1077:L1078"/>
    <mergeCell ref="M1077:M1078"/>
    <mergeCell ref="N1077:N1078"/>
    <mergeCell ref="A1081:N1081"/>
    <mergeCell ref="A1082:A1085"/>
    <mergeCell ref="B1082:E1082"/>
    <mergeCell ref="F1082:K1082"/>
    <mergeCell ref="L1082:M1082"/>
    <mergeCell ref="N1082:N1085"/>
    <mergeCell ref="N1075:N1076"/>
    <mergeCell ref="B1077:B1078"/>
    <mergeCell ref="C1077:C1078"/>
    <mergeCell ref="D1077:D1078"/>
    <mergeCell ref="E1077:E1078"/>
    <mergeCell ref="F1077:F1078"/>
    <mergeCell ref="G1077:G1078"/>
    <mergeCell ref="H1077:H1078"/>
    <mergeCell ref="I1077:I1078"/>
    <mergeCell ref="J1077:J1078"/>
    <mergeCell ref="H1075:H1076"/>
    <mergeCell ref="I1075:I1076"/>
    <mergeCell ref="J1075:J1076"/>
    <mergeCell ref="K1075:K1076"/>
    <mergeCell ref="L1075:L1076"/>
    <mergeCell ref="M1075:M1076"/>
    <mergeCell ref="K1098:K1099"/>
    <mergeCell ref="L1098:L1099"/>
    <mergeCell ref="M1098:M1099"/>
    <mergeCell ref="N1098:N1099"/>
    <mergeCell ref="B1101:B1102"/>
    <mergeCell ref="C1101:C1102"/>
    <mergeCell ref="D1101:D1102"/>
    <mergeCell ref="E1101:E1102"/>
    <mergeCell ref="F1101:F1102"/>
    <mergeCell ref="G1101:G1102"/>
    <mergeCell ref="N1086:N1087"/>
    <mergeCell ref="B1098:B1099"/>
    <mergeCell ref="C1098:C1099"/>
    <mergeCell ref="D1098:D1099"/>
    <mergeCell ref="E1098:E1099"/>
    <mergeCell ref="F1098:F1099"/>
    <mergeCell ref="G1098:G1099"/>
    <mergeCell ref="H1098:H1099"/>
    <mergeCell ref="I1098:I1099"/>
    <mergeCell ref="J1098:J1099"/>
    <mergeCell ref="H1086:H1087"/>
    <mergeCell ref="I1086:I1087"/>
    <mergeCell ref="J1086:J1087"/>
    <mergeCell ref="K1086:K1087"/>
    <mergeCell ref="L1086:L1087"/>
    <mergeCell ref="M1086:M1087"/>
    <mergeCell ref="B1086:B1087"/>
    <mergeCell ref="C1086:C1087"/>
    <mergeCell ref="D1086:D1087"/>
    <mergeCell ref="E1086:E1087"/>
    <mergeCell ref="F1086:F1087"/>
    <mergeCell ref="G1086:G1087"/>
    <mergeCell ref="K1103:K1104"/>
    <mergeCell ref="L1103:L1104"/>
    <mergeCell ref="M1103:M1104"/>
    <mergeCell ref="N1103:N1104"/>
    <mergeCell ref="B1105:B1106"/>
    <mergeCell ref="C1105:C1106"/>
    <mergeCell ref="D1105:D1106"/>
    <mergeCell ref="E1105:E1106"/>
    <mergeCell ref="F1105:F1106"/>
    <mergeCell ref="G1105:G1106"/>
    <mergeCell ref="N1101:N1102"/>
    <mergeCell ref="B1103:B1104"/>
    <mergeCell ref="C1103:C1104"/>
    <mergeCell ref="D1103:D1104"/>
    <mergeCell ref="E1103:E1104"/>
    <mergeCell ref="F1103:F1104"/>
    <mergeCell ref="G1103:G1104"/>
    <mergeCell ref="H1103:H1104"/>
    <mergeCell ref="I1103:I1104"/>
    <mergeCell ref="J1103:J1104"/>
    <mergeCell ref="H1101:H1102"/>
    <mergeCell ref="I1101:I1102"/>
    <mergeCell ref="J1101:J1102"/>
    <mergeCell ref="K1101:K1102"/>
    <mergeCell ref="L1101:L1102"/>
    <mergeCell ref="M1101:M1102"/>
    <mergeCell ref="K1109:K1110"/>
    <mergeCell ref="L1109:L1110"/>
    <mergeCell ref="M1109:M1110"/>
    <mergeCell ref="N1109:N1110"/>
    <mergeCell ref="B1111:B1112"/>
    <mergeCell ref="C1111:C1112"/>
    <mergeCell ref="D1111:D1112"/>
    <mergeCell ref="E1111:E1112"/>
    <mergeCell ref="F1111:F1112"/>
    <mergeCell ref="G1111:G1112"/>
    <mergeCell ref="N1105:N1106"/>
    <mergeCell ref="B1109:B1110"/>
    <mergeCell ref="C1109:C1110"/>
    <mergeCell ref="D1109:D1110"/>
    <mergeCell ref="E1109:E1110"/>
    <mergeCell ref="F1109:F1110"/>
    <mergeCell ref="G1109:G1110"/>
    <mergeCell ref="H1109:H1110"/>
    <mergeCell ref="I1109:I1110"/>
    <mergeCell ref="J1109:J1110"/>
    <mergeCell ref="H1105:H1106"/>
    <mergeCell ref="I1105:I1106"/>
    <mergeCell ref="J1105:J1106"/>
    <mergeCell ref="K1105:K1106"/>
    <mergeCell ref="L1105:L1106"/>
    <mergeCell ref="M1105:M1106"/>
    <mergeCell ref="K1113:K1114"/>
    <mergeCell ref="L1113:L1114"/>
    <mergeCell ref="M1113:M1114"/>
    <mergeCell ref="N1113:N1114"/>
    <mergeCell ref="A1117:N1117"/>
    <mergeCell ref="A1118:A1121"/>
    <mergeCell ref="B1118:E1118"/>
    <mergeCell ref="F1118:K1118"/>
    <mergeCell ref="L1118:M1118"/>
    <mergeCell ref="N1118:N1121"/>
    <mergeCell ref="N1111:N1112"/>
    <mergeCell ref="B1113:B1114"/>
    <mergeCell ref="C1113:C1114"/>
    <mergeCell ref="D1113:D1114"/>
    <mergeCell ref="E1113:E1114"/>
    <mergeCell ref="F1113:F1114"/>
    <mergeCell ref="G1113:G1114"/>
    <mergeCell ref="H1113:H1114"/>
    <mergeCell ref="I1113:I1114"/>
    <mergeCell ref="J1113:J1114"/>
    <mergeCell ref="H1111:H1112"/>
    <mergeCell ref="I1111:I1112"/>
    <mergeCell ref="J1111:J1112"/>
    <mergeCell ref="K1111:K1112"/>
    <mergeCell ref="L1111:L1112"/>
    <mergeCell ref="M1111:M1112"/>
    <mergeCell ref="K1134:K1135"/>
    <mergeCell ref="L1134:L1135"/>
    <mergeCell ref="M1134:M1135"/>
    <mergeCell ref="N1134:N1135"/>
    <mergeCell ref="B1137:B1138"/>
    <mergeCell ref="C1137:C1138"/>
    <mergeCell ref="D1137:D1138"/>
    <mergeCell ref="E1137:E1138"/>
    <mergeCell ref="F1137:F1138"/>
    <mergeCell ref="G1137:G1138"/>
    <mergeCell ref="N1122:N1123"/>
    <mergeCell ref="B1134:B1135"/>
    <mergeCell ref="C1134:C1135"/>
    <mergeCell ref="D1134:D1135"/>
    <mergeCell ref="E1134:E1135"/>
    <mergeCell ref="F1134:F1135"/>
    <mergeCell ref="G1134:G1135"/>
    <mergeCell ref="H1134:H1135"/>
    <mergeCell ref="I1134:I1135"/>
    <mergeCell ref="J1134:J1135"/>
    <mergeCell ref="H1122:H1123"/>
    <mergeCell ref="I1122:I1123"/>
    <mergeCell ref="J1122:J1123"/>
    <mergeCell ref="K1122:K1123"/>
    <mergeCell ref="L1122:L1123"/>
    <mergeCell ref="M1122:M1123"/>
    <mergeCell ref="B1122:B1123"/>
    <mergeCell ref="C1122:C1123"/>
    <mergeCell ref="D1122:D1123"/>
    <mergeCell ref="E1122:E1123"/>
    <mergeCell ref="F1122:F1123"/>
    <mergeCell ref="G1122:G1123"/>
    <mergeCell ref="K1139:K1140"/>
    <mergeCell ref="L1139:L1140"/>
    <mergeCell ref="M1139:M1140"/>
    <mergeCell ref="N1139:N1140"/>
    <mergeCell ref="B1141:B1142"/>
    <mergeCell ref="C1141:C1142"/>
    <mergeCell ref="D1141:D1142"/>
    <mergeCell ref="E1141:E1142"/>
    <mergeCell ref="F1141:F1142"/>
    <mergeCell ref="G1141:G1142"/>
    <mergeCell ref="N1137:N1138"/>
    <mergeCell ref="B1139:B1140"/>
    <mergeCell ref="C1139:C1140"/>
    <mergeCell ref="D1139:D1140"/>
    <mergeCell ref="E1139:E1140"/>
    <mergeCell ref="F1139:F1140"/>
    <mergeCell ref="G1139:G1140"/>
    <mergeCell ref="H1139:H1140"/>
    <mergeCell ref="I1139:I1140"/>
    <mergeCell ref="J1139:J1140"/>
    <mergeCell ref="H1137:H1138"/>
    <mergeCell ref="I1137:I1138"/>
    <mergeCell ref="J1137:J1138"/>
    <mergeCell ref="K1137:K1138"/>
    <mergeCell ref="L1137:L1138"/>
    <mergeCell ref="M1137:M1138"/>
    <mergeCell ref="K1145:K1146"/>
    <mergeCell ref="L1145:L1146"/>
    <mergeCell ref="M1145:M1146"/>
    <mergeCell ref="N1145:N1146"/>
    <mergeCell ref="B1147:B1148"/>
    <mergeCell ref="C1147:C1148"/>
    <mergeCell ref="D1147:D1148"/>
    <mergeCell ref="E1147:E1148"/>
    <mergeCell ref="F1147:F1148"/>
    <mergeCell ref="G1147:G1148"/>
    <mergeCell ref="N1141:N1142"/>
    <mergeCell ref="B1145:B1146"/>
    <mergeCell ref="C1145:C1146"/>
    <mergeCell ref="D1145:D1146"/>
    <mergeCell ref="E1145:E1146"/>
    <mergeCell ref="F1145:F1146"/>
    <mergeCell ref="G1145:G1146"/>
    <mergeCell ref="H1145:H1146"/>
    <mergeCell ref="I1145:I1146"/>
    <mergeCell ref="J1145:J1146"/>
    <mergeCell ref="H1141:H1142"/>
    <mergeCell ref="I1141:I1142"/>
    <mergeCell ref="J1141:J1142"/>
    <mergeCell ref="K1141:K1142"/>
    <mergeCell ref="L1141:L1142"/>
    <mergeCell ref="M1141:M1142"/>
    <mergeCell ref="K1149:K1150"/>
    <mergeCell ref="L1149:L1150"/>
    <mergeCell ref="M1149:M1150"/>
    <mergeCell ref="N1149:N1150"/>
    <mergeCell ref="N1147:N1148"/>
    <mergeCell ref="B1149:B1150"/>
    <mergeCell ref="C1149:C1150"/>
    <mergeCell ref="D1149:D1150"/>
    <mergeCell ref="E1149:E1150"/>
    <mergeCell ref="F1149:F1150"/>
    <mergeCell ref="G1149:G1150"/>
    <mergeCell ref="H1149:H1150"/>
    <mergeCell ref="I1149:I1150"/>
    <mergeCell ref="J1149:J1150"/>
    <mergeCell ref="H1147:H1148"/>
    <mergeCell ref="I1147:I1148"/>
    <mergeCell ref="J1147:J1148"/>
    <mergeCell ref="K1147:K1148"/>
    <mergeCell ref="L1147:L1148"/>
    <mergeCell ref="M1147:M1148"/>
  </mergeCells>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'2023'!$R$2:$R$9</xm:f>
          </x14:formula1>
          <xm:sqref>N253 N289 N361 N397 N325 N433 N469 N505 N541 N577 N613 N649 N685 N721 N37 N73 N109 N145 N181 N217 N757 N793 N829 N865 N901 N937 N973 N1009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2023</vt:lpstr>
      <vt:lpstr>2023.01</vt:lpstr>
      <vt:lpstr>2023.02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2023-01-16T05:41:45Z</dcterms:created>
  <dcterms:modified xsi:type="dcterms:W3CDTF">2023-03-09T06:24:22Z</dcterms:modified>
</cp:coreProperties>
</file>