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단속반\월보\이용자현황및안전사고보고서(월보)\2023년도\"/>
    </mc:Choice>
  </mc:AlternateContent>
  <bookViews>
    <workbookView xWindow="0" yWindow="0" windowWidth="18765" windowHeight="11295" tabRatio="619" activeTab="4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52511"/>
</workbook>
</file>

<file path=xl/calcChain.xml><?xml version="1.0" encoding="utf-8"?>
<calcChain xmlns="http://schemas.openxmlformats.org/spreadsheetml/2006/main">
  <c r="AI49" i="32" l="1"/>
  <c r="AI24" i="32"/>
  <c r="V50" i="32"/>
  <c r="J50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 s="1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E50" i="32" s="1"/>
  <c r="AD24" i="32"/>
  <c r="AD50" i="32" s="1"/>
  <c r="AC24" i="32"/>
  <c r="AC50" i="32" s="1"/>
  <c r="AB24" i="32"/>
  <c r="AB50" i="32" s="1"/>
  <c r="AA24" i="32"/>
  <c r="AA50" i="32" s="1"/>
  <c r="Z24" i="32"/>
  <c r="Z50" i="32" s="1"/>
  <c r="Y24" i="32"/>
  <c r="Y50" i="32" s="1"/>
  <c r="X24" i="32"/>
  <c r="X50" i="32" s="1"/>
  <c r="W24" i="32"/>
  <c r="W50" i="32" s="1"/>
  <c r="V24" i="32"/>
  <c r="U24" i="32"/>
  <c r="U50" i="32" s="1"/>
  <c r="T24" i="32"/>
  <c r="T50" i="32" s="1"/>
  <c r="S24" i="32"/>
  <c r="S50" i="32" s="1"/>
  <c r="R24" i="32"/>
  <c r="R50" i="32" s="1"/>
  <c r="Q24" i="32"/>
  <c r="Q50" i="32" s="1"/>
  <c r="P24" i="32"/>
  <c r="P50" i="32" s="1"/>
  <c r="O24" i="32"/>
  <c r="O50" i="32" s="1"/>
  <c r="N24" i="32"/>
  <c r="N50" i="32" s="1"/>
  <c r="M24" i="32"/>
  <c r="M50" i="32" s="1"/>
  <c r="L24" i="32"/>
  <c r="L50" i="32" s="1"/>
  <c r="K24" i="32"/>
  <c r="K50" i="32" s="1"/>
  <c r="J24" i="32"/>
  <c r="I24" i="32"/>
  <c r="I50" i="32" s="1"/>
  <c r="H24" i="32"/>
  <c r="H50" i="32" s="1"/>
  <c r="G24" i="32"/>
  <c r="G50" i="32" s="1"/>
  <c r="F24" i="32"/>
  <c r="F50" i="32" s="1"/>
  <c r="E24" i="32"/>
  <c r="E50" i="32" s="1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I50" i="32" l="1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G50" i="31" s="1"/>
  <c r="AF24" i="31"/>
  <c r="AF50" i="31" s="1"/>
  <c r="AE24" i="31"/>
  <c r="AD24" i="31"/>
  <c r="AD50" i="31" s="1"/>
  <c r="AC24" i="31"/>
  <c r="AC50" i="31" s="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U50" i="31" s="1"/>
  <c r="T24" i="31"/>
  <c r="T50" i="31" s="1"/>
  <c r="S24" i="31"/>
  <c r="R24" i="31"/>
  <c r="R50" i="31" s="1"/>
  <c r="Q24" i="31"/>
  <c r="Q50" i="31" s="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I50" i="31" s="1"/>
  <c r="H24" i="31"/>
  <c r="H50" i="31" s="1"/>
  <c r="G24" i="31"/>
  <c r="F24" i="31"/>
  <c r="F50" i="31" s="1"/>
  <c r="E24" i="31"/>
  <c r="E50" i="31" s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49" i="31" l="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I50" i="1" s="1"/>
  <c r="AH24" i="1"/>
  <c r="AH50" i="1" s="1"/>
  <c r="AG24" i="1"/>
  <c r="AG50" i="1" s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Y50" i="1" s="1"/>
  <c r="X24" i="1"/>
  <c r="W24" i="1"/>
  <c r="W50" i="1" s="1"/>
  <c r="V24" i="1"/>
  <c r="V50" i="1" s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K50" i="1" s="1"/>
  <c r="J24" i="1"/>
  <c r="J50" i="1" s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20" l="1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<sst xmlns="http://schemas.openxmlformats.org/spreadsheetml/2006/main" count="1092" uniqueCount="205">
  <si>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</si>
  <si>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</si>
  <si>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</si>
  <si>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</si>
  <si>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</si>
  <si>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</si>
  <si>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</si>
  <si>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</si>
  <si>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</si>
  <si>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</si>
  <si>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</si>
  <si>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</si>
  <si>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</si>
  <si>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</si>
  <si>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</si>
  <si>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</si>
  <si>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</si>
  <si>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</si>
  <si>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</si>
  <si>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</si>
  <si>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</si>
  <si>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</si>
  <si>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</si>
  <si>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</si>
  <si>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</si>
  <si>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</si>
  <si>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</si>
  <si>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</si>
  <si>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</si>
  <si>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</si>
  <si>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</si>
  <si>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</si>
  <si>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</si>
  <si>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</si>
  <si>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</si>
  <si>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</si>
  <si>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</si>
  <si>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</si>
  <si>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</si>
  <si>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</si>
  <si>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</si>
  <si>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</si>
  <si>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</si>
  <si>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</si>
  <si>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</si>
  <si>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</si>
  <si>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</si>
  <si>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</si>
  <si>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</si>
  <si>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</si>
  <si>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</si>
  <si>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</si>
  <si>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</si>
  <si>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</si>
  <si>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</si>
  <si>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</si>
  <si>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</si>
  <si>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</si>
  <si>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</si>
  <si>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</si>
  <si>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</si>
  <si>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</si>
  <si>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</si>
  <si>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</si>
  <si>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</si>
  <si>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</si>
  <si>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</si>
  <si>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</si>
  <si>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</si>
  <si>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개인형이동장치(PM)</t>
    <phoneticPr fontId="20" type="noConversion"/>
  </si>
  <si>
    <t>잠실 한강공원이용자 현황 (2022,6)</t>
    <phoneticPr fontId="20" type="noConversion"/>
  </si>
  <si>
    <t>롤러장</t>
    <phoneticPr fontId="20" type="noConversion"/>
  </si>
  <si>
    <t>화</t>
    <phoneticPr fontId="20" type="noConversion"/>
  </si>
  <si>
    <t>개인이동장치(PM)</t>
    <phoneticPr fontId="20" type="noConversion"/>
  </si>
  <si>
    <t>개인이동장치(PM)</t>
    <phoneticPr fontId="20" type="noConversion"/>
  </si>
  <si>
    <t>잠실 한강공원이용자 현황 (2023,1)</t>
    <phoneticPr fontId="20" type="noConversion"/>
  </si>
  <si>
    <t>잠실 한강공원이용자 현황 (2023,2)</t>
    <phoneticPr fontId="20" type="noConversion"/>
  </si>
  <si>
    <t>잠실 한강공원이용자 현황 (2023,3)</t>
    <phoneticPr fontId="20" type="noConversion"/>
  </si>
  <si>
    <t>잠실 한강공원이용자 현황 (2023,4)</t>
    <phoneticPr fontId="20" type="noConversion"/>
  </si>
  <si>
    <t>잠실 한강공원이용자 현황 (2023,5)</t>
    <phoneticPr fontId="20" type="noConversion"/>
  </si>
  <si>
    <t>잠실 한강공원이용자 현황 (2023,6)</t>
    <phoneticPr fontId="20" type="noConversion"/>
  </si>
  <si>
    <t>잠실 한강공원이용자 현황 (2023,7)</t>
    <phoneticPr fontId="20" type="noConversion"/>
  </si>
  <si>
    <t>잠실 한강공원이용자 현황 (2023,8)</t>
    <phoneticPr fontId="20" type="noConversion"/>
  </si>
  <si>
    <t>잠실 한강공원이용자 현황 (2023년9월)</t>
    <phoneticPr fontId="20" type="noConversion"/>
  </si>
  <si>
    <t>잠실 한강공원이용자 현황 (2023,10)</t>
    <phoneticPr fontId="20" type="noConversion"/>
  </si>
  <si>
    <t>잠실 한강공원이용자 현황 (2023,11)</t>
    <phoneticPr fontId="20" type="noConversion"/>
  </si>
  <si>
    <t>잠실 한강공원이용자 현황 (2023,12)</t>
    <phoneticPr fontId="20" type="noConversion"/>
  </si>
  <si>
    <t>개인이동장치(PM)</t>
    <phoneticPr fontId="20" type="noConversion"/>
  </si>
  <si>
    <t>맑음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</si>
  <si>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</si>
  <si>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</si>
  <si>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</si>
  <si>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</si>
  <si>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</si>
  <si>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</si>
  <si>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</si>
  <si>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</si>
  <si>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</si>
  <si>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</si>
  <si>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</si>
  <si>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</si>
  <si>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흐림, 눈</t>
    <phoneticPr fontId="20" type="noConversion"/>
  </si>
  <si>
    <t>눈,흐림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</si>
  <si>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</si>
  <si>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</si>
  <si>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</si>
  <si>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</si>
  <si>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</si>
  <si>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</si>
  <si>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</si>
  <si>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</si>
  <si>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</si>
  <si>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</si>
  <si>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</si>
  <si>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</si>
  <si>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</si>
  <si>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</si>
  <si>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</si>
  <si>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</si>
  <si>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</si>
  <si>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</si>
  <si>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</si>
  <si>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</si>
  <si>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</si>
  <si>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</si>
  <si>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수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</si>
  <si>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</si>
  <si>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</si>
  <si>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</si>
  <si>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</si>
  <si>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</si>
  <si>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</si>
  <si>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</si>
  <si>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</si>
  <si>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</si>
  <si>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</si>
  <si>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</si>
  <si>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</si>
  <si>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</si>
  <si>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</si>
  <si>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</si>
  <si>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</si>
  <si>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</si>
  <si>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</si>
  <si>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</si>
  <si>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</si>
  <si>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</si>
  <si>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</si>
  <si>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</si>
  <si>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토</t>
    <phoneticPr fontId="20" type="noConversion"/>
  </si>
  <si>
    <t>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</si>
  <si>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</si>
  <si>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</si>
  <si>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</si>
  <si>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흐림,비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</si>
  <si>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</si>
  <si>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</si>
  <si>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</si>
  <si>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</si>
  <si>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</si>
  <si>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</si>
  <si>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</si>
  <si>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</si>
  <si>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</si>
  <si>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비후개임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</si>
  <si>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</si>
  <si>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</si>
  <si>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</si>
  <si>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</si>
  <si>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비,흐림</t>
    <phoneticPr fontId="20" type="noConversion"/>
  </si>
  <si>
    <t>맑음</t>
    <phoneticPr fontId="20" type="noConversion"/>
  </si>
  <si>
    <t>맑음</t>
    <phoneticPr fontId="20" type="noConversion"/>
  </si>
  <si>
    <t>비.흐림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</si>
  <si>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</si>
  <si>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</si>
  <si>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</si>
  <si>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</si>
  <si>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</si>
  <si>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</si>
  <si>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</si>
  <si>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</si>
  <si>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</si>
  <si>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</si>
  <si>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</si>
  <si>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</si>
  <si>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</si>
  <si>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</si>
  <si>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</si>
  <si>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</si>
  <si>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</si>
  <si>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</si>
  <si>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</si>
  <si>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</si>
  <si>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</si>
  <si>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</si>
  <si>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</si>
  <si>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</si>
  <si>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</si>
  <si>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</si>
  <si>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</si>
  <si>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흐림,맑음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</si>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</sst>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E1" zoomScale="75" zoomScaleNormal="75" workbookViewId="0">
      <selection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75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24" t="s">
        <v>2</v>
      </c>
      <c r="B4" s="124"/>
      <c r="C4" s="124"/>
      <c r="D4" s="124"/>
      <c r="E4" s="40" t="s">
        <v>89</v>
      </c>
      <c r="F4" s="69" t="s">
        <v>90</v>
      </c>
      <c r="G4" s="115" t="s">
        <v>20</v>
      </c>
      <c r="H4" s="115" t="s">
        <v>19</v>
      </c>
      <c r="I4" s="115" t="s">
        <v>28</v>
      </c>
      <c r="J4" s="115" t="s">
        <v>17</v>
      </c>
      <c r="K4" s="115" t="s">
        <v>22</v>
      </c>
      <c r="L4" s="115" t="s">
        <v>29</v>
      </c>
      <c r="M4" s="115" t="s">
        <v>23</v>
      </c>
      <c r="N4" s="115" t="s">
        <v>20</v>
      </c>
      <c r="O4" s="115" t="s">
        <v>19</v>
      </c>
      <c r="P4" s="115" t="s">
        <v>28</v>
      </c>
      <c r="Q4" s="115" t="s">
        <v>17</v>
      </c>
      <c r="R4" s="115" t="s">
        <v>22</v>
      </c>
      <c r="S4" s="115" t="s">
        <v>29</v>
      </c>
      <c r="T4" s="115" t="s">
        <v>23</v>
      </c>
      <c r="U4" s="115" t="s">
        <v>20</v>
      </c>
      <c r="V4" s="115" t="s">
        <v>19</v>
      </c>
      <c r="W4" s="115" t="s">
        <v>28</v>
      </c>
      <c r="X4" s="115" t="s">
        <v>17</v>
      </c>
      <c r="Y4" s="115" t="s">
        <v>22</v>
      </c>
      <c r="Z4" s="115" t="s">
        <v>29</v>
      </c>
      <c r="AA4" s="115" t="s">
        <v>23</v>
      </c>
      <c r="AB4" s="115" t="s">
        <v>20</v>
      </c>
      <c r="AC4" s="115" t="s">
        <v>19</v>
      </c>
      <c r="AD4" s="115" t="s">
        <v>28</v>
      </c>
      <c r="AE4" s="115" t="s">
        <v>17</v>
      </c>
      <c r="AF4" s="115" t="s">
        <v>22</v>
      </c>
      <c r="AG4" s="115" t="s">
        <v>29</v>
      </c>
      <c r="AH4" s="115" t="s">
        <v>23</v>
      </c>
      <c r="AI4" s="115" t="s">
        <v>20</v>
      </c>
    </row>
    <row r="5" spans="1:35" ht="16.5" customHeight="1" x14ac:dyDescent="0.3">
      <c r="A5" s="125" t="s">
        <v>45</v>
      </c>
      <c r="B5" s="125" t="s">
        <v>36</v>
      </c>
      <c r="C5" s="125"/>
      <c r="D5" s="4"/>
      <c r="E5" s="22" t="s">
        <v>88</v>
      </c>
      <c r="F5" s="14" t="s">
        <v>91</v>
      </c>
      <c r="G5" s="14" t="s">
        <v>92</v>
      </c>
      <c r="H5" s="13" t="s">
        <v>92</v>
      </c>
      <c r="I5" s="13" t="s">
        <v>92</v>
      </c>
      <c r="J5" s="13" t="s">
        <v>92</v>
      </c>
      <c r="K5" s="13" t="s">
        <v>93</v>
      </c>
      <c r="L5" s="13" t="s">
        <v>94</v>
      </c>
      <c r="M5" s="13" t="s">
        <v>92</v>
      </c>
      <c r="N5" s="13" t="s">
        <v>95</v>
      </c>
      <c r="O5" s="13" t="s">
        <v>96</v>
      </c>
      <c r="P5" s="16" t="s">
        <v>96</v>
      </c>
      <c r="Q5" s="16" t="s">
        <v>97</v>
      </c>
      <c r="R5" s="15" t="s">
        <v>97</v>
      </c>
      <c r="S5" s="15" t="s">
        <v>98</v>
      </c>
      <c r="T5" s="15" t="s">
        <v>96</v>
      </c>
      <c r="U5" s="15" t="s">
        <v>96</v>
      </c>
      <c r="V5" s="15" t="s">
        <v>96</v>
      </c>
      <c r="W5" s="15" t="s">
        <v>99</v>
      </c>
      <c r="X5" s="15" t="s">
        <v>96</v>
      </c>
      <c r="Y5" s="15" t="s">
        <v>96</v>
      </c>
      <c r="Z5" s="15" t="s">
        <v>100</v>
      </c>
      <c r="AA5" s="15" t="s">
        <v>100</v>
      </c>
      <c r="AB5" s="15" t="s">
        <v>96</v>
      </c>
      <c r="AC5" s="16" t="s">
        <v>101</v>
      </c>
      <c r="AD5" s="16" t="s">
        <v>102</v>
      </c>
      <c r="AE5" s="17" t="s">
        <v>103</v>
      </c>
      <c r="AF5" s="17" t="s">
        <v>103</v>
      </c>
      <c r="AG5" s="17" t="s">
        <v>104</v>
      </c>
      <c r="AH5" s="17" t="s">
        <v>104</v>
      </c>
      <c r="AI5" s="17" t="s">
        <v>105</v>
      </c>
    </row>
    <row r="6" spans="1:35" ht="16.5" customHeight="1" x14ac:dyDescent="0.3">
      <c r="A6" s="125"/>
      <c r="B6" s="125" t="s">
        <v>6</v>
      </c>
      <c r="C6" s="125"/>
      <c r="D6" s="10">
        <f t="shared" ref="D6:D50" si="0">SUM(E6:AI6)</f>
        <v>10990</v>
      </c>
      <c r="E6" s="3">
        <v>350</v>
      </c>
      <c r="F6" s="3">
        <v>700</v>
      </c>
      <c r="G6" s="3">
        <v>300</v>
      </c>
      <c r="H6" s="3">
        <v>200</v>
      </c>
      <c r="I6" s="3">
        <v>530</v>
      </c>
      <c r="J6" s="3">
        <v>150</v>
      </c>
      <c r="K6" s="3">
        <v>150</v>
      </c>
      <c r="L6" s="3">
        <v>240</v>
      </c>
      <c r="M6" s="3">
        <v>350</v>
      </c>
      <c r="N6" s="3">
        <v>200</v>
      </c>
      <c r="O6" s="3">
        <v>150</v>
      </c>
      <c r="P6" s="3">
        <v>300</v>
      </c>
      <c r="Q6" s="3">
        <v>360</v>
      </c>
      <c r="R6" s="2">
        <v>300</v>
      </c>
      <c r="S6" s="3">
        <v>150</v>
      </c>
      <c r="T6" s="2">
        <v>300</v>
      </c>
      <c r="U6" s="2">
        <v>350</v>
      </c>
      <c r="V6" s="2">
        <v>500</v>
      </c>
      <c r="W6" s="2">
        <v>370</v>
      </c>
      <c r="X6" s="2">
        <v>300</v>
      </c>
      <c r="Y6" s="2">
        <v>1400</v>
      </c>
      <c r="Z6" s="2">
        <v>250</v>
      </c>
      <c r="AA6" s="2">
        <v>150</v>
      </c>
      <c r="AB6" s="2">
        <v>250</v>
      </c>
      <c r="AC6" s="2">
        <v>110</v>
      </c>
      <c r="AD6" s="2">
        <v>750</v>
      </c>
      <c r="AE6" s="2">
        <v>180</v>
      </c>
      <c r="AF6" s="116">
        <v>200</v>
      </c>
      <c r="AG6" s="2">
        <v>1000</v>
      </c>
      <c r="AH6" s="2">
        <v>300</v>
      </c>
      <c r="AI6" s="2">
        <v>150</v>
      </c>
    </row>
    <row r="7" spans="1:35" ht="16.5" customHeight="1" x14ac:dyDescent="0.3">
      <c r="A7" s="125"/>
      <c r="B7" s="125" t="s">
        <v>1</v>
      </c>
      <c r="C7" s="125"/>
      <c r="D7" s="10">
        <f t="shared" si="0"/>
        <v>25541</v>
      </c>
      <c r="E7" s="12">
        <v>2200</v>
      </c>
      <c r="F7" s="3">
        <v>500</v>
      </c>
      <c r="G7" s="3">
        <v>700</v>
      </c>
      <c r="H7" s="12">
        <v>800</v>
      </c>
      <c r="I7" s="3">
        <v>900</v>
      </c>
      <c r="J7" s="3">
        <v>900</v>
      </c>
      <c r="K7" s="3">
        <v>500</v>
      </c>
      <c r="L7" s="3">
        <v>400</v>
      </c>
      <c r="M7" s="3">
        <v>1600</v>
      </c>
      <c r="N7" s="3">
        <v>400</v>
      </c>
      <c r="O7" s="3">
        <v>1100</v>
      </c>
      <c r="P7" s="3">
        <v>850</v>
      </c>
      <c r="Q7" s="3">
        <v>500</v>
      </c>
      <c r="R7" s="2">
        <v>400</v>
      </c>
      <c r="S7" s="3">
        <v>350</v>
      </c>
      <c r="T7" s="2">
        <v>550</v>
      </c>
      <c r="U7" s="2">
        <v>850</v>
      </c>
      <c r="V7" s="2">
        <v>600</v>
      </c>
      <c r="W7" s="2">
        <v>1100</v>
      </c>
      <c r="X7" s="2">
        <v>550</v>
      </c>
      <c r="Y7" s="2">
        <v>1501</v>
      </c>
      <c r="Z7" s="2">
        <v>1900</v>
      </c>
      <c r="AA7" s="2">
        <v>650</v>
      </c>
      <c r="AB7" s="2">
        <v>390</v>
      </c>
      <c r="AC7" s="2">
        <v>650</v>
      </c>
      <c r="AD7" s="2">
        <v>700</v>
      </c>
      <c r="AE7" s="2">
        <v>300</v>
      </c>
      <c r="AF7" s="2">
        <v>450</v>
      </c>
      <c r="AG7" s="2">
        <v>1500</v>
      </c>
      <c r="AH7" s="2">
        <v>1150</v>
      </c>
      <c r="AI7" s="2">
        <v>600</v>
      </c>
    </row>
    <row r="8" spans="1:35" ht="16.5" customHeight="1" x14ac:dyDescent="0.3">
      <c r="A8" s="125"/>
      <c r="B8" s="125" t="s">
        <v>4</v>
      </c>
      <c r="C8" s="125"/>
      <c r="D8" s="10">
        <f t="shared" si="0"/>
        <v>30883</v>
      </c>
      <c r="E8" s="3">
        <v>1400</v>
      </c>
      <c r="F8" s="3">
        <v>2300</v>
      </c>
      <c r="G8" s="3">
        <v>1253</v>
      </c>
      <c r="H8" s="3">
        <v>780</v>
      </c>
      <c r="I8" s="3">
        <v>600</v>
      </c>
      <c r="J8" s="3">
        <v>660</v>
      </c>
      <c r="K8" s="3">
        <v>390</v>
      </c>
      <c r="L8" s="3">
        <v>890</v>
      </c>
      <c r="M8" s="3">
        <v>900</v>
      </c>
      <c r="N8" s="3">
        <v>1250</v>
      </c>
      <c r="O8" s="3">
        <v>700</v>
      </c>
      <c r="P8" s="3">
        <v>640</v>
      </c>
      <c r="Q8" s="3">
        <v>430</v>
      </c>
      <c r="R8" s="2">
        <v>1070</v>
      </c>
      <c r="S8" s="3">
        <v>550</v>
      </c>
      <c r="T8" s="2">
        <v>690</v>
      </c>
      <c r="U8" s="2">
        <v>940</v>
      </c>
      <c r="V8" s="2">
        <v>2170</v>
      </c>
      <c r="W8" s="2">
        <v>1390</v>
      </c>
      <c r="X8" s="2">
        <v>760</v>
      </c>
      <c r="Y8" s="2">
        <v>1010</v>
      </c>
      <c r="Z8" s="2">
        <v>1900</v>
      </c>
      <c r="AA8" s="2">
        <v>750</v>
      </c>
      <c r="AB8" s="2">
        <v>300</v>
      </c>
      <c r="AC8" s="2">
        <v>450</v>
      </c>
      <c r="AD8" s="2">
        <v>2070</v>
      </c>
      <c r="AE8" s="2">
        <v>560</v>
      </c>
      <c r="AF8" s="2">
        <v>710</v>
      </c>
      <c r="AG8" s="2">
        <v>1540</v>
      </c>
      <c r="AH8" s="2">
        <v>1080</v>
      </c>
      <c r="AI8" s="2">
        <v>750</v>
      </c>
    </row>
    <row r="9" spans="1:35" ht="16.5" customHeight="1" x14ac:dyDescent="0.3">
      <c r="A9" s="125"/>
      <c r="B9" s="125" t="s">
        <v>34</v>
      </c>
      <c r="C9" s="125"/>
      <c r="D9" s="10">
        <f t="shared" si="0"/>
        <v>12153</v>
      </c>
      <c r="E9" s="3">
        <v>240</v>
      </c>
      <c r="F9" s="3">
        <v>820</v>
      </c>
      <c r="G9" s="3">
        <v>455</v>
      </c>
      <c r="H9" s="3">
        <v>450</v>
      </c>
      <c r="I9" s="3">
        <v>770</v>
      </c>
      <c r="J9" s="3">
        <v>380</v>
      </c>
      <c r="K9" s="3">
        <v>450</v>
      </c>
      <c r="L9" s="3">
        <v>410</v>
      </c>
      <c r="M9" s="3">
        <v>290</v>
      </c>
      <c r="N9" s="3">
        <v>530</v>
      </c>
      <c r="O9" s="3">
        <v>450</v>
      </c>
      <c r="P9" s="3">
        <v>390</v>
      </c>
      <c r="Q9" s="3">
        <v>140</v>
      </c>
      <c r="R9" s="2">
        <v>20</v>
      </c>
      <c r="S9" s="3">
        <v>370</v>
      </c>
      <c r="T9" s="2">
        <v>430</v>
      </c>
      <c r="U9" s="2">
        <v>260</v>
      </c>
      <c r="V9" s="2">
        <v>970</v>
      </c>
      <c r="W9" s="2">
        <v>530</v>
      </c>
      <c r="X9" s="2">
        <v>380</v>
      </c>
      <c r="Y9" s="2"/>
      <c r="Z9" s="2">
        <v>163</v>
      </c>
      <c r="AA9" s="2">
        <v>450</v>
      </c>
      <c r="AB9" s="2">
        <v>210</v>
      </c>
      <c r="AC9" s="2">
        <v>110</v>
      </c>
      <c r="AD9" s="2">
        <v>570</v>
      </c>
      <c r="AE9" s="2">
        <v>200</v>
      </c>
      <c r="AF9" s="2">
        <v>200</v>
      </c>
      <c r="AG9" s="2">
        <v>630</v>
      </c>
      <c r="AH9" s="2">
        <v>435</v>
      </c>
      <c r="AI9" s="2">
        <v>450</v>
      </c>
    </row>
    <row r="10" spans="1:35" ht="16.5" customHeight="1" x14ac:dyDescent="0.3">
      <c r="A10" s="125"/>
      <c r="B10" s="126" t="s">
        <v>26</v>
      </c>
      <c r="C10" s="126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5"/>
      <c r="B11" s="125" t="s">
        <v>33</v>
      </c>
      <c r="C11" s="125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5"/>
      <c r="B12" s="125" t="s">
        <v>61</v>
      </c>
      <c r="C12" s="125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5"/>
      <c r="B13" s="126" t="s">
        <v>40</v>
      </c>
      <c r="C13" s="126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5"/>
      <c r="B14" s="127" t="s">
        <v>14</v>
      </c>
      <c r="C14" s="127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5"/>
      <c r="B15" s="125" t="s">
        <v>71</v>
      </c>
      <c r="C15" s="125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5"/>
      <c r="B16" s="126" t="s">
        <v>16</v>
      </c>
      <c r="C16" s="126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5"/>
      <c r="B17" s="126" t="s">
        <v>47</v>
      </c>
      <c r="C17" s="126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5"/>
      <c r="B18" s="125" t="s">
        <v>27</v>
      </c>
      <c r="C18" s="125"/>
      <c r="D18" s="10">
        <f t="shared" si="0"/>
        <v>43915</v>
      </c>
      <c r="E18" s="3">
        <v>2800</v>
      </c>
      <c r="F18" s="3">
        <v>2410</v>
      </c>
      <c r="G18" s="3">
        <v>1845</v>
      </c>
      <c r="H18" s="3">
        <v>1610</v>
      </c>
      <c r="I18" s="3">
        <v>1700</v>
      </c>
      <c r="J18" s="3">
        <v>1730</v>
      </c>
      <c r="K18" s="3">
        <v>475</v>
      </c>
      <c r="L18" s="3">
        <v>2800</v>
      </c>
      <c r="M18" s="3">
        <v>1300</v>
      </c>
      <c r="N18" s="3">
        <v>1000</v>
      </c>
      <c r="O18" s="3">
        <v>1910</v>
      </c>
      <c r="P18" s="3">
        <v>1450</v>
      </c>
      <c r="Q18" s="3">
        <v>120</v>
      </c>
      <c r="R18" s="2">
        <v>310</v>
      </c>
      <c r="S18" s="3">
        <v>585</v>
      </c>
      <c r="T18" s="2">
        <v>1430</v>
      </c>
      <c r="U18" s="2">
        <v>1710</v>
      </c>
      <c r="V18" s="2">
        <v>1370</v>
      </c>
      <c r="W18" s="2">
        <v>1545</v>
      </c>
      <c r="X18" s="2">
        <v>1470</v>
      </c>
      <c r="Y18" s="2">
        <v>1950</v>
      </c>
      <c r="Z18" s="2">
        <v>1380</v>
      </c>
      <c r="AA18" s="2">
        <v>1210</v>
      </c>
      <c r="AB18" s="2">
        <v>580</v>
      </c>
      <c r="AC18" s="2">
        <v>1040</v>
      </c>
      <c r="AD18" s="2">
        <v>610</v>
      </c>
      <c r="AE18" s="2">
        <v>475</v>
      </c>
      <c r="AF18" s="2">
        <v>1050</v>
      </c>
      <c r="AG18" s="2">
        <v>2750</v>
      </c>
      <c r="AH18" s="2">
        <v>1820</v>
      </c>
      <c r="AI18" s="2">
        <v>1480</v>
      </c>
    </row>
    <row r="19" spans="1:35" ht="16.5" customHeight="1" x14ac:dyDescent="0.3">
      <c r="A19" s="125"/>
      <c r="B19" s="125" t="s">
        <v>15</v>
      </c>
      <c r="C19" s="125"/>
      <c r="D19" s="10">
        <f t="shared" si="0"/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13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5"/>
      <c r="B20" s="128" t="s">
        <v>87</v>
      </c>
      <c r="C20" s="129"/>
      <c r="D20" s="68">
        <f>E20+F20+G20+H20+I20+J20+K20+L20+M20+N20+O20+P20+Q20+R20+S20+T20+U20+V20+W20+X20+Y20+Z20+AA20+AB20+AC20+AD20+AE20+AF20+AG20+AH20+AI20</f>
        <v>1469</v>
      </c>
      <c r="E20" s="3">
        <v>65</v>
      </c>
      <c r="F20" s="3">
        <v>50</v>
      </c>
      <c r="G20" s="3"/>
      <c r="H20" s="3">
        <v>40</v>
      </c>
      <c r="I20" s="3">
        <v>35</v>
      </c>
      <c r="J20" s="3">
        <v>67</v>
      </c>
      <c r="K20" s="3">
        <v>22</v>
      </c>
      <c r="L20" s="3">
        <v>35</v>
      </c>
      <c r="M20" s="3">
        <v>20</v>
      </c>
      <c r="N20" s="3">
        <v>20</v>
      </c>
      <c r="O20" s="3">
        <v>210</v>
      </c>
      <c r="P20" s="3">
        <v>40</v>
      </c>
      <c r="Q20" s="3">
        <v>85</v>
      </c>
      <c r="R20" s="2">
        <v>15</v>
      </c>
      <c r="S20" s="3">
        <v>65</v>
      </c>
      <c r="T20" s="2">
        <v>35</v>
      </c>
      <c r="U20" s="2">
        <v>18</v>
      </c>
      <c r="V20" s="2">
        <v>50</v>
      </c>
      <c r="W20" s="2">
        <v>20</v>
      </c>
      <c r="X20" s="2">
        <v>40</v>
      </c>
      <c r="Y20" s="2">
        <v>80</v>
      </c>
      <c r="Z20" s="2">
        <v>21</v>
      </c>
      <c r="AA20" s="2">
        <v>65</v>
      </c>
      <c r="AB20" s="2"/>
      <c r="AC20" s="2">
        <v>16</v>
      </c>
      <c r="AD20" s="2"/>
      <c r="AE20" s="2"/>
      <c r="AF20" s="2">
        <v>30</v>
      </c>
      <c r="AG20" s="2">
        <v>200</v>
      </c>
      <c r="AH20" s="2">
        <v>60</v>
      </c>
      <c r="AI20" s="2">
        <v>65</v>
      </c>
    </row>
    <row r="21" spans="1:35" ht="16.5" customHeight="1" x14ac:dyDescent="0.3">
      <c r="A21" s="125"/>
      <c r="B21" s="125" t="s">
        <v>18</v>
      </c>
      <c r="C21" s="125"/>
      <c r="D21" s="10">
        <f t="shared" si="0"/>
        <v>4856</v>
      </c>
      <c r="E21" s="3">
        <v>435</v>
      </c>
      <c r="F21" s="3">
        <v>200</v>
      </c>
      <c r="G21" s="3">
        <v>145</v>
      </c>
      <c r="H21" s="3">
        <v>70</v>
      </c>
      <c r="I21" s="3">
        <v>70</v>
      </c>
      <c r="J21" s="3">
        <v>140</v>
      </c>
      <c r="K21" s="3">
        <v>330</v>
      </c>
      <c r="L21" s="3">
        <v>150</v>
      </c>
      <c r="M21" s="3">
        <v>210</v>
      </c>
      <c r="N21" s="3">
        <v>130</v>
      </c>
      <c r="O21" s="3">
        <v>120</v>
      </c>
      <c r="P21" s="3">
        <v>70</v>
      </c>
      <c r="Q21" s="3">
        <v>35</v>
      </c>
      <c r="R21" s="2">
        <v>104</v>
      </c>
      <c r="S21" s="3">
        <v>120</v>
      </c>
      <c r="T21" s="2">
        <v>135</v>
      </c>
      <c r="U21" s="2">
        <v>230</v>
      </c>
      <c r="V21" s="2">
        <v>370</v>
      </c>
      <c r="W21" s="2">
        <v>280</v>
      </c>
      <c r="X21" s="2">
        <v>75</v>
      </c>
      <c r="Y21" s="2">
        <v>335</v>
      </c>
      <c r="Z21" s="2">
        <v>176</v>
      </c>
      <c r="AA21" s="2">
        <v>125</v>
      </c>
      <c r="AB21" s="2">
        <v>85</v>
      </c>
      <c r="AC21" s="2">
        <v>96</v>
      </c>
      <c r="AD21" s="2">
        <v>97</v>
      </c>
      <c r="AE21" s="2">
        <v>97</v>
      </c>
      <c r="AF21" s="2">
        <v>75</v>
      </c>
      <c r="AG21" s="2">
        <v>205</v>
      </c>
      <c r="AH21" s="2">
        <v>21</v>
      </c>
      <c r="AI21" s="2">
        <v>125</v>
      </c>
    </row>
    <row r="22" spans="1:35" ht="16.5" customHeight="1" x14ac:dyDescent="0.3">
      <c r="A22" s="125"/>
      <c r="B22" s="125" t="s">
        <v>11</v>
      </c>
      <c r="C22" s="125"/>
      <c r="D22" s="10">
        <f t="shared" si="0"/>
        <v>1016</v>
      </c>
      <c r="E22" s="3">
        <v>45</v>
      </c>
      <c r="F22" s="3">
        <v>110</v>
      </c>
      <c r="G22" s="3">
        <v>10</v>
      </c>
      <c r="H22" s="3">
        <v>35</v>
      </c>
      <c r="I22" s="3">
        <v>40</v>
      </c>
      <c r="J22" s="3">
        <v>10</v>
      </c>
      <c r="K22" s="3"/>
      <c r="L22" s="3"/>
      <c r="M22" s="3">
        <v>50</v>
      </c>
      <c r="N22" s="3">
        <v>80</v>
      </c>
      <c r="O22" s="3">
        <v>20</v>
      </c>
      <c r="P22" s="3">
        <v>25</v>
      </c>
      <c r="Q22" s="3"/>
      <c r="R22" s="2">
        <v>50</v>
      </c>
      <c r="S22" s="3"/>
      <c r="T22" s="2"/>
      <c r="U22" s="2">
        <v>38</v>
      </c>
      <c r="V22" s="2">
        <v>120</v>
      </c>
      <c r="W22" s="2">
        <v>27</v>
      </c>
      <c r="X22" s="2">
        <v>20</v>
      </c>
      <c r="Y22" s="2">
        <v>80</v>
      </c>
      <c r="Z22" s="2">
        <v>9</v>
      </c>
      <c r="AA22" s="2"/>
      <c r="AB22" s="2"/>
      <c r="AC22" s="2">
        <v>41</v>
      </c>
      <c r="AD22" s="2">
        <v>80</v>
      </c>
      <c r="AE22" s="2">
        <v>26</v>
      </c>
      <c r="AF22" s="2">
        <v>20</v>
      </c>
      <c r="AG22" s="2">
        <v>80</v>
      </c>
      <c r="AH22" s="2"/>
      <c r="AI22" s="2"/>
    </row>
    <row r="23" spans="1:35" ht="16.5" customHeight="1" x14ac:dyDescent="0.3">
      <c r="A23" s="125"/>
      <c r="B23" s="125" t="s">
        <v>53</v>
      </c>
      <c r="C23" s="125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4" t="s">
        <v>25</v>
      </c>
      <c r="B24" s="124"/>
      <c r="C24" s="124"/>
      <c r="D24" s="21">
        <f t="shared" si="0"/>
        <v>129902</v>
      </c>
      <c r="E24" s="10">
        <f t="shared" ref="E24:AI24" si="1">SUM(E6:E23)</f>
        <v>7535</v>
      </c>
      <c r="F24" s="10">
        <f t="shared" si="1"/>
        <v>7090</v>
      </c>
      <c r="G24" s="10">
        <f t="shared" si="1"/>
        <v>4708</v>
      </c>
      <c r="H24" s="10">
        <f t="shared" si="1"/>
        <v>3985</v>
      </c>
      <c r="I24" s="10">
        <f t="shared" si="1"/>
        <v>4645</v>
      </c>
      <c r="J24" s="10">
        <f t="shared" si="1"/>
        <v>4037</v>
      </c>
      <c r="K24" s="10">
        <f t="shared" si="1"/>
        <v>2317</v>
      </c>
      <c r="L24" s="10">
        <f t="shared" si="1"/>
        <v>4925</v>
      </c>
      <c r="M24" s="10">
        <f t="shared" si="1"/>
        <v>4720</v>
      </c>
      <c r="N24" s="10">
        <f t="shared" si="1"/>
        <v>3610</v>
      </c>
      <c r="O24" s="10">
        <f t="shared" si="1"/>
        <v>4660</v>
      </c>
      <c r="P24" s="10">
        <f t="shared" si="1"/>
        <v>3765</v>
      </c>
      <c r="Q24" s="10">
        <f t="shared" si="1"/>
        <v>1670</v>
      </c>
      <c r="R24" s="10">
        <f t="shared" si="1"/>
        <v>2269</v>
      </c>
      <c r="S24" s="10">
        <f t="shared" si="1"/>
        <v>2190</v>
      </c>
      <c r="T24" s="10">
        <f t="shared" si="1"/>
        <v>3570</v>
      </c>
      <c r="U24" s="10">
        <f t="shared" si="1"/>
        <v>4409</v>
      </c>
      <c r="V24" s="10">
        <f t="shared" si="1"/>
        <v>6150</v>
      </c>
      <c r="W24" s="10">
        <f t="shared" si="1"/>
        <v>5262</v>
      </c>
      <c r="X24" s="10">
        <f t="shared" si="1"/>
        <v>3595</v>
      </c>
      <c r="Y24" s="10">
        <f t="shared" si="1"/>
        <v>6356</v>
      </c>
      <c r="Z24" s="10">
        <f t="shared" si="1"/>
        <v>5799</v>
      </c>
      <c r="AA24" s="10">
        <f t="shared" si="1"/>
        <v>3400</v>
      </c>
      <c r="AB24" s="10">
        <f t="shared" si="1"/>
        <v>1815</v>
      </c>
      <c r="AC24" s="10">
        <f t="shared" si="1"/>
        <v>2513</v>
      </c>
      <c r="AD24" s="10">
        <f t="shared" si="1"/>
        <v>4877</v>
      </c>
      <c r="AE24" s="10">
        <f t="shared" si="1"/>
        <v>1838</v>
      </c>
      <c r="AF24" s="10">
        <v>1801</v>
      </c>
      <c r="AG24" s="10">
        <f t="shared" si="1"/>
        <v>7905</v>
      </c>
      <c r="AH24" s="10">
        <f t="shared" si="1"/>
        <v>4866</v>
      </c>
      <c r="AI24" s="10">
        <f t="shared" si="1"/>
        <v>3620</v>
      </c>
    </row>
    <row r="25" spans="1:35" x14ac:dyDescent="0.3">
      <c r="A25" s="125" t="s">
        <v>3</v>
      </c>
      <c r="B25" s="125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5"/>
      <c r="B48" s="125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4" t="s">
        <v>25</v>
      </c>
      <c r="B49" s="124"/>
      <c r="C49" s="124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30" t="s">
        <v>9</v>
      </c>
      <c r="B50" s="130"/>
      <c r="C50" s="130"/>
      <c r="D50" s="23">
        <f t="shared" si="0"/>
        <v>129902</v>
      </c>
      <c r="E50" s="11">
        <f t="shared" ref="E50:AI50" si="3">SUM(E24,E49)</f>
        <v>7535</v>
      </c>
      <c r="F50" s="11">
        <f t="shared" si="3"/>
        <v>7090</v>
      </c>
      <c r="G50" s="11">
        <f t="shared" si="3"/>
        <v>4708</v>
      </c>
      <c r="H50" s="11">
        <f t="shared" si="3"/>
        <v>3985</v>
      </c>
      <c r="I50" s="11">
        <f t="shared" si="3"/>
        <v>4645</v>
      </c>
      <c r="J50" s="11">
        <f t="shared" si="3"/>
        <v>4037</v>
      </c>
      <c r="K50" s="11">
        <f t="shared" si="3"/>
        <v>2317</v>
      </c>
      <c r="L50" s="11">
        <f t="shared" si="3"/>
        <v>4925</v>
      </c>
      <c r="M50" s="11">
        <f t="shared" si="3"/>
        <v>4720</v>
      </c>
      <c r="N50" s="11">
        <f t="shared" si="3"/>
        <v>3610</v>
      </c>
      <c r="O50" s="11">
        <f t="shared" si="3"/>
        <v>4660</v>
      </c>
      <c r="P50" s="11">
        <f t="shared" si="3"/>
        <v>3765</v>
      </c>
      <c r="Q50" s="11">
        <f t="shared" si="3"/>
        <v>1670</v>
      </c>
      <c r="R50" s="11">
        <f t="shared" si="3"/>
        <v>2269</v>
      </c>
      <c r="S50" s="11">
        <f t="shared" si="3"/>
        <v>2190</v>
      </c>
      <c r="T50" s="11">
        <f t="shared" si="3"/>
        <v>3570</v>
      </c>
      <c r="U50" s="11">
        <f t="shared" si="3"/>
        <v>4409</v>
      </c>
      <c r="V50" s="11">
        <f t="shared" si="3"/>
        <v>6150</v>
      </c>
      <c r="W50" s="11">
        <f t="shared" si="3"/>
        <v>5262</v>
      </c>
      <c r="X50" s="11">
        <f t="shared" si="3"/>
        <v>3595</v>
      </c>
      <c r="Y50" s="11">
        <f t="shared" si="3"/>
        <v>6356</v>
      </c>
      <c r="Z50" s="11">
        <f t="shared" si="3"/>
        <v>5799</v>
      </c>
      <c r="AA50" s="11">
        <f t="shared" si="3"/>
        <v>3400</v>
      </c>
      <c r="AB50" s="11">
        <f t="shared" si="3"/>
        <v>1815</v>
      </c>
      <c r="AC50" s="11">
        <f t="shared" si="3"/>
        <v>2513</v>
      </c>
      <c r="AD50" s="11">
        <f t="shared" si="3"/>
        <v>4877</v>
      </c>
      <c r="AE50" s="11">
        <f t="shared" si="3"/>
        <v>1838</v>
      </c>
      <c r="AF50" s="11">
        <f t="shared" si="3"/>
        <v>1801</v>
      </c>
      <c r="AG50" s="11">
        <f t="shared" si="3"/>
        <v>7905</v>
      </c>
      <c r="AH50" s="11">
        <f t="shared" si="3"/>
        <v>4866</v>
      </c>
      <c r="AI50" s="11">
        <f t="shared" si="3"/>
        <v>3620</v>
      </c>
    </row>
  </sheetData>
  <mergeCells count="32">
    <mergeCell ref="B20:C20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83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4" t="s">
        <v>2</v>
      </c>
      <c r="B4" s="124"/>
      <c r="C4" s="124"/>
      <c r="D4" s="124"/>
      <c r="E4" s="41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41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109"/>
      <c r="L5" s="109"/>
      <c r="M5" s="109"/>
      <c r="N5" s="109"/>
      <c r="O5" s="109"/>
      <c r="P5" s="109"/>
      <c r="Q5" s="109"/>
      <c r="R5" s="109"/>
      <c r="S5" s="109"/>
      <c r="T5" s="41"/>
      <c r="U5" s="41"/>
      <c r="V5" s="41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7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55"/>
      <c r="F6" s="55"/>
      <c r="G6" s="55"/>
      <c r="H6" s="55"/>
      <c r="I6" s="55"/>
      <c r="J6" s="3"/>
      <c r="K6" s="3"/>
      <c r="L6" s="55"/>
      <c r="M6" s="3"/>
      <c r="N6" s="3"/>
      <c r="O6" s="3"/>
      <c r="P6" s="3"/>
      <c r="Q6" s="3"/>
      <c r="R6" s="2"/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55"/>
      <c r="F7" s="55"/>
      <c r="G7" s="55"/>
      <c r="H7" s="55"/>
      <c r="I7" s="55"/>
      <c r="J7" s="3"/>
      <c r="K7" s="3"/>
      <c r="L7" s="55"/>
      <c r="M7" s="3"/>
      <c r="N7" s="3"/>
      <c r="O7" s="3"/>
      <c r="P7" s="3"/>
      <c r="Q7" s="3"/>
      <c r="R7" s="2"/>
      <c r="S7" s="2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55"/>
      <c r="F8" s="55"/>
      <c r="G8" s="55"/>
      <c r="H8" s="55"/>
      <c r="I8" s="55"/>
      <c r="J8" s="3"/>
      <c r="K8" s="3"/>
      <c r="L8" s="55"/>
      <c r="M8" s="3"/>
      <c r="N8" s="3"/>
      <c r="O8" s="3"/>
      <c r="P8" s="3"/>
      <c r="Q8" s="3"/>
      <c r="R8" s="2"/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55"/>
      <c r="F9" s="55"/>
      <c r="G9" s="55"/>
      <c r="H9" s="55"/>
      <c r="I9" s="55"/>
      <c r="J9" s="3"/>
      <c r="K9" s="3"/>
      <c r="L9" s="55"/>
      <c r="M9" s="3"/>
      <c r="N9" s="3"/>
      <c r="O9" s="3"/>
      <c r="P9" s="3"/>
      <c r="Q9" s="3"/>
      <c r="R9" s="2"/>
      <c r="S9" s="2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55"/>
      <c r="F15" s="55"/>
      <c r="G15" s="55"/>
      <c r="H15" s="55"/>
      <c r="I15" s="55"/>
      <c r="J15" s="3"/>
      <c r="K15" s="3"/>
      <c r="L15" s="55"/>
      <c r="M15" s="2"/>
      <c r="N15" s="3"/>
      <c r="O15" s="107"/>
      <c r="P15" s="3"/>
      <c r="Q15" s="3"/>
      <c r="R15" s="108"/>
      <c r="S15" s="2"/>
      <c r="T15" s="107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55"/>
      <c r="F18" s="55"/>
      <c r="G18" s="55"/>
      <c r="H18" s="55"/>
      <c r="I18" s="55"/>
      <c r="J18" s="3"/>
      <c r="K18" s="3"/>
      <c r="L18" s="55"/>
      <c r="M18" s="2"/>
      <c r="N18" s="3"/>
      <c r="O18" s="3"/>
      <c r="P18" s="3"/>
      <c r="Q18" s="3"/>
      <c r="R18" s="2"/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55"/>
      <c r="F19" s="55"/>
      <c r="G19" s="55"/>
      <c r="H19" s="55"/>
      <c r="I19" s="55"/>
      <c r="J19" s="3"/>
      <c r="K19" s="3"/>
      <c r="L19" s="55"/>
      <c r="M19" s="2"/>
      <c r="N19" s="3"/>
      <c r="O19" s="3"/>
      <c r="P19" s="3"/>
      <c r="Q19" s="3"/>
      <c r="R19" s="2"/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55"/>
      <c r="F20" s="55"/>
      <c r="G20" s="55"/>
      <c r="H20" s="55"/>
      <c r="I20" s="55"/>
      <c r="J20" s="3"/>
      <c r="K20" s="3"/>
      <c r="L20" s="55"/>
      <c r="M20" s="2"/>
      <c r="N20" s="3"/>
      <c r="O20" s="3"/>
      <c r="P20" s="3"/>
      <c r="Q20" s="3"/>
      <c r="R20" s="2"/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55"/>
      <c r="F21" s="55"/>
      <c r="G21" s="55"/>
      <c r="H21" s="55"/>
      <c r="I21" s="55"/>
      <c r="J21" s="3"/>
      <c r="K21" s="3"/>
      <c r="L21" s="55"/>
      <c r="M21" s="2"/>
      <c r="N21" s="3"/>
      <c r="O21" s="3"/>
      <c r="P21" s="3"/>
      <c r="Q21" s="3"/>
      <c r="R21" s="2"/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55"/>
      <c r="F22" s="55"/>
      <c r="G22" s="55"/>
      <c r="H22" s="55"/>
      <c r="I22" s="55"/>
      <c r="J22" s="3"/>
      <c r="K22" s="3"/>
      <c r="L22" s="55"/>
      <c r="M22" s="2"/>
      <c r="N22" s="3"/>
      <c r="O22" s="3"/>
      <c r="P22" s="3"/>
      <c r="Q22" s="3"/>
      <c r="R22" s="2"/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4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84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4" t="s">
        <v>2</v>
      </c>
      <c r="B4" s="124"/>
      <c r="C4" s="124"/>
      <c r="D4" s="124"/>
      <c r="E4" s="41"/>
      <c r="F4" s="64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67"/>
      <c r="AF5" s="67"/>
      <c r="AG5" s="67"/>
      <c r="AH5" s="67"/>
      <c r="AI5" s="67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111"/>
      <c r="AC19" s="56"/>
      <c r="AD19" s="56"/>
      <c r="AE19" s="56"/>
      <c r="AF19" s="56"/>
      <c r="AG19" s="56"/>
      <c r="AH19" s="56"/>
      <c r="AI19" s="56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5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0</v>
      </c>
      <c r="F50" s="66">
        <f t="shared" si="5"/>
        <v>0</v>
      </c>
      <c r="G50" s="66">
        <f t="shared" si="5"/>
        <v>0</v>
      </c>
      <c r="H50" s="66">
        <f t="shared" si="5"/>
        <v>0</v>
      </c>
      <c r="I50" s="66">
        <f t="shared" si="5"/>
        <v>0</v>
      </c>
      <c r="J50" s="66">
        <f t="shared" si="5"/>
        <v>0</v>
      </c>
      <c r="K50" s="66">
        <f t="shared" si="5"/>
        <v>0</v>
      </c>
      <c r="L50" s="66">
        <f t="shared" si="5"/>
        <v>0</v>
      </c>
      <c r="M50" s="66">
        <f t="shared" si="5"/>
        <v>0</v>
      </c>
      <c r="N50" s="66">
        <f t="shared" si="5"/>
        <v>0</v>
      </c>
      <c r="O50" s="66">
        <f t="shared" si="5"/>
        <v>0</v>
      </c>
      <c r="P50" s="66">
        <f t="shared" si="5"/>
        <v>0</v>
      </c>
      <c r="Q50" s="66">
        <f t="shared" si="5"/>
        <v>0</v>
      </c>
      <c r="R50" s="66">
        <f t="shared" si="5"/>
        <v>0</v>
      </c>
      <c r="S50" s="66">
        <f t="shared" si="5"/>
        <v>0</v>
      </c>
      <c r="T50" s="66">
        <f t="shared" si="5"/>
        <v>0</v>
      </c>
      <c r="U50" s="66">
        <f t="shared" si="5"/>
        <v>0</v>
      </c>
      <c r="V50" s="66">
        <f t="shared" si="5"/>
        <v>0</v>
      </c>
      <c r="W50" s="66">
        <f t="shared" si="5"/>
        <v>0</v>
      </c>
      <c r="X50" s="66">
        <f t="shared" si="5"/>
        <v>0</v>
      </c>
      <c r="Y50" s="66">
        <f t="shared" si="5"/>
        <v>0</v>
      </c>
      <c r="Z50" s="66">
        <f t="shared" si="5"/>
        <v>0</v>
      </c>
      <c r="AA50" s="66">
        <f t="shared" si="5"/>
        <v>0</v>
      </c>
      <c r="AB50" s="66">
        <f t="shared" si="5"/>
        <v>0</v>
      </c>
      <c r="AC50" s="66">
        <f t="shared" si="5"/>
        <v>0</v>
      </c>
      <c r="AD50" s="66">
        <f t="shared" si="5"/>
        <v>0</v>
      </c>
      <c r="AE50" s="66">
        <f t="shared" si="5"/>
        <v>0</v>
      </c>
      <c r="AF50" s="66">
        <f t="shared" si="5"/>
        <v>0</v>
      </c>
      <c r="AG50" s="66">
        <f t="shared" si="5"/>
        <v>0</v>
      </c>
      <c r="AH50" s="66">
        <f t="shared" si="5"/>
        <v>0</v>
      </c>
      <c r="AI50" s="66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topLeftCell="E1" activePane="topRight" state="frozen"/>
      <selection pane="top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85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4" t="s">
        <v>2</v>
      </c>
      <c r="B4" s="124"/>
      <c r="C4" s="124"/>
      <c r="D4" s="124"/>
      <c r="E4" s="41"/>
      <c r="F4" s="64"/>
      <c r="G4" s="112"/>
      <c r="H4" s="112"/>
      <c r="I4" s="113"/>
      <c r="J4" s="113"/>
      <c r="K4" s="112"/>
      <c r="L4" s="112"/>
      <c r="M4" s="112"/>
      <c r="N4" s="112"/>
      <c r="O4" s="112"/>
      <c r="P4" s="113"/>
      <c r="Q4" s="113"/>
      <c r="R4" s="112"/>
      <c r="S4" s="112"/>
      <c r="T4" s="112"/>
      <c r="U4" s="112"/>
      <c r="V4" s="112"/>
      <c r="W4" s="113"/>
      <c r="X4" s="113"/>
      <c r="Y4" s="112"/>
      <c r="Z4" s="112"/>
      <c r="AA4" s="112"/>
      <c r="AB4" s="112"/>
      <c r="AC4" s="112"/>
      <c r="AD4" s="113"/>
      <c r="AE4" s="113"/>
      <c r="AF4" s="112"/>
      <c r="AG4" s="112"/>
      <c r="AH4" s="112"/>
      <c r="AI4" s="41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86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24" t="s">
        <v>2</v>
      </c>
      <c r="B4" s="124"/>
      <c r="C4" s="124"/>
      <c r="D4" s="124"/>
      <c r="E4" s="41"/>
      <c r="F4" s="6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D11" sqref="D1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76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24" t="s">
        <v>2</v>
      </c>
      <c r="B4" s="124"/>
      <c r="C4" s="124"/>
      <c r="D4" s="124"/>
      <c r="E4" s="40" t="s">
        <v>62</v>
      </c>
      <c r="F4" s="73" t="s">
        <v>106</v>
      </c>
      <c r="G4" s="117" t="s">
        <v>17</v>
      </c>
      <c r="H4" s="117" t="s">
        <v>22</v>
      </c>
      <c r="I4" s="117" t="s">
        <v>29</v>
      </c>
      <c r="J4" s="117" t="s">
        <v>23</v>
      </c>
      <c r="K4" s="117" t="s">
        <v>20</v>
      </c>
      <c r="L4" s="117" t="s">
        <v>19</v>
      </c>
      <c r="M4" s="117" t="s">
        <v>28</v>
      </c>
      <c r="N4" s="117" t="s">
        <v>17</v>
      </c>
      <c r="O4" s="117" t="s">
        <v>22</v>
      </c>
      <c r="P4" s="117" t="s">
        <v>29</v>
      </c>
      <c r="Q4" s="117" t="s">
        <v>23</v>
      </c>
      <c r="R4" s="117" t="s">
        <v>20</v>
      </c>
      <c r="S4" s="117" t="s">
        <v>19</v>
      </c>
      <c r="T4" s="117" t="s">
        <v>28</v>
      </c>
      <c r="U4" s="117" t="s">
        <v>17</v>
      </c>
      <c r="V4" s="117" t="s">
        <v>22</v>
      </c>
      <c r="W4" s="117" t="s">
        <v>29</v>
      </c>
      <c r="X4" s="117" t="s">
        <v>23</v>
      </c>
      <c r="Y4" s="117" t="s">
        <v>20</v>
      </c>
      <c r="Z4" s="117" t="s">
        <v>19</v>
      </c>
      <c r="AA4" s="117" t="s">
        <v>28</v>
      </c>
      <c r="AB4" s="117" t="s">
        <v>17</v>
      </c>
      <c r="AC4" s="117" t="s">
        <v>22</v>
      </c>
      <c r="AD4" s="117" t="s">
        <v>29</v>
      </c>
      <c r="AE4" s="117" t="s">
        <v>23</v>
      </c>
      <c r="AF4" s="117" t="s">
        <v>20</v>
      </c>
      <c r="AG4" s="40"/>
      <c r="AH4" s="40"/>
      <c r="AI4" s="40"/>
    </row>
    <row r="5" spans="1:35" ht="16.5" customHeight="1" x14ac:dyDescent="0.3">
      <c r="A5" s="125" t="s">
        <v>45</v>
      </c>
      <c r="B5" s="125" t="s">
        <v>36</v>
      </c>
      <c r="C5" s="125"/>
      <c r="D5" s="4"/>
      <c r="E5" s="27" t="s">
        <v>107</v>
      </c>
      <c r="F5" s="71" t="s">
        <v>108</v>
      </c>
      <c r="G5" s="71" t="s">
        <v>109</v>
      </c>
      <c r="H5" s="71" t="s">
        <v>110</v>
      </c>
      <c r="I5" s="71" t="s">
        <v>110</v>
      </c>
      <c r="J5" s="71" t="s">
        <v>111</v>
      </c>
      <c r="K5" s="71" t="s">
        <v>112</v>
      </c>
      <c r="L5" s="71" t="s">
        <v>113</v>
      </c>
      <c r="M5" s="71" t="s">
        <v>114</v>
      </c>
      <c r="N5" s="71" t="s">
        <v>111</v>
      </c>
      <c r="O5" s="71" t="s">
        <v>111</v>
      </c>
      <c r="P5" s="71" t="s">
        <v>111</v>
      </c>
      <c r="Q5" s="71" t="s">
        <v>111</v>
      </c>
      <c r="R5" s="71" t="s">
        <v>115</v>
      </c>
      <c r="S5" s="71" t="s">
        <v>116</v>
      </c>
      <c r="T5" s="71" t="s">
        <v>117</v>
      </c>
      <c r="U5" s="71" t="s">
        <v>118</v>
      </c>
      <c r="V5" s="71" t="s">
        <v>119</v>
      </c>
      <c r="W5" s="71" t="s">
        <v>120</v>
      </c>
      <c r="X5" s="71" t="s">
        <v>119</v>
      </c>
      <c r="Y5" s="71" t="s">
        <v>119</v>
      </c>
      <c r="Z5" s="71" t="s">
        <v>119</v>
      </c>
      <c r="AA5" s="71" t="s">
        <v>121</v>
      </c>
      <c r="AB5" s="71" t="s">
        <v>122</v>
      </c>
      <c r="AC5" s="71" t="s">
        <v>122</v>
      </c>
      <c r="AD5" s="71" t="s">
        <v>122</v>
      </c>
      <c r="AE5" s="71" t="s">
        <v>122</v>
      </c>
      <c r="AF5" s="71" t="s">
        <v>123</v>
      </c>
      <c r="AG5" s="17"/>
      <c r="AH5" s="17"/>
      <c r="AI5" s="17"/>
    </row>
    <row r="6" spans="1:35" ht="16.5" customHeight="1" x14ac:dyDescent="0.3">
      <c r="A6" s="125"/>
      <c r="B6" s="125" t="s">
        <v>6</v>
      </c>
      <c r="C6" s="125"/>
      <c r="D6" s="62">
        <f t="shared" ref="D6:D22" si="0">SUM(E6:AI6)</f>
        <v>13010</v>
      </c>
      <c r="E6" s="55">
        <v>200</v>
      </c>
      <c r="F6" s="55">
        <v>200</v>
      </c>
      <c r="G6" s="55">
        <v>300</v>
      </c>
      <c r="H6" s="55">
        <v>1000</v>
      </c>
      <c r="I6" s="55">
        <v>700</v>
      </c>
      <c r="J6" s="55">
        <v>650</v>
      </c>
      <c r="K6" s="55">
        <v>200</v>
      </c>
      <c r="L6" s="55">
        <v>150</v>
      </c>
      <c r="M6" s="55">
        <v>400</v>
      </c>
      <c r="N6" s="55">
        <v>200</v>
      </c>
      <c r="O6" s="55">
        <v>1000</v>
      </c>
      <c r="P6" s="55">
        <v>350</v>
      </c>
      <c r="Q6" s="55">
        <v>400</v>
      </c>
      <c r="R6" s="56">
        <v>500</v>
      </c>
      <c r="S6" s="55">
        <v>300</v>
      </c>
      <c r="T6" s="56">
        <v>150</v>
      </c>
      <c r="U6" s="56">
        <v>200</v>
      </c>
      <c r="V6" s="56">
        <v>200</v>
      </c>
      <c r="W6" s="56">
        <v>700</v>
      </c>
      <c r="X6" s="56">
        <v>200</v>
      </c>
      <c r="Y6" s="56">
        <v>300</v>
      </c>
      <c r="Z6" s="56">
        <v>810</v>
      </c>
      <c r="AA6" s="56">
        <v>300</v>
      </c>
      <c r="AB6" s="56">
        <v>150</v>
      </c>
      <c r="AC6" s="56">
        <v>900</v>
      </c>
      <c r="AD6" s="56">
        <v>600</v>
      </c>
      <c r="AE6" s="56">
        <v>1500</v>
      </c>
      <c r="AF6" s="56">
        <v>450</v>
      </c>
      <c r="AG6" s="2"/>
      <c r="AH6" s="2"/>
      <c r="AI6" s="2"/>
    </row>
    <row r="7" spans="1:35" ht="16.5" customHeight="1" x14ac:dyDescent="0.3">
      <c r="A7" s="125"/>
      <c r="B7" s="125" t="s">
        <v>1</v>
      </c>
      <c r="C7" s="125"/>
      <c r="D7" s="62">
        <f t="shared" si="0"/>
        <v>32570</v>
      </c>
      <c r="E7" s="55">
        <v>380</v>
      </c>
      <c r="F7" s="55">
        <v>520</v>
      </c>
      <c r="G7" s="55">
        <v>1050</v>
      </c>
      <c r="H7" s="55">
        <v>1400</v>
      </c>
      <c r="I7" s="55">
        <v>1050</v>
      </c>
      <c r="J7" s="55">
        <v>800</v>
      </c>
      <c r="K7" s="55">
        <v>1750</v>
      </c>
      <c r="L7" s="55">
        <v>600</v>
      </c>
      <c r="M7" s="55">
        <v>600</v>
      </c>
      <c r="N7" s="55">
        <v>900</v>
      </c>
      <c r="O7" s="55">
        <v>1500</v>
      </c>
      <c r="P7" s="55">
        <v>1000</v>
      </c>
      <c r="Q7" s="55">
        <v>600</v>
      </c>
      <c r="R7" s="56">
        <v>950</v>
      </c>
      <c r="S7" s="55">
        <v>1270</v>
      </c>
      <c r="T7" s="56">
        <v>850</v>
      </c>
      <c r="U7" s="56">
        <v>900</v>
      </c>
      <c r="V7" s="56">
        <v>1300</v>
      </c>
      <c r="W7" s="56">
        <v>1000</v>
      </c>
      <c r="X7" s="56">
        <v>400</v>
      </c>
      <c r="Y7" s="56">
        <v>950</v>
      </c>
      <c r="Z7" s="56">
        <v>2200</v>
      </c>
      <c r="AA7" s="56">
        <v>1350</v>
      </c>
      <c r="AB7" s="56">
        <v>850</v>
      </c>
      <c r="AC7" s="56">
        <v>1800</v>
      </c>
      <c r="AD7" s="56">
        <v>3500</v>
      </c>
      <c r="AE7" s="56">
        <v>1800</v>
      </c>
      <c r="AF7" s="56">
        <v>1300</v>
      </c>
      <c r="AG7" s="2"/>
      <c r="AH7" s="2"/>
      <c r="AI7" s="2"/>
    </row>
    <row r="8" spans="1:35" ht="16.5" customHeight="1" x14ac:dyDescent="0.3">
      <c r="A8" s="125"/>
      <c r="B8" s="125" t="s">
        <v>4</v>
      </c>
      <c r="C8" s="125"/>
      <c r="D8" s="62">
        <f t="shared" si="0"/>
        <v>41201</v>
      </c>
      <c r="E8" s="55">
        <v>440</v>
      </c>
      <c r="F8" s="55">
        <v>720</v>
      </c>
      <c r="G8" s="55">
        <v>2070</v>
      </c>
      <c r="H8" s="55">
        <v>2270</v>
      </c>
      <c r="I8" s="55">
        <v>760</v>
      </c>
      <c r="J8" s="55">
        <v>1701</v>
      </c>
      <c r="K8" s="55">
        <v>1080</v>
      </c>
      <c r="L8" s="55">
        <v>750</v>
      </c>
      <c r="M8" s="55">
        <v>1110</v>
      </c>
      <c r="N8" s="55">
        <v>1020</v>
      </c>
      <c r="O8" s="55">
        <v>3450</v>
      </c>
      <c r="P8" s="55">
        <v>2620</v>
      </c>
      <c r="Q8" s="55">
        <v>860</v>
      </c>
      <c r="R8" s="56">
        <v>2500</v>
      </c>
      <c r="S8" s="55">
        <v>1000</v>
      </c>
      <c r="T8" s="56">
        <v>810</v>
      </c>
      <c r="U8" s="56">
        <v>1100</v>
      </c>
      <c r="V8" s="56">
        <v>1270</v>
      </c>
      <c r="W8" s="56">
        <v>2050</v>
      </c>
      <c r="X8" s="56">
        <v>790</v>
      </c>
      <c r="Y8" s="56">
        <v>910</v>
      </c>
      <c r="Z8" s="56">
        <v>2600</v>
      </c>
      <c r="AA8" s="56"/>
      <c r="AB8" s="56">
        <v>910</v>
      </c>
      <c r="AC8" s="56">
        <v>1480</v>
      </c>
      <c r="AD8" s="56">
        <v>2130</v>
      </c>
      <c r="AE8" s="56">
        <v>2650</v>
      </c>
      <c r="AF8" s="56">
        <v>2150</v>
      </c>
      <c r="AG8" s="2"/>
      <c r="AH8" s="2"/>
      <c r="AI8" s="2"/>
    </row>
    <row r="9" spans="1:35" ht="16.5" customHeight="1" x14ac:dyDescent="0.3">
      <c r="A9" s="125"/>
      <c r="B9" s="125" t="s">
        <v>34</v>
      </c>
      <c r="C9" s="125"/>
      <c r="D9" s="62">
        <f t="shared" si="0"/>
        <v>15067</v>
      </c>
      <c r="E9" s="55">
        <v>280</v>
      </c>
      <c r="F9" s="55">
        <v>280</v>
      </c>
      <c r="G9" s="55">
        <v>820</v>
      </c>
      <c r="H9" s="55">
        <v>640</v>
      </c>
      <c r="I9" s="55">
        <v>300</v>
      </c>
      <c r="J9" s="55">
        <v>900</v>
      </c>
      <c r="K9" s="55">
        <v>440</v>
      </c>
      <c r="L9" s="55">
        <v>450</v>
      </c>
      <c r="M9" s="55">
        <v>210</v>
      </c>
      <c r="N9" s="55">
        <v>255</v>
      </c>
      <c r="O9" s="55">
        <v>900</v>
      </c>
      <c r="P9" s="55">
        <v>1090</v>
      </c>
      <c r="Q9" s="55">
        <v>300</v>
      </c>
      <c r="R9" s="56">
        <v>500</v>
      </c>
      <c r="S9" s="55">
        <v>331</v>
      </c>
      <c r="T9" s="56">
        <v>430</v>
      </c>
      <c r="U9" s="56">
        <v>301</v>
      </c>
      <c r="V9" s="56">
        <v>320</v>
      </c>
      <c r="W9" s="56">
        <v>960</v>
      </c>
      <c r="X9" s="56">
        <v>360</v>
      </c>
      <c r="Y9" s="56">
        <v>300</v>
      </c>
      <c r="Z9" s="56">
        <v>1040</v>
      </c>
      <c r="AA9" s="56">
        <v>340</v>
      </c>
      <c r="AB9" s="56">
        <v>430</v>
      </c>
      <c r="AC9" s="56">
        <v>570</v>
      </c>
      <c r="AD9" s="56">
        <v>690</v>
      </c>
      <c r="AE9" s="56">
        <v>1090</v>
      </c>
      <c r="AF9" s="56">
        <v>540</v>
      </c>
      <c r="AG9" s="2"/>
      <c r="AH9" s="2"/>
      <c r="AI9" s="2"/>
    </row>
    <row r="10" spans="1:35" ht="16.5" customHeight="1" x14ac:dyDescent="0.3">
      <c r="A10" s="125"/>
      <c r="B10" s="126" t="s">
        <v>26</v>
      </c>
      <c r="C10" s="126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25"/>
      <c r="B11" s="125" t="s">
        <v>33</v>
      </c>
      <c r="C11" s="125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25"/>
      <c r="B12" s="125" t="s">
        <v>61</v>
      </c>
      <c r="C12" s="125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25"/>
      <c r="B13" s="126" t="s">
        <v>40</v>
      </c>
      <c r="C13" s="126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25"/>
      <c r="B14" s="127" t="s">
        <v>14</v>
      </c>
      <c r="C14" s="127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25"/>
      <c r="B15" s="125" t="s">
        <v>46</v>
      </c>
      <c r="C15" s="125"/>
      <c r="D15" s="62">
        <f t="shared" si="0"/>
        <v>120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>
        <v>50</v>
      </c>
      <c r="S15" s="55"/>
      <c r="T15" s="56"/>
      <c r="U15" s="56"/>
      <c r="V15" s="56"/>
      <c r="W15" s="56"/>
      <c r="X15" s="56"/>
      <c r="Y15" s="56"/>
      <c r="Z15" s="56">
        <v>42</v>
      </c>
      <c r="AA15" s="56">
        <v>4</v>
      </c>
      <c r="AB15" s="56"/>
      <c r="AC15" s="56"/>
      <c r="AD15" s="56">
        <v>9</v>
      </c>
      <c r="AE15" s="56">
        <v>15</v>
      </c>
      <c r="AF15" s="56"/>
      <c r="AG15" s="2"/>
      <c r="AH15" s="2"/>
      <c r="AI15" s="2"/>
    </row>
    <row r="16" spans="1:35" ht="16.5" customHeight="1" x14ac:dyDescent="0.3">
      <c r="A16" s="125"/>
      <c r="B16" s="126" t="s">
        <v>16</v>
      </c>
      <c r="C16" s="126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25"/>
      <c r="B17" s="126" t="s">
        <v>47</v>
      </c>
      <c r="C17" s="126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25"/>
      <c r="B18" s="125" t="s">
        <v>27</v>
      </c>
      <c r="C18" s="125"/>
      <c r="D18" s="62">
        <f t="shared" si="0"/>
        <v>89775</v>
      </c>
      <c r="E18" s="55">
        <v>1440</v>
      </c>
      <c r="F18" s="55">
        <v>1930</v>
      </c>
      <c r="G18" s="55">
        <v>2170</v>
      </c>
      <c r="H18" s="55">
        <v>3255</v>
      </c>
      <c r="I18" s="55">
        <v>1620</v>
      </c>
      <c r="J18" s="55">
        <v>2180</v>
      </c>
      <c r="K18" s="55">
        <v>3680</v>
      </c>
      <c r="L18" s="55">
        <v>1530</v>
      </c>
      <c r="M18" s="55">
        <v>1940</v>
      </c>
      <c r="N18" s="55">
        <v>1750</v>
      </c>
      <c r="O18" s="55">
        <v>5500</v>
      </c>
      <c r="P18" s="55">
        <v>6355</v>
      </c>
      <c r="Q18" s="55">
        <v>1620</v>
      </c>
      <c r="R18" s="56">
        <v>4080</v>
      </c>
      <c r="S18" s="55">
        <v>3280</v>
      </c>
      <c r="T18" s="56">
        <v>2010</v>
      </c>
      <c r="U18" s="56">
        <v>1930</v>
      </c>
      <c r="V18" s="56">
        <v>3230</v>
      </c>
      <c r="W18" s="56">
        <v>3600</v>
      </c>
      <c r="X18" s="56">
        <v>1585</v>
      </c>
      <c r="Y18" s="56">
        <v>1870</v>
      </c>
      <c r="Z18" s="56">
        <v>4280</v>
      </c>
      <c r="AA18" s="56">
        <v>3000</v>
      </c>
      <c r="AB18" s="56">
        <v>2230</v>
      </c>
      <c r="AC18" s="56">
        <v>5400</v>
      </c>
      <c r="AD18" s="56">
        <v>7180</v>
      </c>
      <c r="AE18" s="56">
        <v>6650</v>
      </c>
      <c r="AF18" s="56">
        <v>4480</v>
      </c>
      <c r="AG18" s="2"/>
      <c r="AH18" s="2"/>
      <c r="AI18" s="2"/>
    </row>
    <row r="19" spans="1:35" ht="16.5" customHeight="1" x14ac:dyDescent="0.3">
      <c r="A19" s="125"/>
      <c r="B19" s="125" t="s">
        <v>15</v>
      </c>
      <c r="C19" s="125"/>
      <c r="D19" s="62">
        <f t="shared" si="0"/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>
        <v>20</v>
      </c>
      <c r="AE19" s="56"/>
      <c r="AF19" s="56"/>
      <c r="AG19" s="2"/>
      <c r="AH19" s="2"/>
      <c r="AI19" s="2"/>
    </row>
    <row r="20" spans="1:35" ht="16.5" customHeight="1" x14ac:dyDescent="0.3">
      <c r="A20" s="125"/>
      <c r="B20" s="128" t="s">
        <v>73</v>
      </c>
      <c r="C20" s="129"/>
      <c r="D20" s="62">
        <f t="shared" si="0"/>
        <v>1611</v>
      </c>
      <c r="E20" s="55">
        <v>0</v>
      </c>
      <c r="F20" s="55">
        <v>30</v>
      </c>
      <c r="G20" s="55">
        <v>25</v>
      </c>
      <c r="H20" s="55">
        <v>20</v>
      </c>
      <c r="I20" s="55">
        <v>30</v>
      </c>
      <c r="J20" s="55">
        <v>130</v>
      </c>
      <c r="K20" s="55">
        <v>345</v>
      </c>
      <c r="L20" s="55">
        <v>62</v>
      </c>
      <c r="M20" s="55"/>
      <c r="N20" s="55">
        <v>23</v>
      </c>
      <c r="O20" s="55">
        <v>90</v>
      </c>
      <c r="P20" s="55">
        <v>20</v>
      </c>
      <c r="Q20" s="55">
        <v>30</v>
      </c>
      <c r="R20" s="56">
        <v>85</v>
      </c>
      <c r="S20" s="55">
        <v>81</v>
      </c>
      <c r="T20" s="56">
        <v>65</v>
      </c>
      <c r="U20" s="56">
        <v>27</v>
      </c>
      <c r="V20" s="56">
        <v>60</v>
      </c>
      <c r="W20" s="56">
        <v>80</v>
      </c>
      <c r="X20" s="56">
        <v>22</v>
      </c>
      <c r="Y20" s="56">
        <v>30</v>
      </c>
      <c r="Z20" s="56">
        <v>65</v>
      </c>
      <c r="AA20" s="56">
        <v>60</v>
      </c>
      <c r="AB20" s="56">
        <v>65</v>
      </c>
      <c r="AC20" s="56">
        <v>52</v>
      </c>
      <c r="AD20" s="56">
        <v>40</v>
      </c>
      <c r="AE20" s="56">
        <v>49</v>
      </c>
      <c r="AF20" s="56">
        <v>25</v>
      </c>
      <c r="AG20" s="2"/>
      <c r="AH20" s="2"/>
      <c r="AI20" s="2"/>
    </row>
    <row r="21" spans="1:35" ht="16.5" customHeight="1" x14ac:dyDescent="0.3">
      <c r="A21" s="125"/>
      <c r="B21" s="125" t="s">
        <v>18</v>
      </c>
      <c r="C21" s="125"/>
      <c r="D21" s="62">
        <f t="shared" si="0"/>
        <v>7188</v>
      </c>
      <c r="E21" s="55">
        <v>85</v>
      </c>
      <c r="F21" s="55">
        <v>200</v>
      </c>
      <c r="G21" s="55">
        <v>230</v>
      </c>
      <c r="H21" s="55">
        <v>300</v>
      </c>
      <c r="I21" s="55">
        <v>115</v>
      </c>
      <c r="J21" s="55">
        <v>225</v>
      </c>
      <c r="K21" s="55">
        <v>93</v>
      </c>
      <c r="L21" s="55">
        <v>150</v>
      </c>
      <c r="M21" s="55">
        <v>75</v>
      </c>
      <c r="N21" s="55">
        <v>185</v>
      </c>
      <c r="O21" s="55">
        <v>790</v>
      </c>
      <c r="P21" s="55">
        <v>310</v>
      </c>
      <c r="Q21" s="55">
        <v>85</v>
      </c>
      <c r="R21" s="56">
        <v>185</v>
      </c>
      <c r="S21" s="55">
        <v>188</v>
      </c>
      <c r="T21" s="56">
        <v>150</v>
      </c>
      <c r="U21" s="56">
        <v>106</v>
      </c>
      <c r="V21" s="56">
        <v>390</v>
      </c>
      <c r="W21" s="56">
        <v>850</v>
      </c>
      <c r="X21" s="56">
        <v>100</v>
      </c>
      <c r="Y21" s="56">
        <v>105</v>
      </c>
      <c r="Z21" s="56">
        <v>140</v>
      </c>
      <c r="AA21" s="56">
        <v>166</v>
      </c>
      <c r="AB21" s="56">
        <v>150</v>
      </c>
      <c r="AC21" s="56">
        <v>285</v>
      </c>
      <c r="AD21" s="56">
        <v>780</v>
      </c>
      <c r="AE21" s="56">
        <v>250</v>
      </c>
      <c r="AF21" s="56">
        <v>500</v>
      </c>
      <c r="AG21" s="2"/>
      <c r="AH21" s="2"/>
      <c r="AI21" s="2"/>
    </row>
    <row r="22" spans="1:35" ht="16.5" customHeight="1" x14ac:dyDescent="0.3">
      <c r="A22" s="125"/>
      <c r="B22" s="125" t="s">
        <v>11</v>
      </c>
      <c r="C22" s="125"/>
      <c r="D22" s="62">
        <f t="shared" si="0"/>
        <v>1391</v>
      </c>
      <c r="E22" s="55">
        <v>13</v>
      </c>
      <c r="F22" s="55">
        <v>41</v>
      </c>
      <c r="G22" s="55">
        <v>88</v>
      </c>
      <c r="H22" s="55">
        <v>49</v>
      </c>
      <c r="I22" s="55">
        <v>20</v>
      </c>
      <c r="J22" s="55">
        <v>90</v>
      </c>
      <c r="K22" s="55">
        <v>25</v>
      </c>
      <c r="L22" s="55"/>
      <c r="M22" s="55"/>
      <c r="N22" s="55">
        <v>36</v>
      </c>
      <c r="O22" s="55">
        <v>265</v>
      </c>
      <c r="P22" s="55">
        <v>14</v>
      </c>
      <c r="Q22" s="55">
        <v>20</v>
      </c>
      <c r="R22" s="56">
        <v>115</v>
      </c>
      <c r="S22" s="56">
        <v>28</v>
      </c>
      <c r="T22" s="56"/>
      <c r="U22" s="56">
        <v>30</v>
      </c>
      <c r="V22" s="56">
        <v>45</v>
      </c>
      <c r="W22" s="56">
        <v>80</v>
      </c>
      <c r="X22" s="56">
        <v>32</v>
      </c>
      <c r="Y22" s="56">
        <v>20</v>
      </c>
      <c r="Z22" s="56">
        <v>140</v>
      </c>
      <c r="AA22" s="56">
        <v>31</v>
      </c>
      <c r="AB22" s="56"/>
      <c r="AC22" s="56">
        <v>30</v>
      </c>
      <c r="AD22" s="56">
        <v>56</v>
      </c>
      <c r="AE22" s="56">
        <v>92</v>
      </c>
      <c r="AF22" s="56">
        <v>31</v>
      </c>
      <c r="AG22" s="2"/>
      <c r="AH22" s="2"/>
      <c r="AI22" s="2"/>
    </row>
    <row r="23" spans="1:35" ht="16.5" customHeight="1" x14ac:dyDescent="0.3">
      <c r="A23" s="71"/>
      <c r="B23" s="128" t="s">
        <v>53</v>
      </c>
      <c r="C23" s="129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201953</v>
      </c>
      <c r="E24" s="62">
        <f t="shared" ref="E24:AI24" si="2">SUM(E6:E22)</f>
        <v>2838</v>
      </c>
      <c r="F24" s="62">
        <f t="shared" si="2"/>
        <v>3921</v>
      </c>
      <c r="G24" s="62">
        <f t="shared" si="2"/>
        <v>6753</v>
      </c>
      <c r="H24" s="62">
        <f t="shared" si="2"/>
        <v>8934</v>
      </c>
      <c r="I24" s="62">
        <f t="shared" si="2"/>
        <v>4595</v>
      </c>
      <c r="J24" s="62">
        <f t="shared" si="2"/>
        <v>6676</v>
      </c>
      <c r="K24" s="62">
        <f t="shared" si="2"/>
        <v>7613</v>
      </c>
      <c r="L24" s="62">
        <f t="shared" si="2"/>
        <v>3692</v>
      </c>
      <c r="M24" s="62">
        <f t="shared" si="2"/>
        <v>4335</v>
      </c>
      <c r="N24" s="62">
        <f t="shared" si="2"/>
        <v>4369</v>
      </c>
      <c r="O24" s="62">
        <f t="shared" si="2"/>
        <v>13495</v>
      </c>
      <c r="P24" s="62">
        <f t="shared" si="2"/>
        <v>11759</v>
      </c>
      <c r="Q24" s="62">
        <f t="shared" si="2"/>
        <v>3915</v>
      </c>
      <c r="R24" s="62">
        <f t="shared" si="2"/>
        <v>8965</v>
      </c>
      <c r="S24" s="62">
        <f t="shared" si="2"/>
        <v>6478</v>
      </c>
      <c r="T24" s="62">
        <f t="shared" si="2"/>
        <v>4465</v>
      </c>
      <c r="U24" s="62">
        <f t="shared" si="2"/>
        <v>4594</v>
      </c>
      <c r="V24" s="62">
        <f t="shared" si="2"/>
        <v>6815</v>
      </c>
      <c r="W24" s="62">
        <f t="shared" si="2"/>
        <v>9320</v>
      </c>
      <c r="X24" s="62">
        <f t="shared" si="2"/>
        <v>3489</v>
      </c>
      <c r="Y24" s="62">
        <f t="shared" si="2"/>
        <v>4485</v>
      </c>
      <c r="Z24" s="62">
        <f t="shared" si="2"/>
        <v>11317</v>
      </c>
      <c r="AA24" s="62">
        <f t="shared" si="2"/>
        <v>5251</v>
      </c>
      <c r="AB24" s="62">
        <f t="shared" si="2"/>
        <v>4785</v>
      </c>
      <c r="AC24" s="62">
        <f t="shared" si="2"/>
        <v>10517</v>
      </c>
      <c r="AD24" s="62">
        <f t="shared" si="2"/>
        <v>15005</v>
      </c>
      <c r="AE24" s="62">
        <f t="shared" si="2"/>
        <v>14096</v>
      </c>
      <c r="AF24" s="62">
        <f t="shared" si="2"/>
        <v>9476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25" t="s">
        <v>3</v>
      </c>
      <c r="B25" s="125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201953</v>
      </c>
      <c r="E50" s="29">
        <f>SUM(E24,E49)</f>
        <v>2838</v>
      </c>
      <c r="F50" s="29">
        <f t="shared" ref="F50:AI50" si="4">SUM(F24,F49)</f>
        <v>3921</v>
      </c>
      <c r="G50" s="29">
        <f t="shared" si="4"/>
        <v>6753</v>
      </c>
      <c r="H50" s="29">
        <f t="shared" si="4"/>
        <v>8934</v>
      </c>
      <c r="I50" s="29">
        <f t="shared" si="4"/>
        <v>4595</v>
      </c>
      <c r="J50" s="29">
        <f t="shared" si="4"/>
        <v>6676</v>
      </c>
      <c r="K50" s="29">
        <f t="shared" si="4"/>
        <v>7613</v>
      </c>
      <c r="L50" s="29">
        <f t="shared" si="4"/>
        <v>3692</v>
      </c>
      <c r="M50" s="29">
        <f t="shared" si="4"/>
        <v>4335</v>
      </c>
      <c r="N50" s="29">
        <f t="shared" si="4"/>
        <v>4369</v>
      </c>
      <c r="O50" s="29">
        <f t="shared" si="4"/>
        <v>13495</v>
      </c>
      <c r="P50" s="29">
        <f t="shared" si="4"/>
        <v>11759</v>
      </c>
      <c r="Q50" s="29">
        <f t="shared" si="4"/>
        <v>3915</v>
      </c>
      <c r="R50" s="29">
        <f t="shared" si="4"/>
        <v>8965</v>
      </c>
      <c r="S50" s="29">
        <f t="shared" si="4"/>
        <v>6478</v>
      </c>
      <c r="T50" s="29">
        <f t="shared" si="4"/>
        <v>4465</v>
      </c>
      <c r="U50" s="29">
        <f t="shared" si="4"/>
        <v>4594</v>
      </c>
      <c r="V50" s="29">
        <f t="shared" si="4"/>
        <v>6815</v>
      </c>
      <c r="W50" s="29">
        <f t="shared" si="4"/>
        <v>9320</v>
      </c>
      <c r="X50" s="29">
        <f t="shared" si="4"/>
        <v>3489</v>
      </c>
      <c r="Y50" s="29">
        <f t="shared" si="4"/>
        <v>4485</v>
      </c>
      <c r="Z50" s="29">
        <f t="shared" si="4"/>
        <v>11317</v>
      </c>
      <c r="AA50" s="29">
        <f t="shared" si="4"/>
        <v>5251</v>
      </c>
      <c r="AB50" s="29">
        <f t="shared" si="4"/>
        <v>4785</v>
      </c>
      <c r="AC50" s="29">
        <f t="shared" si="4"/>
        <v>10517</v>
      </c>
      <c r="AD50" s="29">
        <f t="shared" si="4"/>
        <v>15005</v>
      </c>
      <c r="AE50" s="29">
        <f t="shared" si="4"/>
        <v>14096</v>
      </c>
      <c r="AF50" s="29">
        <f t="shared" si="4"/>
        <v>9476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B20:C20"/>
    <mergeCell ref="B21:C21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G1" zoomScale="86" zoomScaleNormal="86" workbookViewId="0">
      <selection activeCell="AI23" sqref="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77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24" t="s">
        <v>2</v>
      </c>
      <c r="B4" s="124"/>
      <c r="C4" s="124"/>
      <c r="D4" s="124"/>
      <c r="E4" s="40" t="s">
        <v>125</v>
      </c>
      <c r="F4" s="74" t="s">
        <v>124</v>
      </c>
      <c r="G4" s="118" t="s">
        <v>17</v>
      </c>
      <c r="H4" s="118" t="s">
        <v>22</v>
      </c>
      <c r="I4" s="118" t="s">
        <v>29</v>
      </c>
      <c r="J4" s="118" t="s">
        <v>23</v>
      </c>
      <c r="K4" s="118" t="s">
        <v>20</v>
      </c>
      <c r="L4" s="118" t="s">
        <v>19</v>
      </c>
      <c r="M4" s="118" t="s">
        <v>28</v>
      </c>
      <c r="N4" s="118" t="s">
        <v>17</v>
      </c>
      <c r="O4" s="118" t="s">
        <v>22</v>
      </c>
      <c r="P4" s="118" t="s">
        <v>29</v>
      </c>
      <c r="Q4" s="118" t="s">
        <v>23</v>
      </c>
      <c r="R4" s="118" t="s">
        <v>20</v>
      </c>
      <c r="S4" s="118" t="s">
        <v>19</v>
      </c>
      <c r="T4" s="118" t="s">
        <v>28</v>
      </c>
      <c r="U4" s="118" t="s">
        <v>17</v>
      </c>
      <c r="V4" s="118" t="s">
        <v>22</v>
      </c>
      <c r="W4" s="118" t="s">
        <v>29</v>
      </c>
      <c r="X4" s="118" t="s">
        <v>23</v>
      </c>
      <c r="Y4" s="118" t="s">
        <v>20</v>
      </c>
      <c r="Z4" s="118" t="s">
        <v>19</v>
      </c>
      <c r="AA4" s="118" t="s">
        <v>28</v>
      </c>
      <c r="AB4" s="118" t="s">
        <v>17</v>
      </c>
      <c r="AC4" s="118" t="s">
        <v>22</v>
      </c>
      <c r="AD4" s="118" t="s">
        <v>29</v>
      </c>
      <c r="AE4" s="118" t="s">
        <v>23</v>
      </c>
      <c r="AF4" s="118" t="s">
        <v>20</v>
      </c>
      <c r="AG4" s="118" t="s">
        <v>19</v>
      </c>
      <c r="AH4" s="118" t="s">
        <v>28</v>
      </c>
      <c r="AI4" s="118" t="s">
        <v>17</v>
      </c>
    </row>
    <row r="5" spans="1:35" ht="16.5" customHeight="1" x14ac:dyDescent="0.3">
      <c r="A5" s="125" t="s">
        <v>45</v>
      </c>
      <c r="B5" s="125" t="s">
        <v>36</v>
      </c>
      <c r="C5" s="125"/>
      <c r="D5" s="4"/>
      <c r="E5" s="31" t="s">
        <v>126</v>
      </c>
      <c r="F5" s="31" t="s">
        <v>127</v>
      </c>
      <c r="G5" s="31" t="s">
        <v>127</v>
      </c>
      <c r="H5" s="31" t="s">
        <v>128</v>
      </c>
      <c r="I5" s="31" t="s">
        <v>129</v>
      </c>
      <c r="J5" s="31" t="s">
        <v>130</v>
      </c>
      <c r="K5" s="31" t="s">
        <v>130</v>
      </c>
      <c r="L5" s="31" t="s">
        <v>131</v>
      </c>
      <c r="M5" s="31" t="s">
        <v>131</v>
      </c>
      <c r="N5" s="31" t="s">
        <v>132</v>
      </c>
      <c r="O5" s="31" t="s">
        <v>132</v>
      </c>
      <c r="P5" s="31" t="s">
        <v>133</v>
      </c>
      <c r="Q5" s="31" t="s">
        <v>134</v>
      </c>
      <c r="R5" s="31" t="s">
        <v>135</v>
      </c>
      <c r="S5" s="31" t="s">
        <v>136</v>
      </c>
      <c r="T5" s="31" t="s">
        <v>137</v>
      </c>
      <c r="U5" s="31" t="s">
        <v>138</v>
      </c>
      <c r="V5" s="31" t="s">
        <v>139</v>
      </c>
      <c r="W5" s="31" t="s">
        <v>138</v>
      </c>
      <c r="X5" s="31" t="s">
        <v>140</v>
      </c>
      <c r="Y5" s="31" t="s">
        <v>141</v>
      </c>
      <c r="Z5" s="31" t="s">
        <v>142</v>
      </c>
      <c r="AA5" s="31" t="s">
        <v>143</v>
      </c>
      <c r="AB5" s="31" t="s">
        <v>144</v>
      </c>
      <c r="AC5" s="31" t="s">
        <v>144</v>
      </c>
      <c r="AD5" s="31" t="s">
        <v>144</v>
      </c>
      <c r="AE5" s="17" t="s">
        <v>145</v>
      </c>
      <c r="AF5" s="17" t="s">
        <v>146</v>
      </c>
      <c r="AG5" s="17" t="s">
        <v>147</v>
      </c>
      <c r="AH5" s="17" t="s">
        <v>147</v>
      </c>
      <c r="AI5" s="17" t="s">
        <v>148</v>
      </c>
    </row>
    <row r="6" spans="1:35" ht="16.5" customHeight="1" x14ac:dyDescent="0.3">
      <c r="A6" s="125"/>
      <c r="B6" s="125" t="s">
        <v>6</v>
      </c>
      <c r="C6" s="125"/>
      <c r="D6" s="30">
        <f t="shared" ref="D6:D22" si="0">SUM(E6:AI6)</f>
        <v>23600</v>
      </c>
      <c r="E6" s="3">
        <v>650</v>
      </c>
      <c r="F6" s="3">
        <v>1430</v>
      </c>
      <c r="G6" s="3">
        <v>350</v>
      </c>
      <c r="H6" s="3">
        <v>150</v>
      </c>
      <c r="I6" s="3">
        <v>1000</v>
      </c>
      <c r="J6" s="3">
        <v>450</v>
      </c>
      <c r="K6" s="3">
        <v>1500</v>
      </c>
      <c r="L6" s="3">
        <v>230</v>
      </c>
      <c r="M6" s="3">
        <v>800</v>
      </c>
      <c r="N6" s="3">
        <v>1730</v>
      </c>
      <c r="O6" s="3">
        <v>350</v>
      </c>
      <c r="P6" s="3">
        <v>150</v>
      </c>
      <c r="Q6" s="3">
        <v>900</v>
      </c>
      <c r="R6" s="2">
        <v>300</v>
      </c>
      <c r="S6" s="3">
        <v>1100</v>
      </c>
      <c r="T6" s="2">
        <v>400</v>
      </c>
      <c r="U6" s="2">
        <v>650</v>
      </c>
      <c r="V6" s="2">
        <v>2130</v>
      </c>
      <c r="W6" s="2">
        <v>500</v>
      </c>
      <c r="X6" s="2">
        <v>150</v>
      </c>
      <c r="Y6" s="2">
        <v>700</v>
      </c>
      <c r="Z6" s="2">
        <v>500</v>
      </c>
      <c r="AA6" s="2">
        <v>800</v>
      </c>
      <c r="AB6" s="2">
        <v>700</v>
      </c>
      <c r="AC6" s="2">
        <v>1000</v>
      </c>
      <c r="AD6" s="2">
        <v>2830</v>
      </c>
      <c r="AE6" s="2">
        <v>500</v>
      </c>
      <c r="AF6" s="2">
        <v>150</v>
      </c>
      <c r="AG6" s="2">
        <v>300</v>
      </c>
      <c r="AH6" s="2">
        <v>400</v>
      </c>
      <c r="AI6" s="2">
        <v>800</v>
      </c>
    </row>
    <row r="7" spans="1:35" ht="16.5" customHeight="1" x14ac:dyDescent="0.3">
      <c r="A7" s="125"/>
      <c r="B7" s="125" t="s">
        <v>1</v>
      </c>
      <c r="C7" s="125"/>
      <c r="D7" s="30">
        <f t="shared" si="0"/>
        <v>70250</v>
      </c>
      <c r="E7" s="12">
        <v>1300</v>
      </c>
      <c r="F7" s="3">
        <v>2500</v>
      </c>
      <c r="G7" s="3">
        <v>2000</v>
      </c>
      <c r="H7" s="12">
        <v>2400</v>
      </c>
      <c r="I7" s="3">
        <v>3300</v>
      </c>
      <c r="J7" s="3">
        <v>2200</v>
      </c>
      <c r="K7" s="3">
        <v>1000</v>
      </c>
      <c r="L7" s="3">
        <v>1100</v>
      </c>
      <c r="M7" s="3">
        <v>1000</v>
      </c>
      <c r="N7" s="3">
        <v>2800</v>
      </c>
      <c r="O7" s="3">
        <v>3600</v>
      </c>
      <c r="P7" s="3">
        <v>1050</v>
      </c>
      <c r="Q7" s="3">
        <v>1350</v>
      </c>
      <c r="R7" s="2">
        <v>1650</v>
      </c>
      <c r="S7" s="3">
        <v>1000</v>
      </c>
      <c r="T7" s="2">
        <v>1300</v>
      </c>
      <c r="U7" s="2">
        <v>1350</v>
      </c>
      <c r="V7" s="2">
        <v>6500</v>
      </c>
      <c r="W7" s="2">
        <v>6950</v>
      </c>
      <c r="X7" s="2">
        <v>1350</v>
      </c>
      <c r="Y7" s="2">
        <v>1500</v>
      </c>
      <c r="Z7" s="2">
        <v>1400</v>
      </c>
      <c r="AA7" s="2">
        <v>1600</v>
      </c>
      <c r="AB7" s="2">
        <v>1400</v>
      </c>
      <c r="AC7" s="2">
        <v>1150</v>
      </c>
      <c r="AD7" s="2">
        <v>8000</v>
      </c>
      <c r="AE7" s="2">
        <v>3250</v>
      </c>
      <c r="AF7" s="2">
        <v>1300</v>
      </c>
      <c r="AG7" s="2">
        <v>1750</v>
      </c>
      <c r="AH7" s="2">
        <v>1400</v>
      </c>
      <c r="AI7" s="2">
        <v>1800</v>
      </c>
    </row>
    <row r="8" spans="1:35" ht="16.5" customHeight="1" x14ac:dyDescent="0.3">
      <c r="A8" s="125"/>
      <c r="B8" s="125" t="s">
        <v>4</v>
      </c>
      <c r="C8" s="125"/>
      <c r="D8" s="30">
        <f t="shared" si="0"/>
        <v>67920</v>
      </c>
      <c r="E8" s="3">
        <v>1160</v>
      </c>
      <c r="F8" s="3">
        <v>2200</v>
      </c>
      <c r="G8" s="3">
        <v>2450</v>
      </c>
      <c r="H8" s="3">
        <v>2000</v>
      </c>
      <c r="I8" s="3">
        <v>1980</v>
      </c>
      <c r="J8" s="3">
        <v>1220</v>
      </c>
      <c r="K8" s="3">
        <v>2350</v>
      </c>
      <c r="L8" s="3">
        <v>1600</v>
      </c>
      <c r="M8" s="3">
        <v>960</v>
      </c>
      <c r="N8" s="3">
        <v>2200</v>
      </c>
      <c r="O8" s="3">
        <v>4250</v>
      </c>
      <c r="P8" s="3">
        <v>2000</v>
      </c>
      <c r="Q8" s="3">
        <v>1020</v>
      </c>
      <c r="R8" s="2">
        <v>1450</v>
      </c>
      <c r="S8" s="3">
        <v>2050</v>
      </c>
      <c r="T8" s="2">
        <v>1400</v>
      </c>
      <c r="U8" s="2">
        <v>2060</v>
      </c>
      <c r="V8" s="2">
        <v>2600</v>
      </c>
      <c r="W8" s="2">
        <v>2000</v>
      </c>
      <c r="X8" s="2">
        <v>1600</v>
      </c>
      <c r="Y8" s="2">
        <v>1650</v>
      </c>
      <c r="Z8" s="2">
        <v>1370</v>
      </c>
      <c r="AA8" s="2">
        <v>2650</v>
      </c>
      <c r="AB8" s="2">
        <v>1250</v>
      </c>
      <c r="AC8" s="2">
        <v>4250</v>
      </c>
      <c r="AD8" s="2">
        <v>2600</v>
      </c>
      <c r="AE8" s="2">
        <v>2800</v>
      </c>
      <c r="AF8" s="2">
        <v>1600</v>
      </c>
      <c r="AG8" s="2">
        <v>1250</v>
      </c>
      <c r="AH8" s="2">
        <v>2250</v>
      </c>
      <c r="AI8" s="2">
        <v>7700</v>
      </c>
    </row>
    <row r="9" spans="1:35" ht="16.5" customHeight="1" x14ac:dyDescent="0.3">
      <c r="A9" s="125"/>
      <c r="B9" s="125" t="s">
        <v>34</v>
      </c>
      <c r="C9" s="125"/>
      <c r="D9" s="30">
        <f t="shared" si="0"/>
        <v>29180</v>
      </c>
      <c r="E9" s="3">
        <v>350</v>
      </c>
      <c r="F9" s="3">
        <v>2010</v>
      </c>
      <c r="G9" s="3">
        <v>815</v>
      </c>
      <c r="H9" s="3">
        <v>900</v>
      </c>
      <c r="I9" s="3">
        <v>1870</v>
      </c>
      <c r="J9" s="3">
        <v>430</v>
      </c>
      <c r="K9" s="3">
        <v>950</v>
      </c>
      <c r="L9" s="3">
        <v>520</v>
      </c>
      <c r="M9" s="3">
        <v>300</v>
      </c>
      <c r="N9" s="3">
        <v>1960</v>
      </c>
      <c r="O9" s="3">
        <v>380</v>
      </c>
      <c r="P9" s="3">
        <v>930</v>
      </c>
      <c r="Q9" s="3">
        <v>1390</v>
      </c>
      <c r="R9" s="2">
        <v>340</v>
      </c>
      <c r="S9" s="3">
        <v>700</v>
      </c>
      <c r="T9" s="2">
        <v>480</v>
      </c>
      <c r="U9" s="2">
        <v>520</v>
      </c>
      <c r="V9" s="2">
        <v>2510</v>
      </c>
      <c r="W9" s="2">
        <v>700</v>
      </c>
      <c r="X9" s="2">
        <v>930</v>
      </c>
      <c r="Y9" s="2">
        <v>720</v>
      </c>
      <c r="Z9" s="2">
        <v>430</v>
      </c>
      <c r="AA9" s="2">
        <v>750</v>
      </c>
      <c r="AB9" s="2">
        <v>630</v>
      </c>
      <c r="AC9" s="2">
        <v>690</v>
      </c>
      <c r="AD9" s="2">
        <v>3100</v>
      </c>
      <c r="AE9" s="2">
        <v>825</v>
      </c>
      <c r="AF9" s="2">
        <v>880</v>
      </c>
      <c r="AG9" s="2">
        <v>560</v>
      </c>
      <c r="AH9" s="2">
        <v>480</v>
      </c>
      <c r="AI9" s="2">
        <v>1130</v>
      </c>
    </row>
    <row r="10" spans="1:35" ht="16.5" customHeight="1" x14ac:dyDescent="0.3">
      <c r="A10" s="125"/>
      <c r="B10" s="126" t="s">
        <v>26</v>
      </c>
      <c r="C10" s="126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5"/>
      <c r="B11" s="125" t="s">
        <v>33</v>
      </c>
      <c r="C11" s="125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5"/>
      <c r="B12" s="125" t="s">
        <v>61</v>
      </c>
      <c r="C12" s="125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5"/>
      <c r="B13" s="126" t="s">
        <v>40</v>
      </c>
      <c r="C13" s="126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5"/>
      <c r="B14" s="127" t="s">
        <v>14</v>
      </c>
      <c r="C14" s="127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5"/>
      <c r="B15" s="125" t="s">
        <v>46</v>
      </c>
      <c r="C15" s="125"/>
      <c r="D15" s="30">
        <f t="shared" si="0"/>
        <v>979</v>
      </c>
      <c r="E15" s="3"/>
      <c r="F15" s="3">
        <v>40</v>
      </c>
      <c r="G15" s="3">
        <v>10</v>
      </c>
      <c r="H15" s="3"/>
      <c r="I15" s="3">
        <v>70</v>
      </c>
      <c r="J15" s="3">
        <v>17</v>
      </c>
      <c r="K15" s="3">
        <v>20</v>
      </c>
      <c r="L15" s="3"/>
      <c r="M15" s="3"/>
      <c r="N15" s="3">
        <v>70</v>
      </c>
      <c r="O15" s="3">
        <v>20</v>
      </c>
      <c r="P15" s="3"/>
      <c r="Q15" s="3">
        <v>25</v>
      </c>
      <c r="R15" s="2">
        <v>33</v>
      </c>
      <c r="S15" s="3"/>
      <c r="T15" s="2">
        <v>25</v>
      </c>
      <c r="U15" s="2">
        <v>56</v>
      </c>
      <c r="V15" s="2">
        <v>95</v>
      </c>
      <c r="W15" s="2">
        <v>8</v>
      </c>
      <c r="X15" s="2"/>
      <c r="Y15" s="2">
        <v>50</v>
      </c>
      <c r="Z15" s="2">
        <v>65</v>
      </c>
      <c r="AA15" s="2">
        <v>15</v>
      </c>
      <c r="AB15" s="2">
        <v>40</v>
      </c>
      <c r="AC15" s="2">
        <v>10</v>
      </c>
      <c r="AD15" s="2">
        <v>95</v>
      </c>
      <c r="AE15" s="2">
        <v>10</v>
      </c>
      <c r="AF15" s="2">
        <v>50</v>
      </c>
      <c r="AG15" s="2">
        <v>50</v>
      </c>
      <c r="AH15" s="2">
        <v>90</v>
      </c>
      <c r="AI15" s="2">
        <v>15</v>
      </c>
    </row>
    <row r="16" spans="1:35" ht="16.5" customHeight="1" x14ac:dyDescent="0.3">
      <c r="A16" s="125"/>
      <c r="B16" s="126" t="s">
        <v>16</v>
      </c>
      <c r="C16" s="126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5"/>
      <c r="B17" s="126" t="s">
        <v>47</v>
      </c>
      <c r="C17" s="126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5"/>
      <c r="B18" s="125" t="s">
        <v>27</v>
      </c>
      <c r="C18" s="125"/>
      <c r="D18" s="30">
        <f t="shared" si="0"/>
        <v>215815</v>
      </c>
      <c r="E18" s="3">
        <v>2670</v>
      </c>
      <c r="F18" s="3">
        <v>4480</v>
      </c>
      <c r="G18" s="3">
        <v>6180</v>
      </c>
      <c r="H18" s="3">
        <v>5030</v>
      </c>
      <c r="I18" s="3">
        <v>6800</v>
      </c>
      <c r="J18" s="3">
        <v>5080</v>
      </c>
      <c r="K18" s="3">
        <v>5050</v>
      </c>
      <c r="L18" s="3">
        <v>3635</v>
      </c>
      <c r="M18" s="3">
        <v>2620</v>
      </c>
      <c r="N18" s="3">
        <v>8780</v>
      </c>
      <c r="O18" s="3">
        <v>14050</v>
      </c>
      <c r="P18" s="3">
        <v>2680</v>
      </c>
      <c r="Q18" s="3">
        <v>4850</v>
      </c>
      <c r="R18" s="2">
        <v>3580</v>
      </c>
      <c r="S18" s="3">
        <v>4350</v>
      </c>
      <c r="T18" s="2">
        <v>3855</v>
      </c>
      <c r="U18" s="2">
        <v>3770</v>
      </c>
      <c r="V18" s="2">
        <v>16780</v>
      </c>
      <c r="W18" s="2">
        <v>15600</v>
      </c>
      <c r="X18" s="2">
        <v>2280</v>
      </c>
      <c r="Y18" s="2">
        <v>7800</v>
      </c>
      <c r="Z18" s="2">
        <v>5360</v>
      </c>
      <c r="AA18" s="2">
        <v>5050</v>
      </c>
      <c r="AB18" s="2">
        <v>6255</v>
      </c>
      <c r="AC18" s="2">
        <v>7250</v>
      </c>
      <c r="AD18" s="2">
        <v>20200</v>
      </c>
      <c r="AE18" s="2">
        <v>11050</v>
      </c>
      <c r="AF18" s="2">
        <v>3730</v>
      </c>
      <c r="AG18" s="2">
        <v>7350</v>
      </c>
      <c r="AH18" s="2">
        <v>6750</v>
      </c>
      <c r="AI18" s="2">
        <v>12900</v>
      </c>
    </row>
    <row r="19" spans="1:35" ht="16.5" customHeight="1" x14ac:dyDescent="0.3">
      <c r="A19" s="125"/>
      <c r="B19" s="125" t="s">
        <v>15</v>
      </c>
      <c r="C19" s="125"/>
      <c r="D19" s="30">
        <f t="shared" si="0"/>
        <v>160</v>
      </c>
      <c r="E19" s="3"/>
      <c r="F19" s="3"/>
      <c r="G19" s="3"/>
      <c r="H19" s="3"/>
      <c r="I19" s="3"/>
      <c r="J19" s="3">
        <v>12</v>
      </c>
      <c r="K19" s="3"/>
      <c r="L19" s="3">
        <v>12</v>
      </c>
      <c r="M19" s="3"/>
      <c r="N19" s="3"/>
      <c r="O19" s="3">
        <v>29</v>
      </c>
      <c r="P19" s="3"/>
      <c r="Q19" s="3"/>
      <c r="R19" s="2">
        <v>12</v>
      </c>
      <c r="S19" s="3"/>
      <c r="T19" s="2">
        <v>12</v>
      </c>
      <c r="U19" s="2"/>
      <c r="V19" s="2"/>
      <c r="W19" s="2">
        <v>36</v>
      </c>
      <c r="X19" s="2"/>
      <c r="Y19" s="2"/>
      <c r="Z19" s="2">
        <v>12</v>
      </c>
      <c r="AA19" s="2"/>
      <c r="AB19" s="2"/>
      <c r="AC19" s="2"/>
      <c r="AD19" s="2"/>
      <c r="AE19" s="2">
        <v>35</v>
      </c>
      <c r="AF19" s="2"/>
      <c r="AG19" s="2"/>
      <c r="AH19" s="2"/>
      <c r="AI19" s="2"/>
    </row>
    <row r="20" spans="1:35" ht="16.5" customHeight="1" x14ac:dyDescent="0.3">
      <c r="A20" s="125"/>
      <c r="B20" s="128" t="s">
        <v>74</v>
      </c>
      <c r="C20" s="129"/>
      <c r="D20" s="78">
        <f t="shared" si="0"/>
        <v>1464</v>
      </c>
      <c r="E20" s="3">
        <v>40</v>
      </c>
      <c r="F20" s="3">
        <v>75</v>
      </c>
      <c r="G20" s="3">
        <v>42</v>
      </c>
      <c r="H20" s="3">
        <v>50</v>
      </c>
      <c r="I20" s="3"/>
      <c r="J20" s="3">
        <v>30</v>
      </c>
      <c r="K20" s="3">
        <v>65</v>
      </c>
      <c r="L20" s="3">
        <v>22</v>
      </c>
      <c r="M20" s="3">
        <v>30</v>
      </c>
      <c r="N20" s="3">
        <v>75</v>
      </c>
      <c r="O20" s="3">
        <v>44</v>
      </c>
      <c r="P20" s="3">
        <v>50</v>
      </c>
      <c r="Q20" s="3">
        <v>22</v>
      </c>
      <c r="R20" s="2">
        <v>35</v>
      </c>
      <c r="S20" s="3">
        <v>45</v>
      </c>
      <c r="T20" s="2">
        <v>23</v>
      </c>
      <c r="U20" s="2">
        <v>90</v>
      </c>
      <c r="V20" s="2">
        <v>110</v>
      </c>
      <c r="W20" s="2">
        <v>39</v>
      </c>
      <c r="X20" s="2">
        <v>50</v>
      </c>
      <c r="Y20" s="2"/>
      <c r="Z20" s="2">
        <v>20</v>
      </c>
      <c r="AA20" s="2">
        <v>65</v>
      </c>
      <c r="AB20" s="2">
        <v>23</v>
      </c>
      <c r="AC20" s="2">
        <v>90</v>
      </c>
      <c r="AD20" s="2">
        <v>105</v>
      </c>
      <c r="AE20" s="2">
        <v>36</v>
      </c>
      <c r="AF20" s="2">
        <v>45</v>
      </c>
      <c r="AG20" s="2"/>
      <c r="AH20" s="2">
        <v>28</v>
      </c>
      <c r="AI20" s="2">
        <v>115</v>
      </c>
    </row>
    <row r="21" spans="1:35" ht="16.5" customHeight="1" x14ac:dyDescent="0.3">
      <c r="A21" s="125"/>
      <c r="B21" s="125" t="s">
        <v>18</v>
      </c>
      <c r="C21" s="125"/>
      <c r="D21" s="30">
        <f>SUM(E21:AI21)</f>
        <v>14153</v>
      </c>
      <c r="E21" s="3">
        <v>1825</v>
      </c>
      <c r="F21" s="3">
        <v>185</v>
      </c>
      <c r="G21" s="3">
        <v>206</v>
      </c>
      <c r="H21" s="3">
        <v>1000</v>
      </c>
      <c r="I21" s="3">
        <v>390</v>
      </c>
      <c r="J21" s="3">
        <v>290</v>
      </c>
      <c r="K21" s="3">
        <v>300</v>
      </c>
      <c r="L21" s="3">
        <v>164</v>
      </c>
      <c r="M21" s="3">
        <v>125</v>
      </c>
      <c r="N21" s="3">
        <v>260</v>
      </c>
      <c r="O21" s="3">
        <v>548</v>
      </c>
      <c r="P21" s="3">
        <v>680</v>
      </c>
      <c r="Q21" s="3">
        <v>140</v>
      </c>
      <c r="R21" s="2">
        <v>300</v>
      </c>
      <c r="S21" s="3">
        <v>180</v>
      </c>
      <c r="T21" s="2">
        <v>235</v>
      </c>
      <c r="U21" s="2">
        <v>310</v>
      </c>
      <c r="V21" s="2">
        <v>980</v>
      </c>
      <c r="W21" s="2">
        <v>656</v>
      </c>
      <c r="X21" s="2">
        <v>680</v>
      </c>
      <c r="Y21" s="2">
        <v>135</v>
      </c>
      <c r="Z21" s="2">
        <v>240</v>
      </c>
      <c r="AA21" s="2">
        <v>280</v>
      </c>
      <c r="AB21" s="2">
        <v>315</v>
      </c>
      <c r="AC21" s="2">
        <v>410</v>
      </c>
      <c r="AD21" s="2">
        <v>1450</v>
      </c>
      <c r="AE21" s="2">
        <v>454</v>
      </c>
      <c r="AF21" s="2">
        <v>580</v>
      </c>
      <c r="AG21" s="2">
        <v>155</v>
      </c>
      <c r="AH21" s="2">
        <v>180</v>
      </c>
      <c r="AI21" s="2">
        <v>500</v>
      </c>
    </row>
    <row r="22" spans="1:35" ht="16.5" customHeight="1" x14ac:dyDescent="0.3">
      <c r="A22" s="125"/>
      <c r="B22" s="125" t="s">
        <v>11</v>
      </c>
      <c r="C22" s="125"/>
      <c r="D22" s="30">
        <f t="shared" si="0"/>
        <v>2104</v>
      </c>
      <c r="E22" s="3">
        <v>70</v>
      </c>
      <c r="F22" s="3">
        <v>115</v>
      </c>
      <c r="G22" s="3">
        <v>41</v>
      </c>
      <c r="H22" s="3"/>
      <c r="I22" s="3"/>
      <c r="J22" s="3">
        <v>41</v>
      </c>
      <c r="K22" s="3">
        <v>85</v>
      </c>
      <c r="L22" s="3">
        <v>31</v>
      </c>
      <c r="M22" s="3">
        <v>20</v>
      </c>
      <c r="N22" s="3">
        <v>135</v>
      </c>
      <c r="O22" s="3">
        <v>44</v>
      </c>
      <c r="P22" s="3"/>
      <c r="Q22" s="3">
        <v>40</v>
      </c>
      <c r="R22" s="2">
        <v>39</v>
      </c>
      <c r="S22" s="3">
        <v>35</v>
      </c>
      <c r="T22" s="2">
        <v>30</v>
      </c>
      <c r="U22" s="2">
        <v>80</v>
      </c>
      <c r="V22" s="2">
        <v>230</v>
      </c>
      <c r="W22" s="2">
        <v>81</v>
      </c>
      <c r="X22" s="2"/>
      <c r="Y22" s="2">
        <v>25</v>
      </c>
      <c r="Z22" s="2">
        <v>39</v>
      </c>
      <c r="AA22" s="2">
        <v>60</v>
      </c>
      <c r="AB22" s="2">
        <v>30</v>
      </c>
      <c r="AC22" s="2">
        <v>80</v>
      </c>
      <c r="AD22" s="2">
        <v>435</v>
      </c>
      <c r="AE22" s="2">
        <v>34</v>
      </c>
      <c r="AF22" s="2">
        <v>25</v>
      </c>
      <c r="AG22" s="2">
        <v>25</v>
      </c>
      <c r="AH22" s="2">
        <v>34</v>
      </c>
      <c r="AI22" s="2">
        <v>200</v>
      </c>
    </row>
    <row r="23" spans="1:35" ht="16.5" customHeight="1" x14ac:dyDescent="0.3">
      <c r="A23" s="125"/>
      <c r="B23" s="128" t="s">
        <v>53</v>
      </c>
      <c r="C23" s="129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31" t="s">
        <v>25</v>
      </c>
      <c r="B24" s="132"/>
      <c r="C24" s="133"/>
      <c r="D24" s="21">
        <f t="shared" si="1"/>
        <v>425625</v>
      </c>
      <c r="E24" s="30">
        <f t="shared" ref="E24:AI24" si="2">SUM(E6:E23)</f>
        <v>8065</v>
      </c>
      <c r="F24" s="30">
        <f t="shared" si="2"/>
        <v>13035</v>
      </c>
      <c r="G24" s="30">
        <f t="shared" si="2"/>
        <v>12094</v>
      </c>
      <c r="H24" s="30">
        <f t="shared" si="2"/>
        <v>11530</v>
      </c>
      <c r="I24" s="30">
        <f t="shared" si="2"/>
        <v>15410</v>
      </c>
      <c r="J24" s="30">
        <f t="shared" si="2"/>
        <v>9770</v>
      </c>
      <c r="K24" s="30">
        <f t="shared" si="2"/>
        <v>11320</v>
      </c>
      <c r="L24" s="30">
        <f t="shared" si="2"/>
        <v>7314</v>
      </c>
      <c r="M24" s="30">
        <f t="shared" si="2"/>
        <v>5855</v>
      </c>
      <c r="N24" s="30">
        <f t="shared" si="2"/>
        <v>18010</v>
      </c>
      <c r="O24" s="30">
        <f t="shared" si="2"/>
        <v>23315</v>
      </c>
      <c r="P24" s="30">
        <f t="shared" si="2"/>
        <v>7540</v>
      </c>
      <c r="Q24" s="30">
        <f t="shared" si="2"/>
        <v>9737</v>
      </c>
      <c r="R24" s="30">
        <f t="shared" si="2"/>
        <v>7739</v>
      </c>
      <c r="S24" s="30">
        <f t="shared" si="2"/>
        <v>9460</v>
      </c>
      <c r="T24" s="30">
        <f t="shared" si="2"/>
        <v>7760</v>
      </c>
      <c r="U24" s="30">
        <f t="shared" si="2"/>
        <v>8886</v>
      </c>
      <c r="V24" s="30">
        <f t="shared" si="2"/>
        <v>31935</v>
      </c>
      <c r="W24" s="30">
        <f t="shared" si="2"/>
        <v>26570</v>
      </c>
      <c r="X24" s="30">
        <f t="shared" si="2"/>
        <v>7040</v>
      </c>
      <c r="Y24" s="30">
        <f t="shared" si="2"/>
        <v>12580</v>
      </c>
      <c r="Z24" s="30">
        <f t="shared" si="2"/>
        <v>9436</v>
      </c>
      <c r="AA24" s="30">
        <f t="shared" si="2"/>
        <v>11270</v>
      </c>
      <c r="AB24" s="30">
        <f t="shared" si="2"/>
        <v>10643</v>
      </c>
      <c r="AC24" s="30">
        <f t="shared" si="2"/>
        <v>14930</v>
      </c>
      <c r="AD24" s="30">
        <f t="shared" si="2"/>
        <v>38815</v>
      </c>
      <c r="AE24" s="30">
        <f t="shared" si="2"/>
        <v>18994</v>
      </c>
      <c r="AF24" s="30">
        <f t="shared" si="2"/>
        <v>8360</v>
      </c>
      <c r="AG24" s="30">
        <f t="shared" si="2"/>
        <v>11440</v>
      </c>
      <c r="AH24" s="30">
        <f t="shared" si="2"/>
        <v>11612</v>
      </c>
      <c r="AI24" s="30">
        <f t="shared" si="2"/>
        <v>25160</v>
      </c>
    </row>
    <row r="25" spans="1:35" x14ac:dyDescent="0.3">
      <c r="A25" s="125" t="s">
        <v>3</v>
      </c>
      <c r="B25" s="125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5"/>
      <c r="B48" s="125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31" t="s">
        <v>25</v>
      </c>
      <c r="B49" s="132"/>
      <c r="C49" s="133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34" t="s">
        <v>9</v>
      </c>
      <c r="B50" s="135"/>
      <c r="C50" s="136"/>
      <c r="D50" s="23">
        <f t="shared" si="1"/>
        <v>425625</v>
      </c>
      <c r="E50" s="34">
        <f t="shared" ref="E50:AI50" si="4">SUM(E24,E49)</f>
        <v>8065</v>
      </c>
      <c r="F50" s="34">
        <f t="shared" si="4"/>
        <v>13035</v>
      </c>
      <c r="G50" s="34">
        <f t="shared" si="4"/>
        <v>12094</v>
      </c>
      <c r="H50" s="34">
        <f t="shared" si="4"/>
        <v>11530</v>
      </c>
      <c r="I50" s="34">
        <f t="shared" si="4"/>
        <v>15410</v>
      </c>
      <c r="J50" s="34">
        <f t="shared" si="4"/>
        <v>9770</v>
      </c>
      <c r="K50" s="34">
        <f t="shared" si="4"/>
        <v>11320</v>
      </c>
      <c r="L50" s="34">
        <f t="shared" si="4"/>
        <v>7314</v>
      </c>
      <c r="M50" s="34">
        <f t="shared" si="4"/>
        <v>5855</v>
      </c>
      <c r="N50" s="34">
        <f t="shared" si="4"/>
        <v>18010</v>
      </c>
      <c r="O50" s="34">
        <f t="shared" si="4"/>
        <v>23315</v>
      </c>
      <c r="P50" s="34">
        <f t="shared" si="4"/>
        <v>7540</v>
      </c>
      <c r="Q50" s="34">
        <f t="shared" si="4"/>
        <v>9737</v>
      </c>
      <c r="R50" s="34">
        <f t="shared" si="4"/>
        <v>7739</v>
      </c>
      <c r="S50" s="34">
        <f t="shared" si="4"/>
        <v>9460</v>
      </c>
      <c r="T50" s="34">
        <f t="shared" si="4"/>
        <v>7760</v>
      </c>
      <c r="U50" s="34">
        <f t="shared" si="4"/>
        <v>8886</v>
      </c>
      <c r="V50" s="34">
        <f t="shared" si="4"/>
        <v>31935</v>
      </c>
      <c r="W50" s="34">
        <f t="shared" si="4"/>
        <v>26570</v>
      </c>
      <c r="X50" s="34">
        <f t="shared" si="4"/>
        <v>7040</v>
      </c>
      <c r="Y50" s="34">
        <f t="shared" si="4"/>
        <v>12580</v>
      </c>
      <c r="Z50" s="34">
        <f t="shared" si="4"/>
        <v>9436</v>
      </c>
      <c r="AA50" s="34">
        <f t="shared" si="4"/>
        <v>11270</v>
      </c>
      <c r="AB50" s="34">
        <f t="shared" si="4"/>
        <v>10643</v>
      </c>
      <c r="AC50" s="34">
        <f t="shared" si="4"/>
        <v>14930</v>
      </c>
      <c r="AD50" s="34">
        <f t="shared" si="4"/>
        <v>38815</v>
      </c>
      <c r="AE50" s="34">
        <f t="shared" si="4"/>
        <v>18994</v>
      </c>
      <c r="AF50" s="34">
        <f t="shared" si="4"/>
        <v>8360</v>
      </c>
      <c r="AG50" s="34">
        <f t="shared" si="4"/>
        <v>11440</v>
      </c>
      <c r="AH50" s="34">
        <f t="shared" si="4"/>
        <v>11612</v>
      </c>
      <c r="AI50" s="34">
        <f t="shared" si="4"/>
        <v>25160</v>
      </c>
    </row>
  </sheetData>
  <mergeCells count="32"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AF23" sqref="A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78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24" t="s">
        <v>2</v>
      </c>
      <c r="B4" s="124"/>
      <c r="C4" s="124"/>
      <c r="D4" s="124"/>
      <c r="E4" s="40" t="s">
        <v>149</v>
      </c>
      <c r="F4" s="79" t="s">
        <v>150</v>
      </c>
      <c r="G4" s="119" t="s">
        <v>23</v>
      </c>
      <c r="H4" s="119" t="s">
        <v>20</v>
      </c>
      <c r="I4" s="119" t="s">
        <v>19</v>
      </c>
      <c r="J4" s="119" t="s">
        <v>28</v>
      </c>
      <c r="K4" s="119" t="s">
        <v>17</v>
      </c>
      <c r="L4" s="119" t="s">
        <v>22</v>
      </c>
      <c r="M4" s="119" t="s">
        <v>29</v>
      </c>
      <c r="N4" s="119" t="s">
        <v>23</v>
      </c>
      <c r="O4" s="119" t="s">
        <v>20</v>
      </c>
      <c r="P4" s="119" t="s">
        <v>19</v>
      </c>
      <c r="Q4" s="119" t="s">
        <v>28</v>
      </c>
      <c r="R4" s="119" t="s">
        <v>17</v>
      </c>
      <c r="S4" s="119" t="s">
        <v>22</v>
      </c>
      <c r="T4" s="119" t="s">
        <v>29</v>
      </c>
      <c r="U4" s="119" t="s">
        <v>23</v>
      </c>
      <c r="V4" s="119" t="s">
        <v>20</v>
      </c>
      <c r="W4" s="119" t="s">
        <v>19</v>
      </c>
      <c r="X4" s="119" t="s">
        <v>28</v>
      </c>
      <c r="Y4" s="119" t="s">
        <v>17</v>
      </c>
      <c r="Z4" s="119" t="s">
        <v>22</v>
      </c>
      <c r="AA4" s="119" t="s">
        <v>29</v>
      </c>
      <c r="AB4" s="119" t="s">
        <v>23</v>
      </c>
      <c r="AC4" s="119" t="s">
        <v>20</v>
      </c>
      <c r="AD4" s="119" t="s">
        <v>19</v>
      </c>
      <c r="AE4" s="119" t="s">
        <v>28</v>
      </c>
      <c r="AF4" s="119" t="s">
        <v>17</v>
      </c>
      <c r="AG4" s="119" t="s">
        <v>22</v>
      </c>
      <c r="AH4" s="119" t="s">
        <v>29</v>
      </c>
      <c r="AI4" s="35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35" t="s">
        <v>151</v>
      </c>
      <c r="F5" s="35" t="s">
        <v>152</v>
      </c>
      <c r="G5" s="35" t="s">
        <v>153</v>
      </c>
      <c r="H5" s="35" t="s">
        <v>154</v>
      </c>
      <c r="I5" s="35" t="s">
        <v>155</v>
      </c>
      <c r="J5" s="35" t="s">
        <v>156</v>
      </c>
      <c r="K5" s="35" t="s">
        <v>157</v>
      </c>
      <c r="L5" s="35" t="s">
        <v>158</v>
      </c>
      <c r="M5" s="35" t="s">
        <v>158</v>
      </c>
      <c r="N5" s="35" t="s">
        <v>159</v>
      </c>
      <c r="O5" s="35" t="s">
        <v>160</v>
      </c>
      <c r="P5" s="35" t="s">
        <v>161</v>
      </c>
      <c r="Q5" s="35" t="s">
        <v>162</v>
      </c>
      <c r="R5" s="35" t="s">
        <v>165</v>
      </c>
      <c r="S5" s="35" t="s">
        <v>164</v>
      </c>
      <c r="T5" s="35" t="s">
        <v>163</v>
      </c>
      <c r="U5" s="35" t="s">
        <v>166</v>
      </c>
      <c r="V5" s="35" t="s">
        <v>167</v>
      </c>
      <c r="W5" s="35" t="s">
        <v>167</v>
      </c>
      <c r="X5" s="35" t="s">
        <v>167</v>
      </c>
      <c r="Y5" s="35" t="s">
        <v>168</v>
      </c>
      <c r="Z5" s="35" t="s">
        <v>168</v>
      </c>
      <c r="AA5" s="35" t="s">
        <v>168</v>
      </c>
      <c r="AB5" s="35" t="s">
        <v>168</v>
      </c>
      <c r="AC5" s="35" t="s">
        <v>169</v>
      </c>
      <c r="AD5" s="35" t="s">
        <v>170</v>
      </c>
      <c r="AE5" s="17" t="s">
        <v>168</v>
      </c>
      <c r="AF5" s="17" t="s">
        <v>171</v>
      </c>
      <c r="AG5" s="17" t="s">
        <v>172</v>
      </c>
      <c r="AH5" s="17" t="s">
        <v>171</v>
      </c>
      <c r="AI5" s="17"/>
    </row>
    <row r="6" spans="1:35" ht="16.5" customHeight="1" x14ac:dyDescent="0.3">
      <c r="A6" s="138"/>
      <c r="B6" s="125" t="s">
        <v>6</v>
      </c>
      <c r="C6" s="125"/>
      <c r="D6" s="36">
        <f t="shared" ref="D6:D18" si="0">SUM(E6:AI6)</f>
        <v>19140</v>
      </c>
      <c r="E6" s="3">
        <v>400</v>
      </c>
      <c r="F6" s="3">
        <v>860</v>
      </c>
      <c r="G6" s="3">
        <v>630</v>
      </c>
      <c r="H6" s="3">
        <v>100</v>
      </c>
      <c r="I6" s="3">
        <v>150</v>
      </c>
      <c r="J6" s="3">
        <v>400</v>
      </c>
      <c r="K6" s="3">
        <v>430</v>
      </c>
      <c r="L6" s="3">
        <v>800</v>
      </c>
      <c r="M6" s="3">
        <v>400</v>
      </c>
      <c r="N6" s="3">
        <v>450</v>
      </c>
      <c r="O6" s="3">
        <v>1030</v>
      </c>
      <c r="P6" s="3">
        <v>1000</v>
      </c>
      <c r="Q6" s="3">
        <v>430</v>
      </c>
      <c r="R6" s="2">
        <v>750</v>
      </c>
      <c r="S6" s="3">
        <v>430</v>
      </c>
      <c r="T6" s="2">
        <v>1500</v>
      </c>
      <c r="U6" s="2">
        <v>180</v>
      </c>
      <c r="V6" s="2">
        <v>300</v>
      </c>
      <c r="W6" s="2">
        <v>990</v>
      </c>
      <c r="X6" s="2">
        <v>700</v>
      </c>
      <c r="Y6" s="2">
        <v>400</v>
      </c>
      <c r="Z6" s="2">
        <v>2100</v>
      </c>
      <c r="AA6" s="2">
        <v>1180</v>
      </c>
      <c r="AB6" s="2">
        <v>1000</v>
      </c>
      <c r="AC6" s="2">
        <v>180</v>
      </c>
      <c r="AD6" s="2">
        <v>550</v>
      </c>
      <c r="AE6" s="2">
        <v>670</v>
      </c>
      <c r="AF6" s="2">
        <v>300</v>
      </c>
      <c r="AG6" s="2">
        <v>230</v>
      </c>
      <c r="AH6" s="2">
        <v>600</v>
      </c>
      <c r="AI6" s="2"/>
    </row>
    <row r="7" spans="1:35" ht="16.5" customHeight="1" x14ac:dyDescent="0.3">
      <c r="A7" s="138"/>
      <c r="B7" s="125" t="s">
        <v>1</v>
      </c>
      <c r="C7" s="125"/>
      <c r="D7" s="36">
        <f t="shared" si="0"/>
        <v>51200</v>
      </c>
      <c r="E7" s="12">
        <v>3000</v>
      </c>
      <c r="F7" s="3">
        <v>2990</v>
      </c>
      <c r="G7" s="3">
        <v>2000</v>
      </c>
      <c r="H7" s="12">
        <v>2500</v>
      </c>
      <c r="I7" s="3">
        <v>500</v>
      </c>
      <c r="J7" s="3">
        <v>1000</v>
      </c>
      <c r="K7" s="3">
        <v>1800</v>
      </c>
      <c r="L7" s="3">
        <v>1600</v>
      </c>
      <c r="M7" s="3">
        <v>2900</v>
      </c>
      <c r="N7" s="3">
        <v>1500</v>
      </c>
      <c r="O7" s="3">
        <v>800</v>
      </c>
      <c r="P7" s="3">
        <v>1500</v>
      </c>
      <c r="Q7" s="3">
        <v>850</v>
      </c>
      <c r="R7" s="2">
        <v>1000</v>
      </c>
      <c r="S7" s="3">
        <v>900</v>
      </c>
      <c r="T7" s="2">
        <v>800</v>
      </c>
      <c r="U7" s="2">
        <v>1400</v>
      </c>
      <c r="V7" s="2">
        <v>400</v>
      </c>
      <c r="W7" s="2">
        <v>3200</v>
      </c>
      <c r="X7" s="2">
        <v>2010</v>
      </c>
      <c r="Y7" s="2">
        <v>1600</v>
      </c>
      <c r="Z7" s="2">
        <v>3400</v>
      </c>
      <c r="AA7" s="2">
        <v>5000</v>
      </c>
      <c r="AB7" s="2">
        <v>200</v>
      </c>
      <c r="AC7" s="2">
        <v>500</v>
      </c>
      <c r="AD7" s="2">
        <v>1000</v>
      </c>
      <c r="AE7" s="2">
        <v>2200</v>
      </c>
      <c r="AF7" s="2">
        <v>3250</v>
      </c>
      <c r="AG7" s="2">
        <v>400</v>
      </c>
      <c r="AH7" s="2">
        <v>1000</v>
      </c>
      <c r="AI7" s="2"/>
    </row>
    <row r="8" spans="1:35" ht="16.5" customHeight="1" x14ac:dyDescent="0.3">
      <c r="A8" s="138"/>
      <c r="B8" s="125" t="s">
        <v>4</v>
      </c>
      <c r="C8" s="125"/>
      <c r="D8" s="36">
        <f t="shared" si="0"/>
        <v>54750</v>
      </c>
      <c r="E8" s="3">
        <v>3250</v>
      </c>
      <c r="F8" s="3">
        <v>5850</v>
      </c>
      <c r="G8" s="3">
        <v>1800</v>
      </c>
      <c r="H8" s="3">
        <v>600</v>
      </c>
      <c r="I8" s="3">
        <v>330</v>
      </c>
      <c r="J8" s="3">
        <v>900</v>
      </c>
      <c r="K8" s="3">
        <v>2800</v>
      </c>
      <c r="L8" s="3">
        <v>5350</v>
      </c>
      <c r="M8" s="3">
        <v>2850</v>
      </c>
      <c r="N8" s="3">
        <v>2950</v>
      </c>
      <c r="O8" s="3">
        <v>350</v>
      </c>
      <c r="P8" s="3">
        <v>1300</v>
      </c>
      <c r="Q8" s="3">
        <v>520</v>
      </c>
      <c r="R8" s="2">
        <v>300</v>
      </c>
      <c r="S8" s="3">
        <v>650</v>
      </c>
      <c r="T8" s="2">
        <v>5550</v>
      </c>
      <c r="U8" s="2">
        <v>1050</v>
      </c>
      <c r="V8" s="2">
        <v>1900</v>
      </c>
      <c r="W8" s="2">
        <v>1000</v>
      </c>
      <c r="X8" s="2">
        <v>940</v>
      </c>
      <c r="Y8" s="2">
        <v>1150</v>
      </c>
      <c r="Z8" s="2">
        <v>1000</v>
      </c>
      <c r="AA8" s="2">
        <v>2720</v>
      </c>
      <c r="AB8" s="2">
        <v>3220</v>
      </c>
      <c r="AC8" s="2">
        <v>530</v>
      </c>
      <c r="AD8" s="2">
        <v>2100</v>
      </c>
      <c r="AE8" s="2">
        <v>1820</v>
      </c>
      <c r="AF8" s="2"/>
      <c r="AG8" s="2">
        <v>370</v>
      </c>
      <c r="AH8" s="2">
        <v>1600</v>
      </c>
      <c r="AI8" s="2"/>
    </row>
    <row r="9" spans="1:35" ht="16.5" customHeight="1" x14ac:dyDescent="0.3">
      <c r="A9" s="138"/>
      <c r="B9" s="125" t="s">
        <v>34</v>
      </c>
      <c r="C9" s="125"/>
      <c r="D9" s="36">
        <f t="shared" si="0"/>
        <v>16941</v>
      </c>
      <c r="E9" s="3">
        <v>730</v>
      </c>
      <c r="F9" s="3">
        <v>950</v>
      </c>
      <c r="G9" s="3">
        <v>1000</v>
      </c>
      <c r="H9" s="3">
        <v>285</v>
      </c>
      <c r="I9" s="3">
        <v>90</v>
      </c>
      <c r="J9" s="3">
        <v>985</v>
      </c>
      <c r="K9" s="3">
        <v>460</v>
      </c>
      <c r="L9" s="3">
        <v>760</v>
      </c>
      <c r="M9" s="3">
        <v>580</v>
      </c>
      <c r="N9" s="3">
        <v>720</v>
      </c>
      <c r="O9" s="3">
        <v>320</v>
      </c>
      <c r="P9" s="3">
        <v>226</v>
      </c>
      <c r="Q9" s="3">
        <v>490</v>
      </c>
      <c r="R9" s="2">
        <v>865</v>
      </c>
      <c r="S9" s="3">
        <v>320</v>
      </c>
      <c r="T9" s="2"/>
      <c r="U9" s="2"/>
      <c r="V9" s="2">
        <v>720</v>
      </c>
      <c r="W9" s="2">
        <v>940</v>
      </c>
      <c r="X9" s="2">
        <v>345</v>
      </c>
      <c r="Y9" s="2">
        <v>710</v>
      </c>
      <c r="Z9" s="2">
        <v>400</v>
      </c>
      <c r="AA9" s="2">
        <v>830</v>
      </c>
      <c r="AB9" s="2">
        <v>770</v>
      </c>
      <c r="AC9" s="2">
        <v>340</v>
      </c>
      <c r="AD9" s="2">
        <v>720</v>
      </c>
      <c r="AE9" s="2">
        <v>980</v>
      </c>
      <c r="AF9" s="2">
        <v>305</v>
      </c>
      <c r="AG9" s="2">
        <v>270</v>
      </c>
      <c r="AH9" s="2">
        <v>830</v>
      </c>
      <c r="AI9" s="2"/>
    </row>
    <row r="10" spans="1:35" ht="16.5" customHeight="1" x14ac:dyDescent="0.3">
      <c r="A10" s="138"/>
      <c r="B10" s="126" t="s">
        <v>26</v>
      </c>
      <c r="C10" s="126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36">
        <f t="shared" si="0"/>
        <v>913</v>
      </c>
      <c r="E15" s="3">
        <v>80</v>
      </c>
      <c r="F15" s="3">
        <v>65</v>
      </c>
      <c r="G15" s="3">
        <v>50</v>
      </c>
      <c r="H15" s="3">
        <v>20</v>
      </c>
      <c r="I15" s="3"/>
      <c r="J15" s="3">
        <v>35</v>
      </c>
      <c r="K15" s="3">
        <v>130</v>
      </c>
      <c r="L15" s="3">
        <v>30</v>
      </c>
      <c r="M15" s="3">
        <v>60</v>
      </c>
      <c r="N15" s="3">
        <v>10</v>
      </c>
      <c r="O15" s="3"/>
      <c r="P15" s="3"/>
      <c r="Q15" s="3"/>
      <c r="R15" s="1">
        <v>35</v>
      </c>
      <c r="S15" s="3">
        <v>17</v>
      </c>
      <c r="T15" s="2">
        <v>45</v>
      </c>
      <c r="U15" s="2">
        <v>60</v>
      </c>
      <c r="V15" s="2">
        <v>10</v>
      </c>
      <c r="W15" s="2">
        <v>17</v>
      </c>
      <c r="X15" s="2">
        <v>2</v>
      </c>
      <c r="Y15" s="2">
        <v>40</v>
      </c>
      <c r="Z15" s="2"/>
      <c r="AA15" s="2">
        <v>10</v>
      </c>
      <c r="AB15" s="2">
        <v>30</v>
      </c>
      <c r="AC15" s="2">
        <v>10</v>
      </c>
      <c r="AD15" s="2">
        <v>52</v>
      </c>
      <c r="AE15" s="2">
        <v>55</v>
      </c>
      <c r="AF15" s="2">
        <v>10</v>
      </c>
      <c r="AG15" s="2"/>
      <c r="AH15" s="2">
        <v>40</v>
      </c>
      <c r="AI15" s="2"/>
    </row>
    <row r="16" spans="1:35" ht="16.5" customHeight="1" x14ac:dyDescent="0.3">
      <c r="A16" s="138"/>
      <c r="B16" s="126" t="s">
        <v>16</v>
      </c>
      <c r="C16" s="126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36">
        <f t="shared" si="0"/>
        <v>200705</v>
      </c>
      <c r="E18" s="3">
        <v>10305</v>
      </c>
      <c r="F18" s="3">
        <v>8810</v>
      </c>
      <c r="G18" s="3">
        <v>7600</v>
      </c>
      <c r="H18" s="3">
        <v>11520</v>
      </c>
      <c r="I18" s="3">
        <v>210</v>
      </c>
      <c r="J18" s="3">
        <v>4000</v>
      </c>
      <c r="K18" s="3">
        <v>9000</v>
      </c>
      <c r="L18" s="3">
        <v>12550</v>
      </c>
      <c r="M18" s="3">
        <v>8710</v>
      </c>
      <c r="N18" s="3">
        <v>4600</v>
      </c>
      <c r="O18" s="3">
        <v>2810</v>
      </c>
      <c r="P18" s="3">
        <v>3950</v>
      </c>
      <c r="Q18" s="3">
        <v>1780</v>
      </c>
      <c r="R18" s="2">
        <v>4300</v>
      </c>
      <c r="S18" s="3">
        <v>4080</v>
      </c>
      <c r="T18" s="2">
        <v>13050</v>
      </c>
      <c r="U18" s="2">
        <v>4110</v>
      </c>
      <c r="V18" s="2">
        <v>2550</v>
      </c>
      <c r="W18" s="2">
        <v>6950</v>
      </c>
      <c r="X18" s="2">
        <v>7050</v>
      </c>
      <c r="Y18" s="2">
        <v>8310</v>
      </c>
      <c r="Z18" s="2">
        <v>9500</v>
      </c>
      <c r="AA18" s="2">
        <v>15650</v>
      </c>
      <c r="AB18" s="2">
        <v>6450</v>
      </c>
      <c r="AC18" s="2">
        <v>1860</v>
      </c>
      <c r="AD18" s="2">
        <v>3600</v>
      </c>
      <c r="AE18" s="2">
        <v>9600</v>
      </c>
      <c r="AF18" s="2">
        <v>9790</v>
      </c>
      <c r="AG18" s="2">
        <v>1160</v>
      </c>
      <c r="AH18" s="2">
        <v>6850</v>
      </c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129</v>
      </c>
      <c r="E19" s="3"/>
      <c r="F19" s="3"/>
      <c r="G19" s="3"/>
      <c r="H19" s="3">
        <v>24</v>
      </c>
      <c r="I19" s="3"/>
      <c r="J19" s="3"/>
      <c r="K19" s="3">
        <v>17</v>
      </c>
      <c r="L19" s="3"/>
      <c r="M19" s="3"/>
      <c r="N19" s="3"/>
      <c r="O19" s="3"/>
      <c r="P19" s="3"/>
      <c r="Q19" s="3"/>
      <c r="R19" s="2"/>
      <c r="S19" s="3">
        <v>26</v>
      </c>
      <c r="T19" s="2">
        <v>30</v>
      </c>
      <c r="U19" s="2"/>
      <c r="V19" s="2"/>
      <c r="W19" s="2">
        <v>12</v>
      </c>
      <c r="X19" s="2"/>
      <c r="Y19" s="2"/>
      <c r="Z19" s="2"/>
      <c r="AA19" s="2"/>
      <c r="AB19" s="2">
        <v>20</v>
      </c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36">
        <f>SUM(E20:AI20)</f>
        <v>1627</v>
      </c>
      <c r="E20" s="3">
        <v>25</v>
      </c>
      <c r="F20" s="3">
        <v>90</v>
      </c>
      <c r="G20" s="3">
        <v>90</v>
      </c>
      <c r="H20" s="3">
        <v>47</v>
      </c>
      <c r="I20" s="3"/>
      <c r="J20" s="3"/>
      <c r="K20" s="3">
        <v>55</v>
      </c>
      <c r="L20" s="3">
        <v>80</v>
      </c>
      <c r="M20" s="3">
        <v>25</v>
      </c>
      <c r="N20" s="3">
        <v>90</v>
      </c>
      <c r="O20" s="3">
        <v>5</v>
      </c>
      <c r="P20" s="3">
        <v>35</v>
      </c>
      <c r="Q20" s="3"/>
      <c r="R20" s="2"/>
      <c r="S20" s="3">
        <v>18</v>
      </c>
      <c r="T20" s="2">
        <v>95</v>
      </c>
      <c r="U20" s="2">
        <v>25</v>
      </c>
      <c r="V20" s="2">
        <v>90</v>
      </c>
      <c r="W20" s="2">
        <v>45</v>
      </c>
      <c r="X20" s="2">
        <v>41</v>
      </c>
      <c r="Y20" s="2">
        <v>25</v>
      </c>
      <c r="Z20" s="2">
        <v>170</v>
      </c>
      <c r="AA20" s="2">
        <v>230</v>
      </c>
      <c r="AB20" s="2">
        <v>35</v>
      </c>
      <c r="AC20" s="2">
        <v>16</v>
      </c>
      <c r="AD20" s="2">
        <v>90</v>
      </c>
      <c r="AE20" s="2">
        <v>100</v>
      </c>
      <c r="AF20" s="2">
        <v>30</v>
      </c>
      <c r="AG20" s="2">
        <v>5</v>
      </c>
      <c r="AH20" s="2">
        <v>70</v>
      </c>
      <c r="AI20" s="2"/>
    </row>
    <row r="21" spans="1:35" ht="16.5" customHeight="1" x14ac:dyDescent="0.3">
      <c r="A21" s="138"/>
      <c r="B21" s="125" t="s">
        <v>18</v>
      </c>
      <c r="C21" s="125"/>
      <c r="D21" s="36">
        <f>SUM(E21:AI21)</f>
        <v>8011</v>
      </c>
      <c r="E21" s="3">
        <v>270</v>
      </c>
      <c r="F21" s="3">
        <v>430</v>
      </c>
      <c r="G21" s="3">
        <v>270</v>
      </c>
      <c r="H21" s="3">
        <v>205</v>
      </c>
      <c r="I21" s="3">
        <v>80</v>
      </c>
      <c r="J21" s="3">
        <v>145</v>
      </c>
      <c r="K21" s="3">
        <v>160</v>
      </c>
      <c r="L21" s="3">
        <v>490</v>
      </c>
      <c r="M21" s="3">
        <v>340</v>
      </c>
      <c r="N21" s="3">
        <v>230</v>
      </c>
      <c r="O21" s="3">
        <v>90</v>
      </c>
      <c r="P21" s="3">
        <v>26</v>
      </c>
      <c r="Q21" s="3">
        <v>75</v>
      </c>
      <c r="R21" s="2">
        <v>152</v>
      </c>
      <c r="S21" s="3">
        <v>150</v>
      </c>
      <c r="T21" s="2">
        <v>530</v>
      </c>
      <c r="U21" s="2">
        <v>202</v>
      </c>
      <c r="V21" s="2">
        <v>210</v>
      </c>
      <c r="W21" s="2">
        <v>270</v>
      </c>
      <c r="X21" s="2">
        <v>235</v>
      </c>
      <c r="Y21" s="2">
        <v>232</v>
      </c>
      <c r="Z21" s="2">
        <v>900</v>
      </c>
      <c r="AA21" s="2">
        <v>1060</v>
      </c>
      <c r="AB21" s="2">
        <v>310</v>
      </c>
      <c r="AC21" s="2">
        <v>82</v>
      </c>
      <c r="AD21" s="2">
        <v>230</v>
      </c>
      <c r="AE21" s="2">
        <v>250</v>
      </c>
      <c r="AF21" s="2">
        <v>120</v>
      </c>
      <c r="AG21" s="2">
        <v>72</v>
      </c>
      <c r="AH21" s="2">
        <v>195</v>
      </c>
      <c r="AI21" s="2"/>
    </row>
    <row r="22" spans="1:35" ht="16.5" customHeight="1" x14ac:dyDescent="0.3">
      <c r="A22" s="138"/>
      <c r="B22" s="125" t="s">
        <v>11</v>
      </c>
      <c r="C22" s="125"/>
      <c r="D22" s="36">
        <f>SUM(E22:AI22)</f>
        <v>1879</v>
      </c>
      <c r="E22" s="3">
        <v>37</v>
      </c>
      <c r="F22" s="3">
        <v>80</v>
      </c>
      <c r="G22" s="3">
        <v>154</v>
      </c>
      <c r="H22" s="3">
        <v>25</v>
      </c>
      <c r="I22" s="3">
        <v>50</v>
      </c>
      <c r="J22" s="3">
        <v>25</v>
      </c>
      <c r="K22" s="3">
        <v>58</v>
      </c>
      <c r="L22" s="3">
        <v>195</v>
      </c>
      <c r="M22" s="3">
        <v>67</v>
      </c>
      <c r="N22" s="3">
        <v>80</v>
      </c>
      <c r="O22" s="3">
        <v>35</v>
      </c>
      <c r="P22" s="3">
        <v>26</v>
      </c>
      <c r="Q22" s="3">
        <v>20</v>
      </c>
      <c r="R22" s="2">
        <v>24</v>
      </c>
      <c r="S22" s="3">
        <v>37</v>
      </c>
      <c r="T22" s="2">
        <v>45</v>
      </c>
      <c r="U22" s="2">
        <v>45</v>
      </c>
      <c r="V22" s="2">
        <v>76</v>
      </c>
      <c r="W22" s="2">
        <v>65</v>
      </c>
      <c r="X22" s="2">
        <v>35</v>
      </c>
      <c r="Y22" s="2">
        <v>40</v>
      </c>
      <c r="Z22" s="2">
        <v>110</v>
      </c>
      <c r="AA22" s="2">
        <v>165</v>
      </c>
      <c r="AB22" s="2">
        <v>45</v>
      </c>
      <c r="AC22" s="2">
        <v>23</v>
      </c>
      <c r="AD22" s="2">
        <v>80</v>
      </c>
      <c r="AE22" s="2">
        <v>100</v>
      </c>
      <c r="AF22" s="2">
        <v>25</v>
      </c>
      <c r="AG22" s="2">
        <v>32</v>
      </c>
      <c r="AH22" s="2">
        <v>80</v>
      </c>
      <c r="AI22" s="2"/>
    </row>
    <row r="23" spans="1:35" ht="16.5" customHeight="1" x14ac:dyDescent="0.3">
      <c r="A23" s="139"/>
      <c r="B23" s="125" t="s">
        <v>53</v>
      </c>
      <c r="C23" s="125"/>
      <c r="D23" s="36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355295</v>
      </c>
      <c r="E24" s="36">
        <f t="shared" ref="E24:AI24" si="1">SUM(E6:E23)</f>
        <v>18097</v>
      </c>
      <c r="F24" s="36">
        <f t="shared" si="1"/>
        <v>20125</v>
      </c>
      <c r="G24" s="36">
        <f t="shared" si="1"/>
        <v>13594</v>
      </c>
      <c r="H24" s="36">
        <f t="shared" si="1"/>
        <v>15326</v>
      </c>
      <c r="I24" s="36">
        <f t="shared" si="1"/>
        <v>1410</v>
      </c>
      <c r="J24" s="36">
        <f t="shared" si="1"/>
        <v>7490</v>
      </c>
      <c r="K24" s="36">
        <f t="shared" si="1"/>
        <v>14910</v>
      </c>
      <c r="L24" s="36">
        <f t="shared" si="1"/>
        <v>21855</v>
      </c>
      <c r="M24" s="36">
        <f t="shared" si="1"/>
        <v>15932</v>
      </c>
      <c r="N24" s="36">
        <f t="shared" si="1"/>
        <v>10630</v>
      </c>
      <c r="O24" s="36">
        <f t="shared" si="1"/>
        <v>5440</v>
      </c>
      <c r="P24" s="36">
        <f t="shared" si="1"/>
        <v>8063</v>
      </c>
      <c r="Q24" s="36">
        <f t="shared" si="1"/>
        <v>4165</v>
      </c>
      <c r="R24" s="36">
        <f t="shared" si="1"/>
        <v>7426</v>
      </c>
      <c r="S24" s="36">
        <f t="shared" si="1"/>
        <v>6628</v>
      </c>
      <c r="T24" s="36">
        <f t="shared" si="1"/>
        <v>21645</v>
      </c>
      <c r="U24" s="36">
        <f t="shared" si="1"/>
        <v>7072</v>
      </c>
      <c r="V24" s="36">
        <f t="shared" si="1"/>
        <v>6256</v>
      </c>
      <c r="W24" s="36">
        <f t="shared" si="1"/>
        <v>13489</v>
      </c>
      <c r="X24" s="36">
        <f t="shared" si="1"/>
        <v>11358</v>
      </c>
      <c r="Y24" s="36">
        <f t="shared" si="1"/>
        <v>12507</v>
      </c>
      <c r="Z24" s="36">
        <f t="shared" si="1"/>
        <v>17580</v>
      </c>
      <c r="AA24" s="36">
        <f t="shared" si="1"/>
        <v>26845</v>
      </c>
      <c r="AB24" s="36">
        <f t="shared" si="1"/>
        <v>12080</v>
      </c>
      <c r="AC24" s="36">
        <f t="shared" si="1"/>
        <v>3541</v>
      </c>
      <c r="AD24" s="36">
        <f t="shared" si="1"/>
        <v>8422</v>
      </c>
      <c r="AE24" s="36">
        <f t="shared" si="1"/>
        <v>15775</v>
      </c>
      <c r="AF24" s="36">
        <f t="shared" si="1"/>
        <v>13830</v>
      </c>
      <c r="AG24" s="36">
        <f t="shared" si="1"/>
        <v>2539</v>
      </c>
      <c r="AH24" s="36">
        <f t="shared" si="1"/>
        <v>11265</v>
      </c>
      <c r="AI24" s="36">
        <f t="shared" si="1"/>
        <v>0</v>
      </c>
    </row>
    <row r="25" spans="1:35" x14ac:dyDescent="0.3">
      <c r="A25" s="125" t="s">
        <v>3</v>
      </c>
      <c r="B25" s="125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18097</v>
      </c>
      <c r="F50" s="37">
        <f t="shared" si="5"/>
        <v>20125</v>
      </c>
      <c r="G50" s="37">
        <f t="shared" si="5"/>
        <v>13594</v>
      </c>
      <c r="H50" s="37">
        <f t="shared" si="5"/>
        <v>15326</v>
      </c>
      <c r="I50" s="37">
        <f t="shared" si="5"/>
        <v>1410</v>
      </c>
      <c r="J50" s="37">
        <f t="shared" si="5"/>
        <v>7490</v>
      </c>
      <c r="K50" s="37">
        <f t="shared" si="5"/>
        <v>14910</v>
      </c>
      <c r="L50" s="37">
        <f t="shared" si="5"/>
        <v>21855</v>
      </c>
      <c r="M50" s="37">
        <f t="shared" si="5"/>
        <v>15932</v>
      </c>
      <c r="N50" s="37">
        <f t="shared" si="5"/>
        <v>10630</v>
      </c>
      <c r="O50" s="37">
        <f t="shared" si="5"/>
        <v>5440</v>
      </c>
      <c r="P50" s="37">
        <f t="shared" si="5"/>
        <v>8063</v>
      </c>
      <c r="Q50" s="37">
        <f t="shared" si="5"/>
        <v>4165</v>
      </c>
      <c r="R50" s="37">
        <f t="shared" si="5"/>
        <v>7426</v>
      </c>
      <c r="S50" s="37">
        <f t="shared" si="5"/>
        <v>6628</v>
      </c>
      <c r="T50" s="37">
        <f t="shared" si="5"/>
        <v>21645</v>
      </c>
      <c r="U50" s="37">
        <f t="shared" si="5"/>
        <v>7072</v>
      </c>
      <c r="V50" s="37">
        <f t="shared" si="5"/>
        <v>6256</v>
      </c>
      <c r="W50" s="37">
        <f t="shared" si="5"/>
        <v>13489</v>
      </c>
      <c r="X50" s="37">
        <f t="shared" si="5"/>
        <v>11358</v>
      </c>
      <c r="Y50" s="37">
        <f t="shared" si="5"/>
        <v>12507</v>
      </c>
      <c r="Z50" s="37">
        <f t="shared" si="5"/>
        <v>17580</v>
      </c>
      <c r="AA50" s="37">
        <f t="shared" si="5"/>
        <v>26845</v>
      </c>
      <c r="AB50" s="37">
        <f t="shared" si="5"/>
        <v>12080</v>
      </c>
      <c r="AC50" s="37">
        <f t="shared" si="5"/>
        <v>3541</v>
      </c>
      <c r="AD50" s="37">
        <f t="shared" si="5"/>
        <v>8422</v>
      </c>
      <c r="AE50" s="37">
        <f t="shared" si="5"/>
        <v>15775</v>
      </c>
      <c r="AF50" s="37">
        <f t="shared" si="5"/>
        <v>13830</v>
      </c>
      <c r="AG50" s="37">
        <f t="shared" si="5"/>
        <v>2539</v>
      </c>
      <c r="AH50" s="37">
        <f t="shared" si="5"/>
        <v>11265</v>
      </c>
      <c r="AI50" s="37">
        <f t="shared" si="5"/>
        <v>0</v>
      </c>
    </row>
  </sheetData>
  <mergeCells count="29">
    <mergeCell ref="A25:A48"/>
    <mergeCell ref="B25:B35"/>
    <mergeCell ref="B36:B40"/>
    <mergeCell ref="B41:B46"/>
    <mergeCell ref="B47:B48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9:C1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I23" sqref="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79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4" t="s">
        <v>2</v>
      </c>
      <c r="B4" s="124"/>
      <c r="C4" s="124"/>
      <c r="D4" s="124"/>
      <c r="E4" s="52" t="s">
        <v>173</v>
      </c>
      <c r="F4" s="120" t="s">
        <v>20</v>
      </c>
      <c r="G4" s="120" t="s">
        <v>19</v>
      </c>
      <c r="H4" s="120" t="s">
        <v>28</v>
      </c>
      <c r="I4" s="120" t="s">
        <v>17</v>
      </c>
      <c r="J4" s="120" t="s">
        <v>22</v>
      </c>
      <c r="K4" s="120" t="s">
        <v>29</v>
      </c>
      <c r="L4" s="120" t="s">
        <v>23</v>
      </c>
      <c r="M4" s="120" t="s">
        <v>20</v>
      </c>
      <c r="N4" s="120" t="s">
        <v>19</v>
      </c>
      <c r="O4" s="120" t="s">
        <v>28</v>
      </c>
      <c r="P4" s="120" t="s">
        <v>17</v>
      </c>
      <c r="Q4" s="120" t="s">
        <v>22</v>
      </c>
      <c r="R4" s="120" t="s">
        <v>29</v>
      </c>
      <c r="S4" s="120" t="s">
        <v>23</v>
      </c>
      <c r="T4" s="120" t="s">
        <v>20</v>
      </c>
      <c r="U4" s="120" t="s">
        <v>19</v>
      </c>
      <c r="V4" s="120" t="s">
        <v>28</v>
      </c>
      <c r="W4" s="120" t="s">
        <v>17</v>
      </c>
      <c r="X4" s="120" t="s">
        <v>22</v>
      </c>
      <c r="Y4" s="120" t="s">
        <v>29</v>
      </c>
      <c r="Z4" s="120" t="s">
        <v>23</v>
      </c>
      <c r="AA4" s="120" t="s">
        <v>20</v>
      </c>
      <c r="AB4" s="120" t="s">
        <v>19</v>
      </c>
      <c r="AC4" s="120" t="s">
        <v>28</v>
      </c>
      <c r="AD4" s="120" t="s">
        <v>17</v>
      </c>
      <c r="AE4" s="120" t="s">
        <v>22</v>
      </c>
      <c r="AF4" s="120" t="s">
        <v>29</v>
      </c>
      <c r="AG4" s="120" t="s">
        <v>23</v>
      </c>
      <c r="AH4" s="120" t="s">
        <v>20</v>
      </c>
      <c r="AI4" s="120" t="s">
        <v>19</v>
      </c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 t="s">
        <v>174</v>
      </c>
      <c r="F5" s="80" t="s">
        <v>174</v>
      </c>
      <c r="G5" s="80" t="s">
        <v>175</v>
      </c>
      <c r="H5" s="80" t="s">
        <v>176</v>
      </c>
      <c r="I5" s="80" t="s">
        <v>177</v>
      </c>
      <c r="J5" s="80" t="s">
        <v>179</v>
      </c>
      <c r="K5" s="80" t="s">
        <v>178</v>
      </c>
      <c r="L5" s="41" t="s">
        <v>180</v>
      </c>
      <c r="M5" s="41" t="s">
        <v>181</v>
      </c>
      <c r="N5" s="80" t="s">
        <v>182</v>
      </c>
      <c r="O5" s="80" t="s">
        <v>183</v>
      </c>
      <c r="P5" s="80" t="s">
        <v>184</v>
      </c>
      <c r="Q5" s="80" t="s">
        <v>186</v>
      </c>
      <c r="R5" s="80" t="s">
        <v>185</v>
      </c>
      <c r="S5" s="80" t="s">
        <v>187</v>
      </c>
      <c r="T5" s="80" t="s">
        <v>188</v>
      </c>
      <c r="U5" s="41" t="s">
        <v>189</v>
      </c>
      <c r="V5" s="41" t="s">
        <v>190</v>
      </c>
      <c r="W5" s="41" t="s">
        <v>191</v>
      </c>
      <c r="X5" s="81" t="s">
        <v>192</v>
      </c>
      <c r="Y5" s="81" t="s">
        <v>191</v>
      </c>
      <c r="Z5" s="81" t="s">
        <v>193</v>
      </c>
      <c r="AA5" s="81" t="s">
        <v>194</v>
      </c>
      <c r="AB5" s="81" t="s">
        <v>195</v>
      </c>
      <c r="AC5" s="81" t="s">
        <v>196</v>
      </c>
      <c r="AD5" s="81" t="s">
        <v>197</v>
      </c>
      <c r="AE5" s="82" t="s">
        <v>198</v>
      </c>
      <c r="AF5" s="82" t="s">
        <v>199</v>
      </c>
      <c r="AG5" s="82" t="s">
        <v>200</v>
      </c>
      <c r="AH5" s="82" t="s">
        <v>201</v>
      </c>
      <c r="AI5" s="82" t="s">
        <v>202</v>
      </c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22870</v>
      </c>
      <c r="E6" s="3">
        <v>400</v>
      </c>
      <c r="F6" s="3">
        <v>800</v>
      </c>
      <c r="G6" s="3">
        <v>280</v>
      </c>
      <c r="H6" s="3">
        <v>850</v>
      </c>
      <c r="I6" s="3">
        <v>220</v>
      </c>
      <c r="J6" s="3">
        <v>500</v>
      </c>
      <c r="K6" s="3">
        <v>1100</v>
      </c>
      <c r="L6" s="3">
        <v>850</v>
      </c>
      <c r="M6" s="3">
        <v>470</v>
      </c>
      <c r="N6" s="3">
        <v>1600</v>
      </c>
      <c r="O6" s="3">
        <v>400</v>
      </c>
      <c r="P6" s="3">
        <v>450</v>
      </c>
      <c r="Q6" s="3">
        <v>1250</v>
      </c>
      <c r="R6" s="2">
        <v>2500</v>
      </c>
      <c r="S6" s="3">
        <v>500</v>
      </c>
      <c r="T6" s="2">
        <v>450</v>
      </c>
      <c r="U6" s="2">
        <v>400</v>
      </c>
      <c r="V6" s="2">
        <v>1400</v>
      </c>
      <c r="W6" s="2">
        <v>1000</v>
      </c>
      <c r="X6" s="2">
        <v>1500</v>
      </c>
      <c r="Y6" s="2">
        <v>750</v>
      </c>
      <c r="Z6" s="2">
        <v>700</v>
      </c>
      <c r="AA6" s="2">
        <v>600</v>
      </c>
      <c r="AB6" s="2">
        <v>700</v>
      </c>
      <c r="AC6" s="2">
        <v>400</v>
      </c>
      <c r="AD6" s="2">
        <v>800</v>
      </c>
      <c r="AE6" s="2">
        <v>200</v>
      </c>
      <c r="AF6" s="2">
        <v>50</v>
      </c>
      <c r="AG6" s="2">
        <v>550</v>
      </c>
      <c r="AH6" s="2">
        <v>700</v>
      </c>
      <c r="AI6" s="2">
        <v>500</v>
      </c>
    </row>
    <row r="7" spans="1:35" ht="16.5" customHeight="1" x14ac:dyDescent="0.3">
      <c r="A7" s="138"/>
      <c r="B7" s="125" t="s">
        <v>1</v>
      </c>
      <c r="C7" s="125"/>
      <c r="D7" s="42">
        <f t="shared" si="0"/>
        <v>57250</v>
      </c>
      <c r="E7" s="12">
        <v>4200</v>
      </c>
      <c r="F7" s="3">
        <v>1400</v>
      </c>
      <c r="G7" s="3">
        <v>1600</v>
      </c>
      <c r="H7" s="12">
        <v>1100</v>
      </c>
      <c r="I7" s="3">
        <v>1300</v>
      </c>
      <c r="J7" s="3">
        <v>1940</v>
      </c>
      <c r="K7" s="3">
        <v>1200</v>
      </c>
      <c r="L7" s="3">
        <v>1400</v>
      </c>
      <c r="M7" s="3">
        <v>2800</v>
      </c>
      <c r="N7" s="3">
        <v>1000</v>
      </c>
      <c r="O7" s="3">
        <v>900</v>
      </c>
      <c r="P7" s="3">
        <v>1100</v>
      </c>
      <c r="Q7" s="3">
        <v>10200</v>
      </c>
      <c r="R7" s="2">
        <v>3000</v>
      </c>
      <c r="S7" s="3">
        <v>600</v>
      </c>
      <c r="T7" s="2">
        <v>1100</v>
      </c>
      <c r="U7" s="2">
        <v>1700</v>
      </c>
      <c r="V7" s="2">
        <v>300</v>
      </c>
      <c r="W7" s="2">
        <v>1700</v>
      </c>
      <c r="X7" s="2">
        <v>1750</v>
      </c>
      <c r="Y7" s="2">
        <v>4400</v>
      </c>
      <c r="Z7" s="2">
        <v>2880</v>
      </c>
      <c r="AA7" s="2">
        <v>1600</v>
      </c>
      <c r="AB7" s="2">
        <v>1550</v>
      </c>
      <c r="AC7" s="2">
        <v>1700</v>
      </c>
      <c r="AD7" s="2">
        <v>1700</v>
      </c>
      <c r="AE7" s="2">
        <v>500</v>
      </c>
      <c r="AF7" s="2">
        <v>540</v>
      </c>
      <c r="AG7" s="2">
        <v>640</v>
      </c>
      <c r="AH7" s="2">
        <v>800</v>
      </c>
      <c r="AI7" s="2">
        <v>650</v>
      </c>
    </row>
    <row r="8" spans="1:35" ht="16.5" customHeight="1" x14ac:dyDescent="0.3">
      <c r="A8" s="138"/>
      <c r="B8" s="125" t="s">
        <v>4</v>
      </c>
      <c r="C8" s="125"/>
      <c r="D8" s="42">
        <f t="shared" si="0"/>
        <v>69300</v>
      </c>
      <c r="E8" s="3">
        <v>2650</v>
      </c>
      <c r="F8" s="3">
        <v>4200</v>
      </c>
      <c r="G8" s="3">
        <v>1170</v>
      </c>
      <c r="H8" s="3">
        <v>900</v>
      </c>
      <c r="I8" s="3">
        <v>1290</v>
      </c>
      <c r="J8" s="3"/>
      <c r="K8" s="3">
        <v>2530</v>
      </c>
      <c r="L8" s="3">
        <v>1350</v>
      </c>
      <c r="M8" s="3">
        <v>1550</v>
      </c>
      <c r="N8" s="3">
        <v>4300</v>
      </c>
      <c r="O8" s="3">
        <v>1750</v>
      </c>
      <c r="P8" s="3">
        <v>2000</v>
      </c>
      <c r="Q8" s="3">
        <v>6300</v>
      </c>
      <c r="R8" s="2">
        <v>8200</v>
      </c>
      <c r="S8" s="3">
        <v>1530</v>
      </c>
      <c r="T8" s="2">
        <v>900</v>
      </c>
      <c r="U8" s="2">
        <v>2250</v>
      </c>
      <c r="V8" s="2">
        <v>2900</v>
      </c>
      <c r="W8" s="2">
        <v>2150</v>
      </c>
      <c r="X8" s="2">
        <v>3250</v>
      </c>
      <c r="Y8" s="2">
        <v>4000</v>
      </c>
      <c r="Z8" s="2">
        <v>1200</v>
      </c>
      <c r="AA8" s="2">
        <v>1520</v>
      </c>
      <c r="AB8" s="2">
        <v>1350</v>
      </c>
      <c r="AC8" s="2">
        <v>2450</v>
      </c>
      <c r="AD8" s="2">
        <v>1850</v>
      </c>
      <c r="AE8" s="2">
        <v>560</v>
      </c>
      <c r="AF8" s="2">
        <v>700</v>
      </c>
      <c r="AG8" s="2">
        <v>1200</v>
      </c>
      <c r="AH8" s="2">
        <v>1750</v>
      </c>
      <c r="AI8" s="2">
        <v>1550</v>
      </c>
    </row>
    <row r="9" spans="1:35" ht="16.5" customHeight="1" x14ac:dyDescent="0.3">
      <c r="A9" s="138"/>
      <c r="B9" s="125" t="s">
        <v>34</v>
      </c>
      <c r="C9" s="125"/>
      <c r="D9" s="42">
        <f t="shared" si="0"/>
        <v>18340</v>
      </c>
      <c r="E9" s="3">
        <v>580</v>
      </c>
      <c r="F9" s="3">
        <v>1080</v>
      </c>
      <c r="G9" s="3">
        <v>740</v>
      </c>
      <c r="H9" s="3">
        <v>520</v>
      </c>
      <c r="I9" s="3">
        <v>215</v>
      </c>
      <c r="J9" s="3">
        <v>202</v>
      </c>
      <c r="K9" s="3">
        <v>470</v>
      </c>
      <c r="L9" s="3">
        <v>890</v>
      </c>
      <c r="M9" s="3">
        <v>525</v>
      </c>
      <c r="N9" s="3">
        <v>1070</v>
      </c>
      <c r="O9" s="3">
        <v>800</v>
      </c>
      <c r="P9" s="3">
        <v>640</v>
      </c>
      <c r="Q9" s="3">
        <v>1150</v>
      </c>
      <c r="R9" s="2">
        <v>1350</v>
      </c>
      <c r="S9" s="3">
        <v>830</v>
      </c>
      <c r="T9" s="2">
        <v>400</v>
      </c>
      <c r="U9" s="2">
        <v>380</v>
      </c>
      <c r="V9" s="2">
        <v>1140</v>
      </c>
      <c r="W9" s="2">
        <v>580</v>
      </c>
      <c r="X9" s="2">
        <v>520</v>
      </c>
      <c r="Y9" s="2">
        <v>450</v>
      </c>
      <c r="Z9" s="2">
        <v>497</v>
      </c>
      <c r="AA9" s="2">
        <v>860</v>
      </c>
      <c r="AB9" s="2">
        <v>850</v>
      </c>
      <c r="AC9" s="2">
        <v>410</v>
      </c>
      <c r="AD9" s="2">
        <v>200</v>
      </c>
      <c r="AE9" s="2">
        <v>141</v>
      </c>
      <c r="AF9" s="2">
        <v>150</v>
      </c>
      <c r="AG9" s="2">
        <v>350</v>
      </c>
      <c r="AH9" s="2">
        <v>40</v>
      </c>
      <c r="AI9" s="2">
        <v>310</v>
      </c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42">
        <f t="shared" si="0"/>
        <v>700</v>
      </c>
      <c r="E15" s="3">
        <v>20</v>
      </c>
      <c r="F15" s="3">
        <v>20</v>
      </c>
      <c r="G15" s="3">
        <v>40</v>
      </c>
      <c r="H15" s="3">
        <v>40</v>
      </c>
      <c r="I15" s="3"/>
      <c r="J15" s="3"/>
      <c r="K15" s="3"/>
      <c r="L15" s="3">
        <v>40</v>
      </c>
      <c r="M15" s="3">
        <v>20</v>
      </c>
      <c r="N15" s="3">
        <v>20</v>
      </c>
      <c r="O15" s="3"/>
      <c r="P15" s="3">
        <v>50</v>
      </c>
      <c r="Q15" s="3">
        <v>75</v>
      </c>
      <c r="R15" s="2">
        <v>60</v>
      </c>
      <c r="S15" s="3"/>
      <c r="T15" s="2">
        <v>60</v>
      </c>
      <c r="U15" s="2">
        <v>5</v>
      </c>
      <c r="V15" s="2">
        <v>35</v>
      </c>
      <c r="W15" s="2">
        <v>40</v>
      </c>
      <c r="X15" s="2">
        <v>100</v>
      </c>
      <c r="Y15" s="2"/>
      <c r="Z15" s="2">
        <v>20</v>
      </c>
      <c r="AA15" s="2"/>
      <c r="AB15" s="2">
        <v>20</v>
      </c>
      <c r="AC15" s="2">
        <v>20</v>
      </c>
      <c r="AD15" s="2">
        <v>13</v>
      </c>
      <c r="AE15" s="2"/>
      <c r="AF15" s="2"/>
      <c r="AG15" s="2"/>
      <c r="AH15" s="2"/>
      <c r="AI15" s="2">
        <v>2</v>
      </c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42">
        <f t="shared" si="0"/>
        <v>259070</v>
      </c>
      <c r="E18" s="3">
        <v>11750</v>
      </c>
      <c r="F18" s="3">
        <v>10150</v>
      </c>
      <c r="G18" s="3">
        <v>5810</v>
      </c>
      <c r="H18" s="3">
        <v>2650</v>
      </c>
      <c r="I18" s="3">
        <v>830</v>
      </c>
      <c r="J18" s="3">
        <v>1600</v>
      </c>
      <c r="K18" s="3">
        <v>2100</v>
      </c>
      <c r="L18" s="3">
        <v>9300</v>
      </c>
      <c r="M18" s="3">
        <v>9800</v>
      </c>
      <c r="N18" s="3">
        <v>13150</v>
      </c>
      <c r="O18" s="3">
        <v>4210</v>
      </c>
      <c r="P18" s="3">
        <v>9150</v>
      </c>
      <c r="Q18" s="3">
        <v>28050</v>
      </c>
      <c r="R18" s="2">
        <v>22850</v>
      </c>
      <c r="S18" s="3">
        <v>1930</v>
      </c>
      <c r="T18" s="2">
        <v>8750</v>
      </c>
      <c r="U18" s="2">
        <v>6750</v>
      </c>
      <c r="V18" s="2">
        <v>7950</v>
      </c>
      <c r="W18" s="2">
        <v>9210</v>
      </c>
      <c r="X18" s="2">
        <v>7100</v>
      </c>
      <c r="Y18" s="2">
        <v>15350</v>
      </c>
      <c r="Z18" s="2">
        <v>14200</v>
      </c>
      <c r="AA18" s="2">
        <v>5180</v>
      </c>
      <c r="AB18" s="2">
        <v>9400</v>
      </c>
      <c r="AC18" s="2">
        <v>7050</v>
      </c>
      <c r="AD18" s="2">
        <v>10500</v>
      </c>
      <c r="AE18" s="2">
        <v>2600</v>
      </c>
      <c r="AF18" s="2">
        <v>450</v>
      </c>
      <c r="AG18" s="2">
        <v>5500</v>
      </c>
      <c r="AH18" s="2">
        <v>11250</v>
      </c>
      <c r="AI18" s="2">
        <v>4500</v>
      </c>
    </row>
    <row r="19" spans="1:35" ht="16.5" customHeight="1" x14ac:dyDescent="0.3">
      <c r="A19" s="138"/>
      <c r="B19" s="125" t="s">
        <v>15</v>
      </c>
      <c r="C19" s="125"/>
      <c r="D19" s="42">
        <f>SUM(E19:AI19)</f>
        <v>181</v>
      </c>
      <c r="E19" s="3">
        <v>30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>
        <v>30</v>
      </c>
      <c r="S19" s="3"/>
      <c r="T19" s="2"/>
      <c r="U19" s="2">
        <v>9</v>
      </c>
      <c r="V19" s="2">
        <v>3</v>
      </c>
      <c r="W19" s="2">
        <v>12</v>
      </c>
      <c r="X19" s="2"/>
      <c r="Y19" s="2">
        <v>25</v>
      </c>
      <c r="Z19" s="2">
        <v>30</v>
      </c>
      <c r="AA19" s="2"/>
      <c r="AB19" s="2"/>
      <c r="AC19" s="2">
        <v>9</v>
      </c>
      <c r="AD19" s="2">
        <v>3</v>
      </c>
      <c r="AE19" s="2"/>
      <c r="AF19" s="2"/>
      <c r="AG19" s="2">
        <v>20</v>
      </c>
      <c r="AH19" s="2"/>
      <c r="AI19" s="2">
        <v>10</v>
      </c>
    </row>
    <row r="20" spans="1:35" ht="16.5" customHeight="1" x14ac:dyDescent="0.3">
      <c r="A20" s="138"/>
      <c r="B20" s="125" t="s">
        <v>69</v>
      </c>
      <c r="C20" s="125"/>
      <c r="D20" s="42">
        <f>SUM(E20:AI20)</f>
        <v>1557</v>
      </c>
      <c r="E20" s="3">
        <v>50</v>
      </c>
      <c r="F20" s="3">
        <v>75</v>
      </c>
      <c r="G20" s="3">
        <v>25</v>
      </c>
      <c r="H20" s="3">
        <v>90</v>
      </c>
      <c r="I20" s="3">
        <v>115</v>
      </c>
      <c r="J20" s="3">
        <v>23</v>
      </c>
      <c r="K20" s="3"/>
      <c r="L20" s="3">
        <v>40</v>
      </c>
      <c r="M20" s="3">
        <v>20</v>
      </c>
      <c r="N20" s="3">
        <v>100</v>
      </c>
      <c r="O20" s="3">
        <v>27</v>
      </c>
      <c r="P20" s="3">
        <v>75</v>
      </c>
      <c r="Q20" s="3">
        <v>160</v>
      </c>
      <c r="R20" s="2">
        <v>90</v>
      </c>
      <c r="S20" s="3">
        <v>40</v>
      </c>
      <c r="T20" s="2">
        <v>40</v>
      </c>
      <c r="U20" s="2">
        <v>20</v>
      </c>
      <c r="V20" s="2">
        <v>110</v>
      </c>
      <c r="W20" s="2">
        <v>25</v>
      </c>
      <c r="X20" s="2">
        <v>90</v>
      </c>
      <c r="Y20" s="2">
        <v>41</v>
      </c>
      <c r="Z20" s="2">
        <v>55</v>
      </c>
      <c r="AA20" s="2"/>
      <c r="AB20" s="2">
        <v>40</v>
      </c>
      <c r="AC20" s="2">
        <v>20</v>
      </c>
      <c r="AD20" s="2">
        <v>31</v>
      </c>
      <c r="AE20" s="2">
        <v>10</v>
      </c>
      <c r="AF20" s="2">
        <v>2</v>
      </c>
      <c r="AG20" s="2"/>
      <c r="AH20" s="2">
        <v>118</v>
      </c>
      <c r="AI20" s="2">
        <v>25</v>
      </c>
    </row>
    <row r="21" spans="1:35" ht="16.5" customHeight="1" x14ac:dyDescent="0.3">
      <c r="A21" s="138"/>
      <c r="B21" s="125" t="s">
        <v>18</v>
      </c>
      <c r="C21" s="125"/>
      <c r="D21" s="42">
        <f>SUM(E21:AI21)</f>
        <v>8221</v>
      </c>
      <c r="E21" s="3">
        <v>270</v>
      </c>
      <c r="F21" s="3">
        <v>420</v>
      </c>
      <c r="G21" s="3">
        <v>200</v>
      </c>
      <c r="H21" s="3">
        <v>230</v>
      </c>
      <c r="I21" s="3">
        <v>45</v>
      </c>
      <c r="J21" s="3">
        <v>201</v>
      </c>
      <c r="K21" s="3">
        <v>75</v>
      </c>
      <c r="L21" s="3">
        <v>285</v>
      </c>
      <c r="M21" s="3">
        <v>280</v>
      </c>
      <c r="N21" s="3">
        <v>470</v>
      </c>
      <c r="O21" s="3">
        <v>130</v>
      </c>
      <c r="P21" s="3">
        <v>230</v>
      </c>
      <c r="Q21" s="3">
        <v>1140</v>
      </c>
      <c r="R21" s="2">
        <v>830</v>
      </c>
      <c r="S21" s="3">
        <v>110</v>
      </c>
      <c r="T21" s="2">
        <v>205</v>
      </c>
      <c r="U21" s="2">
        <v>210</v>
      </c>
      <c r="V21" s="2">
        <v>440</v>
      </c>
      <c r="W21" s="2">
        <v>190</v>
      </c>
      <c r="X21" s="2">
        <v>230</v>
      </c>
      <c r="Y21" s="2">
        <v>250</v>
      </c>
      <c r="Z21" s="2">
        <v>182</v>
      </c>
      <c r="AA21" s="2">
        <v>130</v>
      </c>
      <c r="AB21" s="2">
        <v>200</v>
      </c>
      <c r="AC21" s="2">
        <v>190</v>
      </c>
      <c r="AD21" s="2">
        <v>283</v>
      </c>
      <c r="AE21" s="2">
        <v>102</v>
      </c>
      <c r="AF21" s="2">
        <v>180</v>
      </c>
      <c r="AG21" s="2">
        <v>150</v>
      </c>
      <c r="AH21" s="2">
        <v>263</v>
      </c>
      <c r="AI21" s="2">
        <v>100</v>
      </c>
    </row>
    <row r="22" spans="1:35" ht="16.5" customHeight="1" x14ac:dyDescent="0.3">
      <c r="A22" s="138"/>
      <c r="B22" s="125" t="s">
        <v>11</v>
      </c>
      <c r="C22" s="125"/>
      <c r="D22" s="42">
        <f>SUM(E22:AI22)</f>
        <v>2025</v>
      </c>
      <c r="E22" s="3">
        <v>51</v>
      </c>
      <c r="F22" s="3">
        <v>80</v>
      </c>
      <c r="G22" s="3">
        <v>32</v>
      </c>
      <c r="H22" s="3">
        <v>80</v>
      </c>
      <c r="I22" s="3"/>
      <c r="J22" s="3">
        <v>27</v>
      </c>
      <c r="K22" s="3">
        <v>20</v>
      </c>
      <c r="L22" s="3">
        <v>50</v>
      </c>
      <c r="M22" s="3">
        <v>35</v>
      </c>
      <c r="N22" s="3">
        <v>90</v>
      </c>
      <c r="O22" s="3">
        <v>32</v>
      </c>
      <c r="P22" s="3">
        <v>75</v>
      </c>
      <c r="Q22" s="3">
        <v>290</v>
      </c>
      <c r="R22" s="2">
        <v>400</v>
      </c>
      <c r="S22" s="3">
        <v>25</v>
      </c>
      <c r="T22" s="2">
        <v>50</v>
      </c>
      <c r="U22" s="2">
        <v>45</v>
      </c>
      <c r="V22" s="2">
        <v>100</v>
      </c>
      <c r="W22" s="2">
        <v>32</v>
      </c>
      <c r="X22" s="2">
        <v>80</v>
      </c>
      <c r="Y22" s="2">
        <v>45</v>
      </c>
      <c r="Z22" s="2">
        <v>48</v>
      </c>
      <c r="AA22" s="2">
        <v>75</v>
      </c>
      <c r="AB22" s="2">
        <v>60</v>
      </c>
      <c r="AC22" s="2">
        <v>45</v>
      </c>
      <c r="AD22" s="2">
        <v>38</v>
      </c>
      <c r="AE22" s="2">
        <v>7</v>
      </c>
      <c r="AF22" s="2">
        <v>23</v>
      </c>
      <c r="AG22" s="2">
        <v>32</v>
      </c>
      <c r="AH22" s="2">
        <v>28</v>
      </c>
      <c r="AI22" s="2">
        <v>30</v>
      </c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439514</v>
      </c>
      <c r="E24" s="42">
        <f t="shared" si="1"/>
        <v>20001</v>
      </c>
      <c r="F24" s="42">
        <f t="shared" si="1"/>
        <v>18225</v>
      </c>
      <c r="G24" s="42">
        <f t="shared" si="1"/>
        <v>9897</v>
      </c>
      <c r="H24" s="42">
        <f t="shared" si="1"/>
        <v>6460</v>
      </c>
      <c r="I24" s="42">
        <f t="shared" si="1"/>
        <v>4015</v>
      </c>
      <c r="J24" s="42">
        <f t="shared" si="1"/>
        <v>4493</v>
      </c>
      <c r="K24" s="42">
        <f t="shared" si="1"/>
        <v>7495</v>
      </c>
      <c r="L24" s="42">
        <f t="shared" si="1"/>
        <v>14205</v>
      </c>
      <c r="M24" s="42">
        <f t="shared" si="1"/>
        <v>15500</v>
      </c>
      <c r="N24" s="42">
        <f t="shared" si="1"/>
        <v>21800</v>
      </c>
      <c r="O24" s="42">
        <f t="shared" si="1"/>
        <v>8249</v>
      </c>
      <c r="P24" s="42">
        <f t="shared" si="1"/>
        <v>13770</v>
      </c>
      <c r="Q24" s="42">
        <f t="shared" si="1"/>
        <v>48615</v>
      </c>
      <c r="R24" s="42">
        <f t="shared" si="1"/>
        <v>39310</v>
      </c>
      <c r="S24" s="42">
        <f t="shared" si="1"/>
        <v>5565</v>
      </c>
      <c r="T24" s="42">
        <f t="shared" si="1"/>
        <v>11955</v>
      </c>
      <c r="U24" s="42">
        <f t="shared" si="1"/>
        <v>11769</v>
      </c>
      <c r="V24" s="42">
        <f t="shared" si="1"/>
        <v>14378</v>
      </c>
      <c r="W24" s="42">
        <f t="shared" si="1"/>
        <v>14939</v>
      </c>
      <c r="X24" s="42">
        <f t="shared" si="1"/>
        <v>14620</v>
      </c>
      <c r="Y24" s="42">
        <f t="shared" si="1"/>
        <v>25311</v>
      </c>
      <c r="Z24" s="42">
        <f t="shared" si="1"/>
        <v>19812</v>
      </c>
      <c r="AA24" s="42">
        <f t="shared" si="1"/>
        <v>9965</v>
      </c>
      <c r="AB24" s="42">
        <f t="shared" si="1"/>
        <v>14170</v>
      </c>
      <c r="AC24" s="42">
        <f t="shared" si="1"/>
        <v>12294</v>
      </c>
      <c r="AD24" s="42">
        <f t="shared" si="1"/>
        <v>15418</v>
      </c>
      <c r="AE24" s="42">
        <f t="shared" si="1"/>
        <v>4120</v>
      </c>
      <c r="AF24" s="42">
        <f t="shared" si="1"/>
        <v>2095</v>
      </c>
      <c r="AG24" s="42">
        <f t="shared" si="1"/>
        <v>8442</v>
      </c>
      <c r="AH24" s="42">
        <f t="shared" si="1"/>
        <v>14949</v>
      </c>
      <c r="AI24" s="42">
        <f t="shared" si="1"/>
        <v>7677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20001</v>
      </c>
      <c r="F50" s="43">
        <f t="shared" si="5"/>
        <v>18225</v>
      </c>
      <c r="G50" s="43">
        <f t="shared" si="5"/>
        <v>9897</v>
      </c>
      <c r="H50" s="43">
        <f t="shared" si="5"/>
        <v>6460</v>
      </c>
      <c r="I50" s="43">
        <f t="shared" si="5"/>
        <v>4015</v>
      </c>
      <c r="J50" s="43">
        <f t="shared" si="5"/>
        <v>4493</v>
      </c>
      <c r="K50" s="43">
        <f t="shared" si="5"/>
        <v>7495</v>
      </c>
      <c r="L50" s="43">
        <f t="shared" si="5"/>
        <v>14205</v>
      </c>
      <c r="M50" s="43">
        <f t="shared" si="5"/>
        <v>15500</v>
      </c>
      <c r="N50" s="43">
        <f t="shared" si="5"/>
        <v>21800</v>
      </c>
      <c r="O50" s="43">
        <f t="shared" si="5"/>
        <v>8249</v>
      </c>
      <c r="P50" s="43">
        <f t="shared" si="5"/>
        <v>13770</v>
      </c>
      <c r="Q50" s="43">
        <f t="shared" si="5"/>
        <v>48615</v>
      </c>
      <c r="R50" s="43">
        <f t="shared" si="5"/>
        <v>39310</v>
      </c>
      <c r="S50" s="43">
        <f t="shared" si="5"/>
        <v>5565</v>
      </c>
      <c r="T50" s="43">
        <f t="shared" si="5"/>
        <v>11955</v>
      </c>
      <c r="U50" s="43">
        <f t="shared" si="5"/>
        <v>11769</v>
      </c>
      <c r="V50" s="43">
        <f t="shared" si="5"/>
        <v>14378</v>
      </c>
      <c r="W50" s="43">
        <f t="shared" si="5"/>
        <v>14939</v>
      </c>
      <c r="X50" s="43">
        <f t="shared" si="5"/>
        <v>14620</v>
      </c>
      <c r="Y50" s="43">
        <f t="shared" si="5"/>
        <v>25311</v>
      </c>
      <c r="Z50" s="43">
        <f t="shared" si="5"/>
        <v>19812</v>
      </c>
      <c r="AA50" s="43">
        <f t="shared" si="5"/>
        <v>9965</v>
      </c>
      <c r="AB50" s="43">
        <f t="shared" si="5"/>
        <v>14170</v>
      </c>
      <c r="AC50" s="43">
        <f t="shared" si="5"/>
        <v>12294</v>
      </c>
      <c r="AD50" s="43">
        <f t="shared" si="5"/>
        <v>15418</v>
      </c>
      <c r="AE50" s="43">
        <f t="shared" si="5"/>
        <v>4120</v>
      </c>
      <c r="AF50" s="43">
        <f t="shared" si="5"/>
        <v>2095</v>
      </c>
      <c r="AG50" s="43">
        <f t="shared" si="5"/>
        <v>8442</v>
      </c>
      <c r="AH50" s="43">
        <f t="shared" si="5"/>
        <v>14949</v>
      </c>
      <c r="AI50" s="43">
        <f t="shared" si="5"/>
        <v>7677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75" zoomScaleNormal="75" workbookViewId="0">
      <pane xSplit="4" ySplit="5" topLeftCell="E12" activePane="bottomRight" state="frozen"/>
      <selection pane="topRight" activeCell="E1" sqref="E1"/>
      <selection pane="bottomLeft" activeCell="A6" sqref="A6"/>
      <selection pane="bottomRight" activeCell="F23" sqref="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22" t="s">
        <v>80</v>
      </c>
      <c r="G1" s="122"/>
      <c r="H1" s="122"/>
      <c r="I1" s="122"/>
      <c r="J1" s="122"/>
      <c r="K1" s="122"/>
    </row>
    <row r="2" spans="1:34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4" ht="16.5" customHeight="1" x14ac:dyDescent="0.3">
      <c r="A3" s="124" t="s">
        <v>0</v>
      </c>
      <c r="B3" s="124"/>
      <c r="C3" s="124"/>
      <c r="D3" s="124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24" t="s">
        <v>2</v>
      </c>
      <c r="B4" s="124"/>
      <c r="C4" s="124"/>
      <c r="D4" s="124"/>
      <c r="E4" s="84" t="s">
        <v>203</v>
      </c>
      <c r="F4" s="121" t="s">
        <v>17</v>
      </c>
      <c r="G4" s="121" t="s">
        <v>22</v>
      </c>
      <c r="H4" s="121" t="s">
        <v>29</v>
      </c>
      <c r="I4" s="121" t="s">
        <v>23</v>
      </c>
      <c r="J4" s="121" t="s">
        <v>20</v>
      </c>
      <c r="K4" s="121" t="s">
        <v>19</v>
      </c>
      <c r="L4" s="121" t="s">
        <v>28</v>
      </c>
      <c r="M4" s="121" t="s">
        <v>17</v>
      </c>
      <c r="N4" s="121" t="s">
        <v>22</v>
      </c>
      <c r="O4" s="121" t="s">
        <v>29</v>
      </c>
      <c r="P4" s="121" t="s">
        <v>23</v>
      </c>
      <c r="Q4" s="121" t="s">
        <v>20</v>
      </c>
      <c r="R4" s="121" t="s">
        <v>19</v>
      </c>
      <c r="S4" s="121" t="s">
        <v>28</v>
      </c>
      <c r="T4" s="121" t="s">
        <v>17</v>
      </c>
      <c r="U4" s="121" t="s">
        <v>22</v>
      </c>
      <c r="V4" s="121" t="s">
        <v>29</v>
      </c>
      <c r="W4" s="121" t="s">
        <v>23</v>
      </c>
      <c r="X4" s="121" t="s">
        <v>20</v>
      </c>
      <c r="Y4" s="121" t="s">
        <v>19</v>
      </c>
      <c r="Z4" s="121" t="s">
        <v>28</v>
      </c>
      <c r="AA4" s="121" t="s">
        <v>17</v>
      </c>
      <c r="AB4" s="121" t="s">
        <v>22</v>
      </c>
      <c r="AC4" s="121" t="s">
        <v>29</v>
      </c>
      <c r="AD4" s="121" t="s">
        <v>23</v>
      </c>
      <c r="AE4" s="121" t="s">
        <v>20</v>
      </c>
      <c r="AF4" s="121" t="s">
        <v>19</v>
      </c>
      <c r="AG4" s="121" t="s">
        <v>28</v>
      </c>
      <c r="AH4" s="121" t="s">
        <v>17</v>
      </c>
    </row>
    <row r="5" spans="1:34" ht="16.5" customHeight="1" x14ac:dyDescent="0.3">
      <c r="A5" s="137" t="s">
        <v>45</v>
      </c>
      <c r="B5" s="125" t="s">
        <v>36</v>
      </c>
      <c r="C5" s="125"/>
      <c r="D5" s="4"/>
      <c r="E5" s="84" t="s">
        <v>204</v>
      </c>
      <c r="F5" s="84" t="s">
        <v>204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</row>
    <row r="6" spans="1:34" ht="16.5" customHeight="1" x14ac:dyDescent="0.3">
      <c r="A6" s="138"/>
      <c r="B6" s="125" t="s">
        <v>6</v>
      </c>
      <c r="C6" s="125"/>
      <c r="D6" s="83">
        <f t="shared" ref="D6:D23" si="0">SUM(E6:AH6)</f>
        <v>1050</v>
      </c>
      <c r="E6" s="3">
        <v>500</v>
      </c>
      <c r="F6" s="3">
        <v>550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3">
      <c r="A7" s="138"/>
      <c r="B7" s="125" t="s">
        <v>1</v>
      </c>
      <c r="C7" s="125"/>
      <c r="D7" s="83">
        <f t="shared" si="0"/>
        <v>3000</v>
      </c>
      <c r="E7" s="12">
        <v>1250</v>
      </c>
      <c r="F7" s="3">
        <v>1750</v>
      </c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6.5" customHeight="1" x14ac:dyDescent="0.3">
      <c r="A8" s="138"/>
      <c r="B8" s="125" t="s">
        <v>4</v>
      </c>
      <c r="C8" s="125"/>
      <c r="D8" s="83">
        <f t="shared" si="0"/>
        <v>4400</v>
      </c>
      <c r="E8" s="3">
        <v>2050</v>
      </c>
      <c r="F8" s="3">
        <v>2350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6.5" customHeight="1" x14ac:dyDescent="0.3">
      <c r="A9" s="138"/>
      <c r="B9" s="125" t="s">
        <v>34</v>
      </c>
      <c r="C9" s="125"/>
      <c r="D9" s="83">
        <f t="shared" si="0"/>
        <v>1050</v>
      </c>
      <c r="E9" s="3">
        <v>670</v>
      </c>
      <c r="F9" s="3">
        <v>380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.5" customHeight="1" x14ac:dyDescent="0.3">
      <c r="A10" s="138"/>
      <c r="B10" s="126" t="s">
        <v>26</v>
      </c>
      <c r="C10" s="126"/>
      <c r="D10" s="85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6.5" customHeight="1" x14ac:dyDescent="0.3">
      <c r="A11" s="138"/>
      <c r="B11" s="125" t="s">
        <v>33</v>
      </c>
      <c r="C11" s="125"/>
      <c r="D11" s="8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.5" customHeight="1" x14ac:dyDescent="0.3">
      <c r="A12" s="138"/>
      <c r="B12" s="125" t="s">
        <v>61</v>
      </c>
      <c r="C12" s="125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8"/>
      <c r="B13" s="126" t="s">
        <v>40</v>
      </c>
      <c r="C13" s="126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8"/>
      <c r="B14" s="127" t="s">
        <v>14</v>
      </c>
      <c r="C14" s="127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8"/>
      <c r="B15" s="125" t="s">
        <v>46</v>
      </c>
      <c r="C15" s="125"/>
      <c r="D15" s="83">
        <f t="shared" si="0"/>
        <v>60</v>
      </c>
      <c r="E15" s="3">
        <v>46</v>
      </c>
      <c r="F15" s="3">
        <v>14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6.5" customHeight="1" x14ac:dyDescent="0.3">
      <c r="A16" s="138"/>
      <c r="B16" s="126" t="s">
        <v>16</v>
      </c>
      <c r="C16" s="126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8"/>
      <c r="B17" s="126" t="s">
        <v>47</v>
      </c>
      <c r="C17" s="126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8"/>
      <c r="B18" s="125" t="s">
        <v>27</v>
      </c>
      <c r="C18" s="125"/>
      <c r="D18" s="83">
        <f t="shared" si="0"/>
        <v>13550</v>
      </c>
      <c r="E18" s="3">
        <v>6350</v>
      </c>
      <c r="F18" s="3">
        <v>7200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3">
      <c r="A19" s="138"/>
      <c r="B19" s="125" t="s">
        <v>15</v>
      </c>
      <c r="C19" s="125"/>
      <c r="D19" s="83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x14ac:dyDescent="0.3">
      <c r="A20" s="138"/>
      <c r="B20" s="125" t="s">
        <v>69</v>
      </c>
      <c r="C20" s="125"/>
      <c r="D20" s="83">
        <f t="shared" si="0"/>
        <v>85</v>
      </c>
      <c r="E20" s="3">
        <v>65</v>
      </c>
      <c r="F20" s="3">
        <v>20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x14ac:dyDescent="0.3">
      <c r="A21" s="138"/>
      <c r="B21" s="125" t="s">
        <v>18</v>
      </c>
      <c r="C21" s="125"/>
      <c r="D21" s="83">
        <f t="shared" si="0"/>
        <v>415</v>
      </c>
      <c r="E21" s="3">
        <v>205</v>
      </c>
      <c r="F21" s="3">
        <v>210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6.5" customHeight="1" x14ac:dyDescent="0.3">
      <c r="A22" s="138"/>
      <c r="B22" s="125" t="s">
        <v>11</v>
      </c>
      <c r="C22" s="125"/>
      <c r="D22" s="83">
        <f t="shared" si="0"/>
        <v>86</v>
      </c>
      <c r="E22" s="3">
        <v>45</v>
      </c>
      <c r="F22" s="3">
        <v>41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6.5" customHeight="1" x14ac:dyDescent="0.3">
      <c r="A23" s="139"/>
      <c r="B23" s="125" t="s">
        <v>53</v>
      </c>
      <c r="C23" s="125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23696</v>
      </c>
      <c r="E24" s="83">
        <f t="shared" si="1"/>
        <v>11181</v>
      </c>
      <c r="F24" s="83">
        <f t="shared" si="1"/>
        <v>12515</v>
      </c>
      <c r="G24" s="83">
        <f t="shared" si="1"/>
        <v>0</v>
      </c>
      <c r="H24" s="83">
        <f t="shared" si="1"/>
        <v>0</v>
      </c>
      <c r="I24" s="83">
        <f t="shared" si="1"/>
        <v>0</v>
      </c>
      <c r="J24" s="83">
        <f t="shared" si="1"/>
        <v>0</v>
      </c>
      <c r="K24" s="83">
        <f t="shared" si="1"/>
        <v>0</v>
      </c>
      <c r="L24" s="83">
        <f t="shared" si="1"/>
        <v>0</v>
      </c>
      <c r="M24" s="83">
        <f t="shared" si="1"/>
        <v>0</v>
      </c>
      <c r="N24" s="83">
        <f t="shared" si="1"/>
        <v>0</v>
      </c>
      <c r="O24" s="83">
        <f t="shared" si="1"/>
        <v>0</v>
      </c>
      <c r="P24" s="83">
        <f t="shared" si="1"/>
        <v>0</v>
      </c>
      <c r="Q24" s="83">
        <f t="shared" si="1"/>
        <v>0</v>
      </c>
      <c r="R24" s="83">
        <f t="shared" si="1"/>
        <v>0</v>
      </c>
      <c r="S24" s="83">
        <f t="shared" si="1"/>
        <v>0</v>
      </c>
      <c r="T24" s="83">
        <f t="shared" si="1"/>
        <v>0</v>
      </c>
      <c r="U24" s="83">
        <f t="shared" si="1"/>
        <v>0</v>
      </c>
      <c r="V24" s="83">
        <f t="shared" si="1"/>
        <v>0</v>
      </c>
      <c r="W24" s="83">
        <f t="shared" si="1"/>
        <v>0</v>
      </c>
      <c r="X24" s="83">
        <f t="shared" si="1"/>
        <v>0</v>
      </c>
      <c r="Y24" s="83">
        <f t="shared" si="1"/>
        <v>0</v>
      </c>
      <c r="Z24" s="83">
        <f t="shared" si="1"/>
        <v>0</v>
      </c>
      <c r="AA24" s="83">
        <f t="shared" si="1"/>
        <v>0</v>
      </c>
      <c r="AB24" s="83">
        <f t="shared" si="1"/>
        <v>0</v>
      </c>
      <c r="AC24" s="83">
        <f t="shared" si="1"/>
        <v>0</v>
      </c>
      <c r="AD24" s="83">
        <f t="shared" si="1"/>
        <v>0</v>
      </c>
      <c r="AE24" s="83">
        <f t="shared" si="1"/>
        <v>0</v>
      </c>
      <c r="AF24" s="83">
        <f t="shared" si="1"/>
        <v>0</v>
      </c>
      <c r="AG24" s="83">
        <f t="shared" si="1"/>
        <v>0</v>
      </c>
      <c r="AH24" s="83">
        <f t="shared" si="1"/>
        <v>0</v>
      </c>
    </row>
    <row r="25" spans="1:34" x14ac:dyDescent="0.3">
      <c r="A25" s="125" t="s">
        <v>3</v>
      </c>
      <c r="B25" s="125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25"/>
      <c r="B26" s="125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25"/>
      <c r="B27" s="125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25"/>
      <c r="B28" s="125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25"/>
      <c r="B29" s="125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25"/>
      <c r="B30" s="125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25"/>
      <c r="B31" s="125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25"/>
      <c r="B32" s="125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25"/>
      <c r="B33" s="125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25"/>
      <c r="B34" s="125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25"/>
      <c r="B35" s="125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25"/>
      <c r="B36" s="125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25"/>
      <c r="B37" s="125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25"/>
      <c r="B38" s="125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25"/>
      <c r="B39" s="125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25"/>
      <c r="B40" s="125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25"/>
      <c r="B41" s="125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25"/>
      <c r="B42" s="125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25"/>
      <c r="B43" s="125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25"/>
      <c r="B44" s="125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25"/>
      <c r="B45" s="125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25"/>
      <c r="B46" s="125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25"/>
      <c r="B47" s="125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25"/>
      <c r="B48" s="125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11181</v>
      </c>
      <c r="F50" s="87">
        <f t="shared" si="5"/>
        <v>12515</v>
      </c>
      <c r="G50" s="87">
        <f t="shared" si="5"/>
        <v>0</v>
      </c>
      <c r="H50" s="87">
        <f t="shared" si="5"/>
        <v>0</v>
      </c>
      <c r="I50" s="87">
        <f t="shared" si="5"/>
        <v>0</v>
      </c>
      <c r="J50" s="87">
        <f t="shared" si="5"/>
        <v>0</v>
      </c>
      <c r="K50" s="87">
        <f t="shared" si="5"/>
        <v>0</v>
      </c>
      <c r="L50" s="87">
        <f t="shared" si="5"/>
        <v>0</v>
      </c>
      <c r="M50" s="87">
        <f t="shared" si="5"/>
        <v>0</v>
      </c>
      <c r="N50" s="87">
        <f t="shared" si="5"/>
        <v>0</v>
      </c>
      <c r="O50" s="87">
        <f t="shared" si="5"/>
        <v>0</v>
      </c>
      <c r="P50" s="87">
        <f t="shared" si="5"/>
        <v>0</v>
      </c>
      <c r="Q50" s="87">
        <f t="shared" si="5"/>
        <v>0</v>
      </c>
      <c r="R50" s="87">
        <f t="shared" si="5"/>
        <v>0</v>
      </c>
      <c r="S50" s="87">
        <f t="shared" si="5"/>
        <v>0</v>
      </c>
      <c r="T50" s="87">
        <f t="shared" si="5"/>
        <v>0</v>
      </c>
      <c r="U50" s="87">
        <f t="shared" si="5"/>
        <v>0</v>
      </c>
      <c r="V50" s="87">
        <f t="shared" si="5"/>
        <v>0</v>
      </c>
      <c r="W50" s="87">
        <f t="shared" si="5"/>
        <v>0</v>
      </c>
      <c r="X50" s="87">
        <f t="shared" si="5"/>
        <v>0</v>
      </c>
      <c r="Y50" s="87">
        <f t="shared" si="5"/>
        <v>0</v>
      </c>
      <c r="Z50" s="87">
        <f t="shared" si="5"/>
        <v>0</v>
      </c>
      <c r="AA50" s="87">
        <f t="shared" si="5"/>
        <v>0</v>
      </c>
      <c r="AB50" s="87">
        <f t="shared" si="5"/>
        <v>0</v>
      </c>
      <c r="AC50" s="87">
        <f t="shared" si="5"/>
        <v>0</v>
      </c>
      <c r="AD50" s="87">
        <f t="shared" si="5"/>
        <v>0</v>
      </c>
      <c r="AE50" s="87">
        <f t="shared" si="5"/>
        <v>0</v>
      </c>
      <c r="AF50" s="87">
        <f t="shared" si="5"/>
        <v>0</v>
      </c>
      <c r="AG50" s="87">
        <f t="shared" si="5"/>
        <v>0</v>
      </c>
      <c r="AH50" s="87">
        <f t="shared" si="5"/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81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24" t="s">
        <v>2</v>
      </c>
      <c r="B4" s="124"/>
      <c r="C4" s="124"/>
      <c r="D4" s="124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ht="16.5" customHeight="1" x14ac:dyDescent="0.3">
      <c r="A6" s="138"/>
      <c r="B6" s="125" t="s">
        <v>6</v>
      </c>
      <c r="C6" s="125"/>
      <c r="D6" s="94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94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94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94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9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9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9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94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94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94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94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9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94">
        <f t="shared" si="1"/>
        <v>0</v>
      </c>
      <c r="R24" s="94">
        <f t="shared" si="1"/>
        <v>0</v>
      </c>
      <c r="S24" s="94">
        <f t="shared" si="1"/>
        <v>0</v>
      </c>
      <c r="T24" s="94">
        <f t="shared" si="1"/>
        <v>0</v>
      </c>
      <c r="U24" s="94">
        <f t="shared" si="1"/>
        <v>0</v>
      </c>
      <c r="V24" s="94">
        <f t="shared" si="1"/>
        <v>0</v>
      </c>
      <c r="W24" s="94">
        <f t="shared" si="1"/>
        <v>0</v>
      </c>
      <c r="X24" s="94">
        <f t="shared" si="1"/>
        <v>0</v>
      </c>
      <c r="Y24" s="94">
        <f t="shared" si="1"/>
        <v>0</v>
      </c>
      <c r="Z24" s="94">
        <f t="shared" si="1"/>
        <v>0</v>
      </c>
      <c r="AA24" s="94">
        <f t="shared" si="1"/>
        <v>0</v>
      </c>
      <c r="AB24" s="94">
        <f t="shared" si="1"/>
        <v>0</v>
      </c>
      <c r="AC24" s="94">
        <f t="shared" si="1"/>
        <v>0</v>
      </c>
      <c r="AD24" s="94">
        <f t="shared" si="1"/>
        <v>0</v>
      </c>
      <c r="AE24" s="94">
        <f t="shared" si="1"/>
        <v>0</v>
      </c>
      <c r="AF24" s="94">
        <f t="shared" si="1"/>
        <v>0</v>
      </c>
      <c r="AG24" s="94">
        <f t="shared" si="1"/>
        <v>0</v>
      </c>
      <c r="AH24" s="94">
        <f t="shared" si="1"/>
        <v>0</v>
      </c>
      <c r="AI24" s="94">
        <f>SUM(AI6:AI23)</f>
        <v>0</v>
      </c>
    </row>
    <row r="25" spans="1:35" x14ac:dyDescent="0.3">
      <c r="A25" s="125" t="s">
        <v>3</v>
      </c>
      <c r="B25" s="125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0</v>
      </c>
      <c r="F50" s="98">
        <f t="shared" si="5"/>
        <v>0</v>
      </c>
      <c r="G50" s="98">
        <f t="shared" si="5"/>
        <v>0</v>
      </c>
      <c r="H50" s="98">
        <f t="shared" si="5"/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0</v>
      </c>
      <c r="M50" s="98">
        <f t="shared" si="5"/>
        <v>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0</v>
      </c>
      <c r="Y50" s="98">
        <f t="shared" si="5"/>
        <v>0</v>
      </c>
      <c r="Z50" s="98">
        <f t="shared" si="5"/>
        <v>0</v>
      </c>
      <c r="AA50" s="98">
        <f t="shared" si="5"/>
        <v>0</v>
      </c>
      <c r="AB50" s="98">
        <f t="shared" si="5"/>
        <v>0</v>
      </c>
      <c r="AC50" s="98">
        <f t="shared" si="5"/>
        <v>0</v>
      </c>
      <c r="AD50" s="98">
        <f t="shared" si="5"/>
        <v>0</v>
      </c>
      <c r="AE50" s="98">
        <f t="shared" si="5"/>
        <v>0</v>
      </c>
      <c r="AF50" s="98">
        <f t="shared" si="5"/>
        <v>0</v>
      </c>
      <c r="AG50" s="98">
        <f t="shared" si="5"/>
        <v>0</v>
      </c>
      <c r="AH50" s="98">
        <f t="shared" si="5"/>
        <v>0</v>
      </c>
      <c r="AI50" s="98">
        <f>SUM(AI24,AI49)</f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70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4" t="s">
        <v>2</v>
      </c>
      <c r="B4" s="124"/>
      <c r="C4" s="124"/>
      <c r="D4" s="124"/>
      <c r="E4" s="53" t="s">
        <v>72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2" t="s">
        <v>82</v>
      </c>
      <c r="G1" s="122"/>
      <c r="H1" s="122"/>
      <c r="I1" s="122"/>
      <c r="J1" s="122"/>
      <c r="K1" s="122"/>
    </row>
    <row r="2" spans="1:35" ht="14.25" customHeight="1" x14ac:dyDescent="0.3">
      <c r="A2" s="6"/>
      <c r="B2" s="7"/>
      <c r="C2" s="7"/>
      <c r="D2" s="7"/>
      <c r="E2" s="7"/>
      <c r="F2" s="123"/>
      <c r="G2" s="123"/>
      <c r="H2" s="123"/>
      <c r="I2" s="123"/>
      <c r="J2" s="123"/>
      <c r="K2" s="123"/>
      <c r="L2" s="7"/>
      <c r="M2" s="7"/>
      <c r="N2" s="7"/>
      <c r="O2" s="7"/>
      <c r="P2" s="7"/>
      <c r="Q2" s="7"/>
    </row>
    <row r="3" spans="1:35" ht="16.5" customHeight="1" x14ac:dyDescent="0.3">
      <c r="A3" s="124" t="s">
        <v>0</v>
      </c>
      <c r="B3" s="124"/>
      <c r="C3" s="124"/>
      <c r="D3" s="124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24" t="s">
        <v>2</v>
      </c>
      <c r="B4" s="124"/>
      <c r="C4" s="124"/>
      <c r="D4" s="124"/>
      <c r="E4" s="41"/>
      <c r="F4" s="5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</row>
    <row r="5" spans="1:35" ht="16.5" customHeight="1" x14ac:dyDescent="0.3">
      <c r="A5" s="137" t="s">
        <v>45</v>
      </c>
      <c r="B5" s="125" t="s">
        <v>36</v>
      </c>
      <c r="C5" s="12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63"/>
    </row>
    <row r="6" spans="1:35" ht="16.5" customHeight="1" x14ac:dyDescent="0.3">
      <c r="A6" s="138"/>
      <c r="B6" s="125" t="s">
        <v>6</v>
      </c>
      <c r="C6" s="125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8"/>
      <c r="B7" s="125" t="s">
        <v>1</v>
      </c>
      <c r="C7" s="125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8"/>
      <c r="B8" s="125" t="s">
        <v>4</v>
      </c>
      <c r="C8" s="125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8"/>
      <c r="B9" s="125" t="s">
        <v>34</v>
      </c>
      <c r="C9" s="125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8"/>
      <c r="B10" s="126" t="s">
        <v>26</v>
      </c>
      <c r="C10" s="126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8"/>
      <c r="B11" s="125" t="s">
        <v>33</v>
      </c>
      <c r="C11" s="12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8"/>
      <c r="B12" s="125" t="s">
        <v>61</v>
      </c>
      <c r="C12" s="12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8"/>
      <c r="B13" s="126" t="s">
        <v>40</v>
      </c>
      <c r="C13" s="126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8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8"/>
      <c r="B15" s="125" t="s">
        <v>46</v>
      </c>
      <c r="C15" s="125"/>
      <c r="D15" s="42">
        <f t="shared" si="0"/>
        <v>0</v>
      </c>
      <c r="E15" s="107"/>
      <c r="F15" s="107"/>
      <c r="G15" s="3"/>
      <c r="H15" s="3"/>
      <c r="I15" s="3"/>
      <c r="J15" s="3"/>
      <c r="K15" s="3"/>
      <c r="L15" s="107"/>
      <c r="M15" s="3"/>
      <c r="N15" s="3"/>
      <c r="O15" s="107"/>
      <c r="P15" s="3"/>
      <c r="Q15" s="3"/>
      <c r="R15" s="108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8"/>
      <c r="B16" s="126" t="s">
        <v>16</v>
      </c>
      <c r="C16" s="126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8"/>
      <c r="B17" s="126" t="s">
        <v>47</v>
      </c>
      <c r="C17" s="126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8"/>
      <c r="B18" s="125" t="s">
        <v>27</v>
      </c>
      <c r="C18" s="125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8"/>
      <c r="B19" s="125" t="s">
        <v>15</v>
      </c>
      <c r="C19" s="125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8"/>
      <c r="B20" s="125" t="s">
        <v>69</v>
      </c>
      <c r="C20" s="125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8"/>
      <c r="B21" s="125" t="s">
        <v>18</v>
      </c>
      <c r="C21" s="125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8"/>
      <c r="B22" s="125" t="s">
        <v>11</v>
      </c>
      <c r="C22" s="125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9"/>
      <c r="B23" s="125" t="s">
        <v>53</v>
      </c>
      <c r="C23" s="12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5" t="s">
        <v>3</v>
      </c>
      <c r="B25" s="12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5"/>
      <c r="B26" s="12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5"/>
      <c r="B27" s="12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5"/>
      <c r="B28" s="12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5"/>
      <c r="B29" s="12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5"/>
      <c r="B30" s="12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5"/>
      <c r="B31" s="12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5"/>
      <c r="B32" s="12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5"/>
      <c r="B33" s="12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5"/>
      <c r="B34" s="12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5"/>
      <c r="B35" s="12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5"/>
      <c r="B36" s="12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5"/>
      <c r="B37" s="12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5"/>
      <c r="B38" s="12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5"/>
      <c r="B39" s="12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5"/>
      <c r="B40" s="12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5"/>
      <c r="B41" s="12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5"/>
      <c r="B42" s="12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5"/>
      <c r="B43" s="12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5"/>
      <c r="B44" s="12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5"/>
      <c r="B45" s="12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5"/>
      <c r="B46" s="12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5"/>
      <c r="B47" s="12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5"/>
      <c r="B48" s="12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2023-06-03T02:26:27Z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DVUMDg6MTk6NDFaIiwicElEIjoiMiIsInRyYWNlSWQiOiI0MUVBNEQ5RjFCQzNBRjc1RUZDM0VDOEUwOUM2RkEyNSIsInVzZXJDb2RlIjoibWFsczExMjgifSwibm9kZTIiOnsiZHNkIjoiMDEwMDAwMDAwMDAwMjEyMiIsImxvZ1RpbWUiOiIyMDIzLTA2LTA1VDA4OjE5OjQxWiIsInBJRCI6IjIiLCJ0cmFjZUlkIjoiNDFFQTREOUYxQkMzQUY3NUVGQzNFQzhFMDlDNkZBMjUiLCJ1c2VyQ29kZSI6Im1hbHMxMTI4In0sIm5vZGUzIjp7ImRzZCI6IjAxMDAwMDAwMDAwMDIxMjIiLCJsb2dUaW1lIjoiMjAyMy0wNi0wNVQwODoxOTo0MVoiLCJwSUQiOiIyIiwidHJhY2VJZCI6IjQxRUE0RDlGMUJDM0FGNzVFRkMzRUM4RTA5QzZGQTI1IiwidXNlckNvZGUiOiJtYWxzMTEyOCJ9LCJub2RlNCI6eyJkc2QiOiIwMTAwMDAwMDAwMDAyMTIyIiwibG9nVGltZSI6IjIwMjMtMDYtMDVUMDg6MTk6NDFaIiwicElEIjoiMiIsInRyYWNlSWQiOiI0MUVBNEQ5RjFCQzNBRjc1RUZDM0VDOEUwOUM2RkEyNSIsInVzZXJDb2RlIjoibWFsczExMjgifSwibm9kZTUiOnsiZHNkIjoiMDAwMDAwMDAwMDAwMDAwMCIsImxvZ1RpbWUiOiIyMDIzLTA2LTA3VDAwOjUyOjAyWiIsInBJRCI6MjA0OCwidHJhY2VJZCI6IjkzNjg5QjdGQ0Q1MTRGMzBBOUE1NDU2Njg0Njg3MjE3IiwidXNlckNvZGUiOiJtYWxzMTEyOCJ9LCJub2RlQ291bnQiOjJ9</vt:lpwstr>
  </property>
  <property fmtid="{D5CDD505-2E9C-101B-9397-08002B2CF9AE}" name="OpenDocument" pid="3">
    <vt:lpwstr>False</vt:lpwstr>
  </property>
</Properties>
</file>