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d8a66fee8314b92f/Desktop/R_projects/SocialChallenge/data_raw/"/>
    </mc:Choice>
  </mc:AlternateContent>
  <xr:revisionPtr revIDLastSave="0" documentId="8_{1FCCE0F3-1804-4AFF-84CC-D5E435B80D51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Plate 4 - Sheet1" sheetId="1" r:id="rId1"/>
    <sheet name="Plate 4 - Sheet1 (1)" sheetId="2" r:id="rId2"/>
  </sheets>
  <definedNames>
    <definedName name="MethodPointer1">1862327696</definedName>
    <definedName name="MethodPointer2">421</definedName>
  </definedNames>
  <calcPr calcId="181029"/>
</workbook>
</file>

<file path=xl/calcChain.xml><?xml version="1.0" encoding="utf-8"?>
<calcChain xmlns="http://schemas.openxmlformats.org/spreadsheetml/2006/main">
  <c r="J105" i="1" l="1"/>
  <c r="J101" i="1"/>
  <c r="G101" i="1"/>
  <c r="I101" i="1" s="1"/>
  <c r="J81" i="1"/>
  <c r="J69" i="1"/>
  <c r="I105" i="1"/>
  <c r="I81" i="1"/>
  <c r="I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69" i="1"/>
</calcChain>
</file>

<file path=xl/sharedStrings.xml><?xml version="1.0" encoding="utf-8"?>
<sst xmlns="http://schemas.openxmlformats.org/spreadsheetml/2006/main" count="865" uniqueCount="234">
  <si>
    <t>Software Version</t>
  </si>
  <si>
    <t>3.05.11</t>
  </si>
  <si>
    <t>Experiment File Path:</t>
  </si>
  <si>
    <t>C:\Users\Public\Documents\Experiments\AACORT_TMM.xpt</t>
  </si>
  <si>
    <t>Protocol File Path:</t>
  </si>
  <si>
    <t>Plate Number</t>
  </si>
  <si>
    <t>Plate 4</t>
  </si>
  <si>
    <t>Date</t>
  </si>
  <si>
    <t>Time</t>
  </si>
  <si>
    <t>Reader Type:</t>
  </si>
  <si>
    <t>Synergy LX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</si>
  <si>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</si>
  <si>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</si>
  <si>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</si>
  <si>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</si>
  <si>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</si>
  <si>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</si>
  <si>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</si>
  <si>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</si>
  <si>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Absorbance Endpoint</t>
  </si>
  <si>
    <t>Full Plate</t>
  </si>
  <si>
    <t>Wavelengths:  450</t>
  </si>
  <si>
    <t>Read Speed: Normal,  Delay: 100 msec,  Measurements/Data Point: 8</t>
  </si>
  <si>
    <t>Layout</t>
  </si>
  <si>
    <t>A</t>
  </si>
  <si>
    <t>NSB</t>
  </si>
  <si>
    <t>STD7</t>
  </si>
  <si>
    <t>SPL6</t>
  </si>
  <si>
    <t>SPL14</t>
  </si>
  <si>
    <t>SPL22</t>
  </si>
  <si>
    <t>SPL30</t>
  </si>
  <si>
    <t>Well ID</t>
  </si>
  <si>
    <t>Conc/Dil</t>
  </si>
  <si>
    <t>B9 5-3 pre</t>
  </si>
  <si>
    <t>B9 2-4 pre</t>
  </si>
  <si>
    <t>B11 2-2 pre</t>
  </si>
  <si>
    <t>B12 3-2 pre</t>
  </si>
  <si>
    <t>Name</t>
  </si>
  <si>
    <t>B</t>
  </si>
  <si>
    <t>BLK</t>
  </si>
  <si>
    <t>STD8</t>
  </si>
  <si>
    <t>SPL7</t>
  </si>
  <si>
    <t>SPL15</t>
  </si>
  <si>
    <t>SPL23</t>
  </si>
  <si>
    <t>SPL31</t>
  </si>
  <si>
    <t>B9 5-3</t>
  </si>
  <si>
    <t>B9 2-4</t>
  </si>
  <si>
    <t>B11 2-2</t>
  </si>
  <si>
    <t>B12 3-2</t>
  </si>
  <si>
    <t>C</t>
  </si>
  <si>
    <t>STD1</t>
  </si>
  <si>
    <t>STD9</t>
  </si>
  <si>
    <t>SPL8</t>
  </si>
  <si>
    <t>SPL16</t>
  </si>
  <si>
    <t>SPL24</t>
  </si>
  <si>
    <t>SPL32</t>
  </si>
  <si>
    <t>B4 5-1 pre</t>
  </si>
  <si>
    <t>B3 1-4 pre</t>
  </si>
  <si>
    <t>B8 4- 4 pre</t>
  </si>
  <si>
    <t>B2 1-4 pre</t>
  </si>
  <si>
    <t>D</t>
  </si>
  <si>
    <t>STD2</t>
  </si>
  <si>
    <t>SPL1</t>
  </si>
  <si>
    <t>SPL9</t>
  </si>
  <si>
    <t>SPL17</t>
  </si>
  <si>
    <t>SPL25</t>
  </si>
  <si>
    <t>SPL33</t>
  </si>
  <si>
    <t>B2 4-2 pre</t>
  </si>
  <si>
    <t>B4 5-1</t>
  </si>
  <si>
    <t>B3 1-4</t>
  </si>
  <si>
    <t>B8 4- 4</t>
  </si>
  <si>
    <t>B2 1-4</t>
  </si>
  <si>
    <t>E</t>
  </si>
  <si>
    <t>STD3</t>
  </si>
  <si>
    <t>SPL2</t>
  </si>
  <si>
    <t>SPL10</t>
  </si>
  <si>
    <t>SPL18</t>
  </si>
  <si>
    <t>SPL26</t>
  </si>
  <si>
    <t>SPL34</t>
  </si>
  <si>
    <t>B2 4-2</t>
  </si>
  <si>
    <t>B7 1-1 pre</t>
  </si>
  <si>
    <t>B13 2-3 pre</t>
  </si>
  <si>
    <t>B6 2-4 pre</t>
  </si>
  <si>
    <t>B7 5-4 pre</t>
  </si>
  <si>
    <t>F</t>
  </si>
  <si>
    <t>STD4</t>
  </si>
  <si>
    <t>SPL3</t>
  </si>
  <si>
    <t>SPL11</t>
  </si>
  <si>
    <t>SPL19</t>
  </si>
  <si>
    <t>SPL27</t>
  </si>
  <si>
    <t>SPL35</t>
  </si>
  <si>
    <t>B11 2-4 pre</t>
  </si>
  <si>
    <t>B7 1-1</t>
  </si>
  <si>
    <t>B13 2-3</t>
  </si>
  <si>
    <t>B6 2-4</t>
  </si>
  <si>
    <t>B7 5-4</t>
  </si>
  <si>
    <t>G</t>
  </si>
  <si>
    <t>STD5</t>
  </si>
  <si>
    <t>SPL4</t>
  </si>
  <si>
    <t>SPL12</t>
  </si>
  <si>
    <t>SPL20</t>
  </si>
  <si>
    <t>SPL28</t>
  </si>
  <si>
    <t>SPL36</t>
  </si>
  <si>
    <t>B11 2-4</t>
  </si>
  <si>
    <t>B12 4-1 pre</t>
  </si>
  <si>
    <t>B5 3-3 pre</t>
  </si>
  <si>
    <t>B10 5-2 pre</t>
  </si>
  <si>
    <t>B8 1-1 pre</t>
  </si>
  <si>
    <t>H</t>
  </si>
  <si>
    <t>STD6</t>
  </si>
  <si>
    <t>SPL5</t>
  </si>
  <si>
    <t>SPL13</t>
  </si>
  <si>
    <t>SPL21</t>
  </si>
  <si>
    <t>SPL29</t>
  </si>
  <si>
    <t>SPL37</t>
  </si>
  <si>
    <t>B1 3-4 pre</t>
  </si>
  <si>
    <t>B12 4-1</t>
  </si>
  <si>
    <t>B5 3-3</t>
  </si>
  <si>
    <t>B10 5-2</t>
  </si>
  <si>
    <t>B8 1-1</t>
  </si>
  <si>
    <t>Results</t>
  </si>
  <si>
    <t>Actual Temperature:</t>
  </si>
  <si>
    <t>Well</t>
  </si>
  <si>
    <t>[Concentration]</t>
  </si>
  <si>
    <t>Count</t>
  </si>
  <si>
    <t>Mean</t>
  </si>
  <si>
    <t>Std Dev</t>
  </si>
  <si>
    <t>CV (%)</t>
  </si>
  <si>
    <t>B1</t>
  </si>
  <si>
    <t>&lt;0.000</t>
  </si>
  <si>
    <t>?????</t>
  </si>
  <si>
    <t>B2</t>
  </si>
  <si>
    <t>A1</t>
  </si>
  <si>
    <t>&gt;5249.023</t>
  </si>
  <si>
    <t>A2</t>
  </si>
  <si>
    <t>D3</t>
  </si>
  <si>
    <t>D4</t>
  </si>
  <si>
    <t>E3</t>
  </si>
  <si>
    <t>E4</t>
  </si>
  <si>
    <t>F3</t>
  </si>
  <si>
    <t>F4</t>
  </si>
  <si>
    <t>G3</t>
  </si>
  <si>
    <t>G4</t>
  </si>
  <si>
    <t>H3</t>
  </si>
  <si>
    <t>H4</t>
  </si>
  <si>
    <t>A5</t>
  </si>
  <si>
    <t>A6</t>
  </si>
  <si>
    <t>B5</t>
  </si>
  <si>
    <t>B6</t>
  </si>
  <si>
    <t>C5</t>
  </si>
  <si>
    <t>C6</t>
  </si>
  <si>
    <t>D5</t>
  </si>
  <si>
    <t>D6</t>
  </si>
  <si>
    <t>E5</t>
  </si>
  <si>
    <t>E6</t>
  </si>
  <si>
    <t>F5</t>
  </si>
  <si>
    <t>F6</t>
  </si>
  <si>
    <t>G5</t>
  </si>
  <si>
    <t>G6</t>
  </si>
  <si>
    <t>H5</t>
  </si>
  <si>
    <t>H6</t>
  </si>
  <si>
    <t>A7</t>
  </si>
  <si>
    <t>A8</t>
  </si>
  <si>
    <t>B7</t>
  </si>
  <si>
    <t>B8</t>
  </si>
  <si>
    <t>C7</t>
  </si>
  <si>
    <t>C8</t>
  </si>
  <si>
    <t>D7</t>
  </si>
  <si>
    <t>D8</t>
  </si>
  <si>
    <t>E7</t>
  </si>
  <si>
    <t>E8</t>
  </si>
  <si>
    <t>F7</t>
  </si>
  <si>
    <t>F8</t>
  </si>
  <si>
    <t>G7</t>
  </si>
  <si>
    <t>G8</t>
  </si>
  <si>
    <t>H7</t>
  </si>
  <si>
    <t>H8</t>
  </si>
  <si>
    <t>A9</t>
  </si>
  <si>
    <t>A10</t>
  </si>
  <si>
    <t>B9</t>
  </si>
  <si>
    <t>B10</t>
  </si>
  <si>
    <t>C9</t>
  </si>
  <si>
    <t>C10</t>
  </si>
  <si>
    <t>D9</t>
  </si>
  <si>
    <t>D10</t>
  </si>
  <si>
    <t>E9</t>
  </si>
  <si>
    <t>E10</t>
  </si>
  <si>
    <t>F9</t>
  </si>
  <si>
    <t>F10</t>
  </si>
  <si>
    <t>G9</t>
  </si>
  <si>
    <t>G10</t>
  </si>
  <si>
    <t>H9</t>
  </si>
  <si>
    <t>H10</t>
  </si>
  <si>
    <t>A11</t>
  </si>
  <si>
    <t>A12</t>
  </si>
  <si>
    <t>B11</t>
  </si>
  <si>
    <t>B12</t>
  </si>
  <si>
    <t>C11</t>
  </si>
  <si>
    <t>C12</t>
  </si>
  <si>
    <t>D11</t>
  </si>
  <si>
    <t>D12</t>
  </si>
  <si>
    <t>E11</t>
  </si>
  <si>
    <t>E12</t>
  </si>
  <si>
    <t>F11</t>
  </si>
  <si>
    <t>F12</t>
  </si>
  <si>
    <t>G11</t>
  </si>
  <si>
    <t>G12</t>
  </si>
  <si>
    <t>H11</t>
  </si>
  <si>
    <t>H12</t>
  </si>
  <si>
    <t>C1</t>
  </si>
  <si>
    <t>C2</t>
  </si>
  <si>
    <t>D1</t>
  </si>
  <si>
    <t>D2</t>
  </si>
  <si>
    <t>E1</t>
  </si>
  <si>
    <t>E2</t>
  </si>
  <si>
    <t>F1</t>
  </si>
  <si>
    <t>F2</t>
  </si>
  <si>
    <t>G1</t>
  </si>
  <si>
    <t>G2</t>
  </si>
  <si>
    <t>H1</t>
  </si>
  <si>
    <t>H2</t>
  </si>
  <si>
    <t>A3</t>
  </si>
  <si>
    <t>A4</t>
  </si>
  <si>
    <t>B3</t>
  </si>
  <si>
    <t>B4</t>
  </si>
  <si>
    <t>C3</t>
  </si>
  <si>
    <t>C4</t>
  </si>
  <si>
    <t>StdCurve</t>
  </si>
  <si>
    <t>StdCurve Fitting Results</t>
  </si>
  <si>
    <t>Curve Name</t>
  </si>
  <si>
    <t>Curve Formula</t>
  </si>
  <si>
    <t>R2</t>
  </si>
  <si>
    <t>Fit F Prob</t>
  </si>
  <si>
    <t>Y = (A-D)/(1+(X/C)^B) +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</si>
</sst>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rgb="FF80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ill="1"/>
    <xf numFmtId="0" fontId="1" fillId="0" borderId="0" xfId="1"/>
    <xf numFmtId="14" fontId="1" fillId="0" borderId="0" xfId="1" applyNumberFormat="1"/>
    <xf numFmtId="19" fontId="1" fillId="0" borderId="0" xfId="1" applyNumberFormat="1"/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" fillId="2" borderId="1" xfId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4" borderId="4" xfId="1" applyFont="1" applyFill="1" applyBorder="1" applyAlignment="1">
      <alignment horizontal="center" vertical="center" wrapText="1"/>
    </xf>
    <xf numFmtId="0" fontId="3" fillId="5" borderId="4" xfId="1" applyFont="1" applyFill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 wrapText="1"/>
    </xf>
    <xf numFmtId="0" fontId="3" fillId="6" borderId="4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1381125</xdr:colOff>
      <xdr:row>151</xdr:row>
      <xdr:rowOff>0</xdr:rowOff>
    </xdr:from>
    <xdr:to>
      <xdr:col>12</xdr:col>
      <xdr:colOff>252412</xdr:colOff>
      <xdr:row>182</xdr:row>
      <xdr:rowOff>57150</xdr:rowOff>
    </xdr:to>
    <xdr:pic>
      <xdr:nvPicPr>
        <xdr:cNvPr id="1026" name="Picture 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30441900"/>
          <a:ext cx="7629525" cy="5076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88"/>
  <sheetViews>
    <sheetView tabSelected="1" topLeftCell="A146" workbookViewId="0">
      <selection activeCell="B53" sqref="B53:K148"/>
    </sheetView>
  </sheetViews>
  <sheetFormatPr defaultRowHeight="12.75" x14ac:dyDescent="0.35"/>
  <cols>
    <col min="1" max="1" width="20.73046875" customWidth="1"/>
    <col min="2" max="2" width="12.73046875" customWidth="1"/>
    <col min="7" max="7" width="11.265625" bestFit="1" customWidth="1"/>
    <col min="9" max="10" width="11.265625" bestFit="1" customWidth="1"/>
  </cols>
  <sheetData>
    <row r="2" spans="1:2" x14ac:dyDescent="0.35">
      <c r="A2" t="s">
        <v>0</v>
      </c>
      <c r="B2" t="s">
        <v>1</v>
      </c>
    </row>
    <row r="4" spans="1:2" x14ac:dyDescent="0.35">
      <c r="A4" t="s">
        <v>2</v>
      </c>
      <c r="B4" t="s">
        <v>3</v>
      </c>
    </row>
    <row r="5" spans="1:2" x14ac:dyDescent="0.35">
      <c r="A5" t="s">
        <v>4</v>
      </c>
    </row>
    <row r="6" spans="1:2" x14ac:dyDescent="0.35">
      <c r="A6" t="s">
        <v>5</v>
      </c>
      <c r="B6" t="s">
        <v>6</v>
      </c>
    </row>
    <row r="7" spans="1:2" x14ac:dyDescent="0.35">
      <c r="A7" t="s">
        <v>7</v>
      </c>
      <c r="B7" s="1">
        <v>44070</v>
      </c>
    </row>
    <row r="8" spans="1:2" x14ac:dyDescent="0.35">
      <c r="A8" t="s">
        <v>8</v>
      </c>
      <c r="B8" s="2">
        <v>0.4883912037037037</v>
      </c>
    </row>
    <row r="9" spans="1:2" x14ac:dyDescent="0.35">
      <c r="A9" t="s">
        <v>9</v>
      </c>
      <c r="B9" t="s">
        <v>10</v>
      </c>
    </row>
    <row r="10" spans="1:2" x14ac:dyDescent="0.35">
      <c r="A10" t="s">
        <v>11</v>
      </c>
      <c r="B10">
        <v>18111311</v>
      </c>
    </row>
    <row r="11" spans="1:2" x14ac:dyDescent="0.35">
      <c r="A11" t="s">
        <v>12</v>
      </c>
      <c r="B11" t="s">
        <v>13</v>
      </c>
    </row>
    <row r="13" spans="1:2" ht="13.15" x14ac:dyDescent="0.35">
      <c r="A13" s="3" t="s">
        <v>14</v>
      </c>
      <c r="B13" s="4"/>
    </row>
    <row r="14" spans="1:2" x14ac:dyDescent="0.35">
      <c r="A14" t="s">
        <v>15</v>
      </c>
      <c r="B14" t="s">
        <v>16</v>
      </c>
    </row>
    <row r="15" spans="1:2" x14ac:dyDescent="0.35">
      <c r="A15" t="s">
        <v>17</v>
      </c>
    </row>
    <row r="16" spans="1:2" x14ac:dyDescent="0.35">
      <c r="A16" t="s">
        <v>18</v>
      </c>
      <c r="B16" t="s">
        <v>19</v>
      </c>
    </row>
    <row r="17" spans="1:15" x14ac:dyDescent="0.35">
      <c r="B17" t="s">
        <v>20</v>
      </c>
    </row>
    <row r="18" spans="1:15" x14ac:dyDescent="0.35">
      <c r="B18" t="s">
        <v>21</v>
      </c>
    </row>
    <row r="19" spans="1:15" x14ac:dyDescent="0.35">
      <c r="B19" t="s">
        <v>22</v>
      </c>
    </row>
    <row r="21" spans="1:15" ht="13.15" x14ac:dyDescent="0.35">
      <c r="A21" s="3" t="s">
        <v>23</v>
      </c>
      <c r="B21" s="4"/>
    </row>
    <row r="23" spans="1:15" x14ac:dyDescent="0.35">
      <c r="B23" s="5"/>
      <c r="C23" s="6">
        <v>1</v>
      </c>
      <c r="D23" s="6">
        <v>2</v>
      </c>
      <c r="E23" s="6">
        <v>3</v>
      </c>
      <c r="F23" s="6">
        <v>4</v>
      </c>
      <c r="G23" s="6">
        <v>5</v>
      </c>
      <c r="H23" s="6">
        <v>6</v>
      </c>
      <c r="I23" s="6">
        <v>7</v>
      </c>
      <c r="J23" s="6">
        <v>8</v>
      </c>
      <c r="K23" s="6">
        <v>9</v>
      </c>
      <c r="L23" s="6">
        <v>10</v>
      </c>
      <c r="M23" s="6">
        <v>11</v>
      </c>
      <c r="N23" s="6">
        <v>12</v>
      </c>
    </row>
    <row r="24" spans="1:15" x14ac:dyDescent="0.35">
      <c r="B24" s="43" t="s">
        <v>24</v>
      </c>
      <c r="C24" s="7" t="s">
        <v>25</v>
      </c>
      <c r="D24" s="7" t="s">
        <v>25</v>
      </c>
      <c r="E24" s="8" t="s">
        <v>26</v>
      </c>
      <c r="F24" s="8" t="s">
        <v>26</v>
      </c>
      <c r="G24" s="9" t="s">
        <v>27</v>
      </c>
      <c r="H24" s="9" t="s">
        <v>27</v>
      </c>
      <c r="I24" s="9" t="s">
        <v>28</v>
      </c>
      <c r="J24" s="9" t="s">
        <v>28</v>
      </c>
      <c r="K24" s="9" t="s">
        <v>29</v>
      </c>
      <c r="L24" s="9" t="s">
        <v>29</v>
      </c>
      <c r="M24" s="9" t="s">
        <v>30</v>
      </c>
      <c r="N24" s="9" t="s">
        <v>30</v>
      </c>
      <c r="O24" s="10" t="s">
        <v>31</v>
      </c>
    </row>
    <row r="25" spans="1:15" x14ac:dyDescent="0.35">
      <c r="B25" s="44"/>
      <c r="C25" s="11"/>
      <c r="D25" s="11"/>
      <c r="E25" s="12">
        <v>78.125</v>
      </c>
      <c r="F25" s="12">
        <v>78.125</v>
      </c>
      <c r="G25" s="13"/>
      <c r="H25" s="13"/>
      <c r="I25" s="13"/>
      <c r="J25" s="13"/>
      <c r="K25" s="13"/>
      <c r="L25" s="13"/>
      <c r="M25" s="13"/>
      <c r="N25" s="13"/>
      <c r="O25" s="10" t="s">
        <v>32</v>
      </c>
    </row>
    <row r="26" spans="1:15" ht="25.5" x14ac:dyDescent="0.35">
      <c r="B26" s="45"/>
      <c r="C26" s="14"/>
      <c r="D26" s="14"/>
      <c r="E26" s="15"/>
      <c r="F26" s="15"/>
      <c r="G26" s="16" t="s">
        <v>33</v>
      </c>
      <c r="H26" s="16" t="s">
        <v>33</v>
      </c>
      <c r="I26" s="16" t="s">
        <v>34</v>
      </c>
      <c r="J26" s="16" t="s">
        <v>34</v>
      </c>
      <c r="K26" s="16" t="s">
        <v>35</v>
      </c>
      <c r="L26" s="16" t="s">
        <v>35</v>
      </c>
      <c r="M26" s="16" t="s">
        <v>36</v>
      </c>
      <c r="N26" s="16" t="s">
        <v>36</v>
      </c>
      <c r="O26" s="10" t="s">
        <v>37</v>
      </c>
    </row>
    <row r="27" spans="1:15" x14ac:dyDescent="0.35">
      <c r="B27" s="43" t="s">
        <v>38</v>
      </c>
      <c r="C27" s="17" t="s">
        <v>39</v>
      </c>
      <c r="D27" s="17" t="s">
        <v>39</v>
      </c>
      <c r="E27" s="8" t="s">
        <v>40</v>
      </c>
      <c r="F27" s="8" t="s">
        <v>40</v>
      </c>
      <c r="G27" s="9" t="s">
        <v>41</v>
      </c>
      <c r="H27" s="9" t="s">
        <v>41</v>
      </c>
      <c r="I27" s="9" t="s">
        <v>42</v>
      </c>
      <c r="J27" s="9" t="s">
        <v>42</v>
      </c>
      <c r="K27" s="9" t="s">
        <v>43</v>
      </c>
      <c r="L27" s="9" t="s">
        <v>43</v>
      </c>
      <c r="M27" s="9" t="s">
        <v>44</v>
      </c>
      <c r="N27" s="9" t="s">
        <v>44</v>
      </c>
      <c r="O27" s="10" t="s">
        <v>31</v>
      </c>
    </row>
    <row r="28" spans="1:15" x14ac:dyDescent="0.35">
      <c r="B28" s="44"/>
      <c r="C28" s="18"/>
      <c r="D28" s="18"/>
      <c r="E28" s="12">
        <v>39.063000000000002</v>
      </c>
      <c r="F28" s="12">
        <v>39.063000000000002</v>
      </c>
      <c r="G28" s="13"/>
      <c r="H28" s="13"/>
      <c r="I28" s="13"/>
      <c r="J28" s="13"/>
      <c r="K28" s="13"/>
      <c r="L28" s="13"/>
      <c r="M28" s="13"/>
      <c r="N28" s="13"/>
      <c r="O28" s="10" t="s">
        <v>32</v>
      </c>
    </row>
    <row r="29" spans="1:15" x14ac:dyDescent="0.35">
      <c r="B29" s="45"/>
      <c r="C29" s="19"/>
      <c r="D29" s="19"/>
      <c r="E29" s="15"/>
      <c r="F29" s="15"/>
      <c r="G29" s="16" t="s">
        <v>45</v>
      </c>
      <c r="H29" s="16" t="s">
        <v>45</v>
      </c>
      <c r="I29" s="16" t="s">
        <v>46</v>
      </c>
      <c r="J29" s="16" t="s">
        <v>46</v>
      </c>
      <c r="K29" s="16" t="s">
        <v>47</v>
      </c>
      <c r="L29" s="16" t="s">
        <v>47</v>
      </c>
      <c r="M29" s="16" t="s">
        <v>48</v>
      </c>
      <c r="N29" s="16" t="s">
        <v>48</v>
      </c>
      <c r="O29" s="10" t="s">
        <v>37</v>
      </c>
    </row>
    <row r="30" spans="1:15" x14ac:dyDescent="0.35">
      <c r="B30" s="43" t="s">
        <v>49</v>
      </c>
      <c r="C30" s="8" t="s">
        <v>50</v>
      </c>
      <c r="D30" s="8" t="s">
        <v>50</v>
      </c>
      <c r="E30" s="8" t="s">
        <v>51</v>
      </c>
      <c r="F30" s="8" t="s">
        <v>51</v>
      </c>
      <c r="G30" s="9" t="s">
        <v>52</v>
      </c>
      <c r="H30" s="9" t="s">
        <v>52</v>
      </c>
      <c r="I30" s="9" t="s">
        <v>53</v>
      </c>
      <c r="J30" s="9" t="s">
        <v>53</v>
      </c>
      <c r="K30" s="9" t="s">
        <v>54</v>
      </c>
      <c r="L30" s="9" t="s">
        <v>54</v>
      </c>
      <c r="M30" s="9" t="s">
        <v>55</v>
      </c>
      <c r="N30" s="9" t="s">
        <v>55</v>
      </c>
      <c r="O30" s="10" t="s">
        <v>31</v>
      </c>
    </row>
    <row r="31" spans="1:15" x14ac:dyDescent="0.35">
      <c r="B31" s="44"/>
      <c r="C31" s="12">
        <v>5000</v>
      </c>
      <c r="D31" s="12">
        <v>5000</v>
      </c>
      <c r="E31" s="12">
        <v>19.530999999999999</v>
      </c>
      <c r="F31" s="12">
        <v>19.530999999999999</v>
      </c>
      <c r="G31" s="13"/>
      <c r="H31" s="13"/>
      <c r="I31" s="13"/>
      <c r="J31" s="13"/>
      <c r="K31" s="13"/>
      <c r="L31" s="13"/>
      <c r="M31" s="13"/>
      <c r="N31" s="13"/>
      <c r="O31" s="10" t="s">
        <v>32</v>
      </c>
    </row>
    <row r="32" spans="1:15" ht="25.5" x14ac:dyDescent="0.35">
      <c r="B32" s="45"/>
      <c r="C32" s="15"/>
      <c r="D32" s="15"/>
      <c r="E32" s="15"/>
      <c r="F32" s="15"/>
      <c r="G32" s="16" t="s">
        <v>56</v>
      </c>
      <c r="H32" s="16" t="s">
        <v>56</v>
      </c>
      <c r="I32" s="16" t="s">
        <v>57</v>
      </c>
      <c r="J32" s="16" t="s">
        <v>57</v>
      </c>
      <c r="K32" s="16" t="s">
        <v>58</v>
      </c>
      <c r="L32" s="16" t="s">
        <v>58</v>
      </c>
      <c r="M32" s="16" t="s">
        <v>59</v>
      </c>
      <c r="N32" s="16" t="s">
        <v>59</v>
      </c>
      <c r="O32" s="10" t="s">
        <v>37</v>
      </c>
    </row>
    <row r="33" spans="2:15" x14ac:dyDescent="0.35">
      <c r="B33" s="43" t="s">
        <v>60</v>
      </c>
      <c r="C33" s="8" t="s">
        <v>61</v>
      </c>
      <c r="D33" s="8" t="s">
        <v>61</v>
      </c>
      <c r="E33" s="9" t="s">
        <v>62</v>
      </c>
      <c r="F33" s="9" t="s">
        <v>62</v>
      </c>
      <c r="G33" s="9" t="s">
        <v>63</v>
      </c>
      <c r="H33" s="9" t="s">
        <v>63</v>
      </c>
      <c r="I33" s="9" t="s">
        <v>64</v>
      </c>
      <c r="J33" s="9" t="s">
        <v>64</v>
      </c>
      <c r="K33" s="9" t="s">
        <v>65</v>
      </c>
      <c r="L33" s="9" t="s">
        <v>65</v>
      </c>
      <c r="M33" s="9" t="s">
        <v>66</v>
      </c>
      <c r="N33" s="9" t="s">
        <v>66</v>
      </c>
      <c r="O33" s="10" t="s">
        <v>31</v>
      </c>
    </row>
    <row r="34" spans="2:15" x14ac:dyDescent="0.35">
      <c r="B34" s="44"/>
      <c r="C34" s="12">
        <v>2500</v>
      </c>
      <c r="D34" s="12">
        <v>2500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0" t="s">
        <v>32</v>
      </c>
    </row>
    <row r="35" spans="2:15" ht="25.5" x14ac:dyDescent="0.35">
      <c r="B35" s="45"/>
      <c r="C35" s="15"/>
      <c r="D35" s="15"/>
      <c r="E35" s="16" t="s">
        <v>67</v>
      </c>
      <c r="F35" s="16" t="s">
        <v>67</v>
      </c>
      <c r="G35" s="16" t="s">
        <v>68</v>
      </c>
      <c r="H35" s="16" t="s">
        <v>68</v>
      </c>
      <c r="I35" s="16" t="s">
        <v>69</v>
      </c>
      <c r="J35" s="16" t="s">
        <v>69</v>
      </c>
      <c r="K35" s="16" t="s">
        <v>70</v>
      </c>
      <c r="L35" s="16" t="s">
        <v>70</v>
      </c>
      <c r="M35" s="16" t="s">
        <v>71</v>
      </c>
      <c r="N35" s="16" t="s">
        <v>71</v>
      </c>
      <c r="O35" s="10" t="s">
        <v>37</v>
      </c>
    </row>
    <row r="36" spans="2:15" x14ac:dyDescent="0.35">
      <c r="B36" s="43" t="s">
        <v>72</v>
      </c>
      <c r="C36" s="8" t="s">
        <v>73</v>
      </c>
      <c r="D36" s="8" t="s">
        <v>73</v>
      </c>
      <c r="E36" s="9" t="s">
        <v>74</v>
      </c>
      <c r="F36" s="9" t="s">
        <v>74</v>
      </c>
      <c r="G36" s="9" t="s">
        <v>75</v>
      </c>
      <c r="H36" s="9" t="s">
        <v>75</v>
      </c>
      <c r="I36" s="9" t="s">
        <v>76</v>
      </c>
      <c r="J36" s="9" t="s">
        <v>76</v>
      </c>
      <c r="K36" s="9" t="s">
        <v>77</v>
      </c>
      <c r="L36" s="9" t="s">
        <v>77</v>
      </c>
      <c r="M36" s="9" t="s">
        <v>78</v>
      </c>
      <c r="N36" s="9" t="s">
        <v>78</v>
      </c>
      <c r="O36" s="10" t="s">
        <v>31</v>
      </c>
    </row>
    <row r="37" spans="2:15" x14ac:dyDescent="0.35">
      <c r="B37" s="44"/>
      <c r="C37" s="12">
        <v>1250</v>
      </c>
      <c r="D37" s="12">
        <v>1250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0" t="s">
        <v>32</v>
      </c>
    </row>
    <row r="38" spans="2:15" ht="25.5" x14ac:dyDescent="0.35">
      <c r="B38" s="45"/>
      <c r="C38" s="15"/>
      <c r="D38" s="15"/>
      <c r="E38" s="16" t="s">
        <v>79</v>
      </c>
      <c r="F38" s="16" t="s">
        <v>79</v>
      </c>
      <c r="G38" s="16" t="s">
        <v>80</v>
      </c>
      <c r="H38" s="16" t="s">
        <v>80</v>
      </c>
      <c r="I38" s="16" t="s">
        <v>81</v>
      </c>
      <c r="J38" s="16" t="s">
        <v>81</v>
      </c>
      <c r="K38" s="16" t="s">
        <v>82</v>
      </c>
      <c r="L38" s="16" t="s">
        <v>82</v>
      </c>
      <c r="M38" s="16" t="s">
        <v>83</v>
      </c>
      <c r="N38" s="16" t="s">
        <v>83</v>
      </c>
      <c r="O38" s="10" t="s">
        <v>37</v>
      </c>
    </row>
    <row r="39" spans="2:15" x14ac:dyDescent="0.35">
      <c r="B39" s="43" t="s">
        <v>84</v>
      </c>
      <c r="C39" s="8" t="s">
        <v>85</v>
      </c>
      <c r="D39" s="8" t="s">
        <v>85</v>
      </c>
      <c r="E39" s="9" t="s">
        <v>86</v>
      </c>
      <c r="F39" s="9" t="s">
        <v>86</v>
      </c>
      <c r="G39" s="9" t="s">
        <v>87</v>
      </c>
      <c r="H39" s="9" t="s">
        <v>87</v>
      </c>
      <c r="I39" s="9" t="s">
        <v>88</v>
      </c>
      <c r="J39" s="9" t="s">
        <v>88</v>
      </c>
      <c r="K39" s="9" t="s">
        <v>89</v>
      </c>
      <c r="L39" s="9" t="s">
        <v>89</v>
      </c>
      <c r="M39" s="9" t="s">
        <v>90</v>
      </c>
      <c r="N39" s="9" t="s">
        <v>90</v>
      </c>
      <c r="O39" s="10" t="s">
        <v>31</v>
      </c>
    </row>
    <row r="40" spans="2:15" x14ac:dyDescent="0.35">
      <c r="B40" s="44"/>
      <c r="C40" s="12">
        <v>625</v>
      </c>
      <c r="D40" s="12">
        <v>625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0" t="s">
        <v>32</v>
      </c>
    </row>
    <row r="41" spans="2:15" ht="25.5" x14ac:dyDescent="0.35">
      <c r="B41" s="45"/>
      <c r="C41" s="15"/>
      <c r="D41" s="15"/>
      <c r="E41" s="16" t="s">
        <v>91</v>
      </c>
      <c r="F41" s="16" t="s">
        <v>91</v>
      </c>
      <c r="G41" s="16" t="s">
        <v>92</v>
      </c>
      <c r="H41" s="16" t="s">
        <v>92</v>
      </c>
      <c r="I41" s="16" t="s">
        <v>93</v>
      </c>
      <c r="J41" s="16" t="s">
        <v>93</v>
      </c>
      <c r="K41" s="16" t="s">
        <v>94</v>
      </c>
      <c r="L41" s="16" t="s">
        <v>94</v>
      </c>
      <c r="M41" s="16" t="s">
        <v>95</v>
      </c>
      <c r="N41" s="16" t="s">
        <v>95</v>
      </c>
      <c r="O41" s="10" t="s">
        <v>37</v>
      </c>
    </row>
    <row r="42" spans="2:15" x14ac:dyDescent="0.35">
      <c r="B42" s="43" t="s">
        <v>96</v>
      </c>
      <c r="C42" s="8" t="s">
        <v>97</v>
      </c>
      <c r="D42" s="8" t="s">
        <v>97</v>
      </c>
      <c r="E42" s="9" t="s">
        <v>98</v>
      </c>
      <c r="F42" s="9" t="s">
        <v>98</v>
      </c>
      <c r="G42" s="9" t="s">
        <v>99</v>
      </c>
      <c r="H42" s="9" t="s">
        <v>99</v>
      </c>
      <c r="I42" s="9" t="s">
        <v>100</v>
      </c>
      <c r="J42" s="9" t="s">
        <v>100</v>
      </c>
      <c r="K42" s="9" t="s">
        <v>101</v>
      </c>
      <c r="L42" s="9" t="s">
        <v>101</v>
      </c>
      <c r="M42" s="9" t="s">
        <v>102</v>
      </c>
      <c r="N42" s="9" t="s">
        <v>102</v>
      </c>
      <c r="O42" s="10" t="s">
        <v>31</v>
      </c>
    </row>
    <row r="43" spans="2:15" x14ac:dyDescent="0.35">
      <c r="B43" s="44"/>
      <c r="C43" s="12">
        <v>312.5</v>
      </c>
      <c r="D43" s="12">
        <v>312.5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0" t="s">
        <v>32</v>
      </c>
    </row>
    <row r="44" spans="2:15" ht="25.5" x14ac:dyDescent="0.35">
      <c r="B44" s="45"/>
      <c r="C44" s="15"/>
      <c r="D44" s="15"/>
      <c r="E44" s="16" t="s">
        <v>103</v>
      </c>
      <c r="F44" s="16" t="s">
        <v>103</v>
      </c>
      <c r="G44" s="16" t="s">
        <v>104</v>
      </c>
      <c r="H44" s="16" t="s">
        <v>104</v>
      </c>
      <c r="I44" s="16" t="s">
        <v>105</v>
      </c>
      <c r="J44" s="16" t="s">
        <v>105</v>
      </c>
      <c r="K44" s="16" t="s">
        <v>106</v>
      </c>
      <c r="L44" s="16" t="s">
        <v>106</v>
      </c>
      <c r="M44" s="16" t="s">
        <v>107</v>
      </c>
      <c r="N44" s="16" t="s">
        <v>107</v>
      </c>
      <c r="O44" s="10" t="s">
        <v>37</v>
      </c>
    </row>
    <row r="45" spans="2:15" x14ac:dyDescent="0.35">
      <c r="B45" s="43" t="s">
        <v>108</v>
      </c>
      <c r="C45" s="8" t="s">
        <v>109</v>
      </c>
      <c r="D45" s="8" t="s">
        <v>109</v>
      </c>
      <c r="E45" s="9" t="s">
        <v>110</v>
      </c>
      <c r="F45" s="9" t="s">
        <v>110</v>
      </c>
      <c r="G45" s="9" t="s">
        <v>111</v>
      </c>
      <c r="H45" s="9" t="s">
        <v>111</v>
      </c>
      <c r="I45" s="9" t="s">
        <v>112</v>
      </c>
      <c r="J45" s="9" t="s">
        <v>112</v>
      </c>
      <c r="K45" s="9" t="s">
        <v>113</v>
      </c>
      <c r="L45" s="9" t="s">
        <v>113</v>
      </c>
      <c r="M45" s="9" t="s">
        <v>114</v>
      </c>
      <c r="N45" s="9" t="s">
        <v>114</v>
      </c>
      <c r="O45" s="10" t="s">
        <v>31</v>
      </c>
    </row>
    <row r="46" spans="2:15" x14ac:dyDescent="0.35">
      <c r="B46" s="44"/>
      <c r="C46" s="12">
        <v>156.25</v>
      </c>
      <c r="D46" s="12">
        <v>156.25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0" t="s">
        <v>32</v>
      </c>
    </row>
    <row r="47" spans="2:15" ht="25.5" x14ac:dyDescent="0.35">
      <c r="B47" s="45"/>
      <c r="C47" s="15"/>
      <c r="D47" s="15"/>
      <c r="E47" s="16" t="s">
        <v>115</v>
      </c>
      <c r="F47" s="16" t="s">
        <v>115</v>
      </c>
      <c r="G47" s="16" t="s">
        <v>116</v>
      </c>
      <c r="H47" s="16" t="s">
        <v>116</v>
      </c>
      <c r="I47" s="16" t="s">
        <v>117</v>
      </c>
      <c r="J47" s="16" t="s">
        <v>117</v>
      </c>
      <c r="K47" s="16" t="s">
        <v>118</v>
      </c>
      <c r="L47" s="16" t="s">
        <v>118</v>
      </c>
      <c r="M47" s="16" t="s">
        <v>119</v>
      </c>
      <c r="N47" s="16" t="s">
        <v>119</v>
      </c>
      <c r="O47" s="10" t="s">
        <v>37</v>
      </c>
    </row>
    <row r="49" spans="1:11" ht="13.15" x14ac:dyDescent="0.35">
      <c r="A49" s="3" t="s">
        <v>120</v>
      </c>
      <c r="B49" s="4"/>
    </row>
    <row r="50" spans="1:11" x14ac:dyDescent="0.35">
      <c r="A50" t="s">
        <v>121</v>
      </c>
      <c r="B50">
        <v>0</v>
      </c>
    </row>
    <row r="52" spans="1:11" ht="25.5" x14ac:dyDescent="0.35">
      <c r="B52" s="6" t="s">
        <v>31</v>
      </c>
      <c r="C52" s="6" t="s">
        <v>37</v>
      </c>
      <c r="D52" s="6" t="s">
        <v>122</v>
      </c>
      <c r="E52" s="6" t="s">
        <v>32</v>
      </c>
      <c r="F52" s="6">
        <v>450</v>
      </c>
      <c r="G52" s="6" t="s">
        <v>123</v>
      </c>
      <c r="H52" s="6" t="s">
        <v>124</v>
      </c>
      <c r="I52" s="6" t="s">
        <v>125</v>
      </c>
      <c r="J52" s="6" t="s">
        <v>126</v>
      </c>
      <c r="K52" s="6" t="s">
        <v>127</v>
      </c>
    </row>
    <row r="53" spans="1:11" x14ac:dyDescent="0.35">
      <c r="B53" s="20" t="s">
        <v>39</v>
      </c>
      <c r="C53" s="20"/>
      <c r="D53" s="20" t="s">
        <v>128</v>
      </c>
      <c r="E53" s="20"/>
      <c r="F53" s="20">
        <v>0.82299999999999995</v>
      </c>
      <c r="G53" s="20" t="s">
        <v>129</v>
      </c>
      <c r="H53" s="20">
        <v>0</v>
      </c>
      <c r="I53" s="20" t="s">
        <v>130</v>
      </c>
      <c r="J53" s="20" t="s">
        <v>130</v>
      </c>
      <c r="K53" s="20" t="s">
        <v>130</v>
      </c>
    </row>
    <row r="54" spans="1:11" x14ac:dyDescent="0.35">
      <c r="B54" s="20"/>
      <c r="C54" s="20"/>
      <c r="D54" s="20" t="s">
        <v>131</v>
      </c>
      <c r="E54" s="20"/>
      <c r="F54" s="20">
        <v>0.78</v>
      </c>
      <c r="G54" s="20" t="s">
        <v>129</v>
      </c>
      <c r="H54" s="20"/>
      <c r="I54" s="20"/>
      <c r="J54" s="20"/>
      <c r="K54" s="20"/>
    </row>
    <row r="55" spans="1:11" ht="25.5" x14ac:dyDescent="0.35">
      <c r="B55" s="20" t="s">
        <v>25</v>
      </c>
      <c r="C55" s="20"/>
      <c r="D55" s="20" t="s">
        <v>132</v>
      </c>
      <c r="E55" s="20"/>
      <c r="F55" s="20">
        <v>5.2999999999999999E-2</v>
      </c>
      <c r="G55" s="20" t="s">
        <v>133</v>
      </c>
      <c r="H55" s="20">
        <v>0</v>
      </c>
      <c r="I55" s="20" t="s">
        <v>130</v>
      </c>
      <c r="J55" s="20" t="s">
        <v>130</v>
      </c>
      <c r="K55" s="20" t="s">
        <v>130</v>
      </c>
    </row>
    <row r="56" spans="1:11" ht="25.5" x14ac:dyDescent="0.35">
      <c r="B56" s="20"/>
      <c r="C56" s="20"/>
      <c r="D56" s="20" t="s">
        <v>134</v>
      </c>
      <c r="E56" s="20"/>
      <c r="F56" s="20">
        <v>5.8999999999999997E-2</v>
      </c>
      <c r="G56" s="20" t="s">
        <v>133</v>
      </c>
      <c r="H56" s="20"/>
      <c r="I56" s="20"/>
      <c r="J56" s="20"/>
      <c r="K56" s="20"/>
    </row>
    <row r="57" spans="1:11" ht="25.5" x14ac:dyDescent="0.35">
      <c r="B57" s="20" t="s">
        <v>62</v>
      </c>
      <c r="C57" s="20" t="s">
        <v>67</v>
      </c>
      <c r="D57" s="20" t="s">
        <v>135</v>
      </c>
      <c r="E57" s="20"/>
      <c r="F57" s="20">
        <v>0.255</v>
      </c>
      <c r="G57" s="49">
        <v>1070.627</v>
      </c>
      <c r="H57" s="20">
        <v>2</v>
      </c>
      <c r="I57" s="49">
        <v>1086.2139999999999</v>
      </c>
      <c r="J57" s="49">
        <v>22.044</v>
      </c>
      <c r="K57" s="49">
        <v>2.0289999999999999</v>
      </c>
    </row>
    <row r="58" spans="1:11" x14ac:dyDescent="0.35">
      <c r="B58" s="20"/>
      <c r="C58" s="20"/>
      <c r="D58" s="20" t="s">
        <v>136</v>
      </c>
      <c r="E58" s="20"/>
      <c r="F58" s="20">
        <v>0.252</v>
      </c>
      <c r="G58" s="49">
        <v>1101.8019999999999</v>
      </c>
      <c r="H58" s="20"/>
      <c r="I58" s="49"/>
      <c r="J58" s="49"/>
      <c r="K58" s="49"/>
    </row>
    <row r="59" spans="1:11" x14ac:dyDescent="0.35">
      <c r="B59" s="20" t="s">
        <v>74</v>
      </c>
      <c r="C59" s="20" t="s">
        <v>79</v>
      </c>
      <c r="D59" s="20" t="s">
        <v>137</v>
      </c>
      <c r="E59" s="20"/>
      <c r="F59" s="20">
        <v>0.33400000000000002</v>
      </c>
      <c r="G59" s="49">
        <v>589.28499999999997</v>
      </c>
      <c r="H59" s="20">
        <v>2</v>
      </c>
      <c r="I59" s="49">
        <v>607.50099999999998</v>
      </c>
      <c r="J59" s="49">
        <v>25.762</v>
      </c>
      <c r="K59" s="49">
        <v>4.2409999999999997</v>
      </c>
    </row>
    <row r="60" spans="1:11" x14ac:dyDescent="0.35">
      <c r="B60" s="20"/>
      <c r="C60" s="20"/>
      <c r="D60" s="20" t="s">
        <v>138</v>
      </c>
      <c r="E60" s="20"/>
      <c r="F60" s="20">
        <v>0.32500000000000001</v>
      </c>
      <c r="G60" s="49">
        <v>625.71699999999998</v>
      </c>
      <c r="H60" s="20"/>
      <c r="I60" s="49"/>
      <c r="J60" s="49"/>
      <c r="K60" s="49"/>
    </row>
    <row r="61" spans="1:11" ht="25.5" x14ac:dyDescent="0.35">
      <c r="B61" s="20" t="s">
        <v>86</v>
      </c>
      <c r="C61" s="20" t="s">
        <v>91</v>
      </c>
      <c r="D61" s="20" t="s">
        <v>139</v>
      </c>
      <c r="E61" s="20"/>
      <c r="F61" s="20">
        <v>0.3</v>
      </c>
      <c r="G61" s="49">
        <v>747.04</v>
      </c>
      <c r="H61" s="20">
        <v>2</v>
      </c>
      <c r="I61" s="49">
        <v>780.13599999999997</v>
      </c>
      <c r="J61" s="49">
        <v>46.805</v>
      </c>
      <c r="K61" s="49">
        <v>6</v>
      </c>
    </row>
    <row r="62" spans="1:11" x14ac:dyDescent="0.35">
      <c r="B62" s="20"/>
      <c r="C62" s="20"/>
      <c r="D62" s="20" t="s">
        <v>140</v>
      </c>
      <c r="E62" s="20"/>
      <c r="F62" s="20">
        <v>0.28899999999999998</v>
      </c>
      <c r="G62" s="49">
        <v>813.23299999999995</v>
      </c>
      <c r="H62" s="20"/>
      <c r="I62" s="49"/>
      <c r="J62" s="49"/>
      <c r="K62" s="49"/>
    </row>
    <row r="63" spans="1:11" x14ac:dyDescent="0.35">
      <c r="B63" s="20" t="s">
        <v>98</v>
      </c>
      <c r="C63" s="20" t="s">
        <v>103</v>
      </c>
      <c r="D63" s="20" t="s">
        <v>141</v>
      </c>
      <c r="E63" s="20"/>
      <c r="F63" s="20">
        <v>0.24099999999999999</v>
      </c>
      <c r="G63" s="49">
        <v>1214.24</v>
      </c>
      <c r="H63" s="20">
        <v>2</v>
      </c>
      <c r="I63" s="49">
        <v>1290.0039999999999</v>
      </c>
      <c r="J63" s="49">
        <v>107.146</v>
      </c>
      <c r="K63" s="49">
        <v>8.3059999999999992</v>
      </c>
    </row>
    <row r="64" spans="1:11" x14ac:dyDescent="0.35">
      <c r="B64" s="20"/>
      <c r="C64" s="20"/>
      <c r="D64" s="20" t="s">
        <v>142</v>
      </c>
      <c r="E64" s="20"/>
      <c r="F64" s="20">
        <v>0.22900000000000001</v>
      </c>
      <c r="G64" s="49">
        <v>1365.768</v>
      </c>
      <c r="H64" s="20"/>
      <c r="I64" s="49"/>
      <c r="J64" s="49"/>
      <c r="K64" s="49"/>
    </row>
    <row r="65" spans="2:11" ht="25.5" x14ac:dyDescent="0.35">
      <c r="B65" s="20" t="s">
        <v>110</v>
      </c>
      <c r="C65" s="20" t="s">
        <v>115</v>
      </c>
      <c r="D65" s="20" t="s">
        <v>143</v>
      </c>
      <c r="E65" s="20"/>
      <c r="F65" s="20">
        <v>0.33500000000000002</v>
      </c>
      <c r="G65" s="49">
        <v>584.53200000000004</v>
      </c>
      <c r="H65" s="20">
        <v>2</v>
      </c>
      <c r="I65" s="49">
        <v>631.71400000000006</v>
      </c>
      <c r="J65" s="49">
        <v>66.725999999999999</v>
      </c>
      <c r="K65" s="49">
        <v>10.563000000000001</v>
      </c>
    </row>
    <row r="66" spans="2:11" x14ac:dyDescent="0.35">
      <c r="B66" s="20"/>
      <c r="C66" s="20"/>
      <c r="D66" s="20" t="s">
        <v>144</v>
      </c>
      <c r="E66" s="20"/>
      <c r="F66" s="20">
        <v>0.314</v>
      </c>
      <c r="G66" s="49">
        <v>678.89599999999996</v>
      </c>
      <c r="H66" s="20"/>
      <c r="I66" s="49"/>
      <c r="J66" s="49"/>
      <c r="K66" s="49"/>
    </row>
    <row r="67" spans="2:11" ht="25.5" x14ac:dyDescent="0.35">
      <c r="B67" s="20" t="s">
        <v>27</v>
      </c>
      <c r="C67" s="20" t="s">
        <v>33</v>
      </c>
      <c r="D67" s="20" t="s">
        <v>145</v>
      </c>
      <c r="E67" s="20"/>
      <c r="F67" s="20">
        <v>0.29799999999999999</v>
      </c>
      <c r="G67" s="49">
        <v>759.21</v>
      </c>
      <c r="H67" s="20">
        <v>2</v>
      </c>
      <c r="I67" s="49">
        <v>783.46100000000001</v>
      </c>
      <c r="J67" s="49">
        <v>34.295999999999999</v>
      </c>
      <c r="K67" s="49">
        <v>4.3780000000000001</v>
      </c>
    </row>
    <row r="68" spans="2:11" x14ac:dyDescent="0.35">
      <c r="B68" s="20"/>
      <c r="C68" s="20"/>
      <c r="D68" s="20" t="s">
        <v>146</v>
      </c>
      <c r="E68" s="20"/>
      <c r="F68" s="20">
        <v>0.28999999999999998</v>
      </c>
      <c r="G68" s="49">
        <v>807.71299999999997</v>
      </c>
      <c r="H68" s="20"/>
      <c r="I68" s="49"/>
      <c r="J68" s="49"/>
      <c r="K68" s="49"/>
    </row>
    <row r="69" spans="2:11" x14ac:dyDescent="0.35">
      <c r="B69" s="20" t="s">
        <v>41</v>
      </c>
      <c r="C69" s="20" t="s">
        <v>45</v>
      </c>
      <c r="D69" s="20" t="s">
        <v>147</v>
      </c>
      <c r="E69" s="20"/>
      <c r="F69" s="20">
        <v>0.14699999999999999</v>
      </c>
      <c r="G69" s="49">
        <f>317*((0.763-0.101)/(F69-0.101)-1)^(1/0.979)</f>
        <v>4488.0016863651881</v>
      </c>
      <c r="H69" s="20">
        <v>0</v>
      </c>
      <c r="I69" s="49">
        <f>AVERAGE(G69:G70)</f>
        <v>4659.9948822445986</v>
      </c>
      <c r="J69" s="49">
        <f>STDEV(G69:G70)</f>
        <v>243.23511024855458</v>
      </c>
      <c r="K69" s="49">
        <v>19.881</v>
      </c>
    </row>
    <row r="70" spans="2:11" x14ac:dyDescent="0.35">
      <c r="B70" s="20"/>
      <c r="C70" s="20"/>
      <c r="D70" s="20" t="s">
        <v>148</v>
      </c>
      <c r="E70" s="20"/>
      <c r="F70" s="20">
        <v>0.14399999999999999</v>
      </c>
      <c r="G70" s="49">
        <f t="shared" ref="G70:G106" si="0">317*((0.763-0.101)/(F70-0.101)-1)^(1/0.979)</f>
        <v>4831.988078124009</v>
      </c>
      <c r="H70" s="20"/>
      <c r="I70" s="49"/>
      <c r="J70" s="49"/>
      <c r="K70" s="49"/>
    </row>
    <row r="71" spans="2:11" ht="25.5" x14ac:dyDescent="0.35">
      <c r="B71" s="20" t="s">
        <v>52</v>
      </c>
      <c r="C71" s="20" t="s">
        <v>56</v>
      </c>
      <c r="D71" s="20" t="s">
        <v>149</v>
      </c>
      <c r="E71" s="20"/>
      <c r="F71" s="20">
        <v>0.152</v>
      </c>
      <c r="G71" s="49">
        <f t="shared" si="0"/>
        <v>4005.5669567542163</v>
      </c>
      <c r="H71" s="20">
        <v>2</v>
      </c>
      <c r="I71" s="49">
        <v>3902.6889999999999</v>
      </c>
      <c r="J71" s="49">
        <v>76.14</v>
      </c>
      <c r="K71" s="49">
        <v>1.9510000000000001</v>
      </c>
    </row>
    <row r="72" spans="2:11" x14ac:dyDescent="0.35">
      <c r="B72" s="20"/>
      <c r="C72" s="20"/>
      <c r="D72" s="20" t="s">
        <v>150</v>
      </c>
      <c r="E72" s="20"/>
      <c r="F72" s="20">
        <v>0.153</v>
      </c>
      <c r="G72" s="49">
        <f t="shared" si="0"/>
        <v>3920.3360693813806</v>
      </c>
      <c r="H72" s="20"/>
      <c r="I72" s="49"/>
      <c r="J72" s="49"/>
      <c r="K72" s="49"/>
    </row>
    <row r="73" spans="2:11" x14ac:dyDescent="0.35">
      <c r="B73" s="20" t="s">
        <v>63</v>
      </c>
      <c r="C73" s="20" t="s">
        <v>68</v>
      </c>
      <c r="D73" s="20" t="s">
        <v>151</v>
      </c>
      <c r="E73" s="20"/>
      <c r="F73" s="20">
        <v>0.26300000000000001</v>
      </c>
      <c r="G73" s="49">
        <f t="shared" si="0"/>
        <v>1002.3359024182928</v>
      </c>
      <c r="H73" s="20">
        <v>2</v>
      </c>
      <c r="I73" s="49">
        <v>981.31899999999996</v>
      </c>
      <c r="J73" s="49">
        <v>25.783999999999999</v>
      </c>
      <c r="K73" s="49">
        <v>2.6269999999999998</v>
      </c>
    </row>
    <row r="74" spans="2:11" x14ac:dyDescent="0.35">
      <c r="B74" s="20"/>
      <c r="C74" s="20"/>
      <c r="D74" s="20" t="s">
        <v>152</v>
      </c>
      <c r="E74" s="20"/>
      <c r="F74" s="20">
        <v>0.26800000000000002</v>
      </c>
      <c r="G74" s="49">
        <f t="shared" si="0"/>
        <v>961.76777192854195</v>
      </c>
      <c r="H74" s="20"/>
      <c r="I74" s="49"/>
      <c r="J74" s="49"/>
      <c r="K74" s="49"/>
    </row>
    <row r="75" spans="2:11" ht="25.5" x14ac:dyDescent="0.35">
      <c r="B75" s="20" t="s">
        <v>75</v>
      </c>
      <c r="C75" s="20" t="s">
        <v>80</v>
      </c>
      <c r="D75" s="20" t="s">
        <v>153</v>
      </c>
      <c r="E75" s="20"/>
      <c r="F75" s="20">
        <v>0.27300000000000002</v>
      </c>
      <c r="G75" s="49">
        <f t="shared" si="0"/>
        <v>923.59106976875796</v>
      </c>
      <c r="H75" s="20">
        <v>2</v>
      </c>
      <c r="I75" s="49">
        <v>976.12300000000005</v>
      </c>
      <c r="J75" s="49">
        <v>77.756</v>
      </c>
      <c r="K75" s="49">
        <v>7.9660000000000002</v>
      </c>
    </row>
    <row r="76" spans="2:11" x14ac:dyDescent="0.35">
      <c r="B76" s="20"/>
      <c r="C76" s="20"/>
      <c r="D76" s="20" t="s">
        <v>154</v>
      </c>
      <c r="E76" s="20"/>
      <c r="F76" s="20">
        <v>0.25900000000000001</v>
      </c>
      <c r="G76" s="49">
        <f t="shared" si="0"/>
        <v>1036.6660686104485</v>
      </c>
      <c r="H76" s="20"/>
      <c r="I76" s="49"/>
      <c r="J76" s="49"/>
      <c r="K76" s="49"/>
    </row>
    <row r="77" spans="2:11" x14ac:dyDescent="0.35">
      <c r="B77" s="20" t="s">
        <v>87</v>
      </c>
      <c r="C77" s="20" t="s">
        <v>92</v>
      </c>
      <c r="D77" s="20" t="s">
        <v>155</v>
      </c>
      <c r="E77" s="20"/>
      <c r="F77" s="20">
        <v>0.26900000000000002</v>
      </c>
      <c r="G77" s="49">
        <f t="shared" si="0"/>
        <v>953.94800409298114</v>
      </c>
      <c r="H77" s="20">
        <v>2</v>
      </c>
      <c r="I77" s="49">
        <v>941.16300000000001</v>
      </c>
      <c r="J77" s="49">
        <v>19.927</v>
      </c>
      <c r="K77" s="49">
        <v>2.117</v>
      </c>
    </row>
    <row r="78" spans="2:11" x14ac:dyDescent="0.35">
      <c r="B78" s="20"/>
      <c r="C78" s="20"/>
      <c r="D78" s="20" t="s">
        <v>156</v>
      </c>
      <c r="E78" s="20"/>
      <c r="F78" s="20">
        <v>0.27200000000000002</v>
      </c>
      <c r="G78" s="49">
        <f t="shared" si="0"/>
        <v>931.04524395580449</v>
      </c>
      <c r="H78" s="20"/>
      <c r="I78" s="49"/>
      <c r="J78" s="49"/>
      <c r="K78" s="49"/>
    </row>
    <row r="79" spans="2:11" ht="25.5" x14ac:dyDescent="0.35">
      <c r="B79" s="20" t="s">
        <v>99</v>
      </c>
      <c r="C79" s="20" t="s">
        <v>104</v>
      </c>
      <c r="D79" s="20" t="s">
        <v>157</v>
      </c>
      <c r="E79" s="20"/>
      <c r="F79" s="20">
        <v>0.42899999999999999</v>
      </c>
      <c r="G79" s="49">
        <f t="shared" si="0"/>
        <v>322.92432220812321</v>
      </c>
      <c r="H79" s="20">
        <v>2</v>
      </c>
      <c r="I79" s="49">
        <v>335.416</v>
      </c>
      <c r="J79" s="49">
        <v>19.614999999999998</v>
      </c>
      <c r="K79" s="49">
        <v>5.8479999999999999</v>
      </c>
    </row>
    <row r="80" spans="2:11" x14ac:dyDescent="0.35">
      <c r="B80" s="20"/>
      <c r="C80" s="20"/>
      <c r="D80" s="20" t="s">
        <v>158</v>
      </c>
      <c r="E80" s="20"/>
      <c r="F80" s="20">
        <v>0.41599999999999998</v>
      </c>
      <c r="G80" s="49">
        <f t="shared" si="0"/>
        <v>349.92865571749496</v>
      </c>
      <c r="H80" s="20"/>
      <c r="I80" s="49"/>
      <c r="J80" s="49"/>
      <c r="K80" s="49"/>
    </row>
    <row r="81" spans="2:11" x14ac:dyDescent="0.35">
      <c r="B81" s="20" t="s">
        <v>111</v>
      </c>
      <c r="C81" s="20" t="s">
        <v>116</v>
      </c>
      <c r="D81" s="20" t="s">
        <v>159</v>
      </c>
      <c r="E81" s="20"/>
      <c r="F81" s="20">
        <v>0.14799999999999999</v>
      </c>
      <c r="G81" s="49">
        <f t="shared" si="0"/>
        <v>4383.2062387120341</v>
      </c>
      <c r="H81" s="20">
        <v>1</v>
      </c>
      <c r="I81" s="49">
        <f>AVERAGE(G81:G82)</f>
        <v>4435.6039625386111</v>
      </c>
      <c r="J81" s="49">
        <f>STDEV(G81:G82)</f>
        <v>74.101571673025092</v>
      </c>
      <c r="K81" s="49">
        <v>8.641</v>
      </c>
    </row>
    <row r="82" spans="2:11" x14ac:dyDescent="0.35">
      <c r="B82" s="20"/>
      <c r="C82" s="20"/>
      <c r="D82" s="20" t="s">
        <v>160</v>
      </c>
      <c r="E82" s="20"/>
      <c r="F82" s="20">
        <v>0.14699999999999999</v>
      </c>
      <c r="G82" s="49">
        <f t="shared" si="0"/>
        <v>4488.0016863651881</v>
      </c>
      <c r="H82" s="20"/>
      <c r="I82" s="49"/>
      <c r="J82" s="49"/>
      <c r="K82" s="49"/>
    </row>
    <row r="83" spans="2:11" ht="25.5" x14ac:dyDescent="0.35">
      <c r="B83" s="20" t="s">
        <v>28</v>
      </c>
      <c r="C83" s="20" t="s">
        <v>34</v>
      </c>
      <c r="D83" s="20" t="s">
        <v>161</v>
      </c>
      <c r="E83" s="20"/>
      <c r="F83" s="20">
        <v>0.40100000000000002</v>
      </c>
      <c r="G83" s="49">
        <f t="shared" si="0"/>
        <v>384.0578651232878</v>
      </c>
      <c r="H83" s="20">
        <v>2</v>
      </c>
      <c r="I83" s="49">
        <v>397.61200000000002</v>
      </c>
      <c r="J83" s="49">
        <v>20.187999999999999</v>
      </c>
      <c r="K83" s="49">
        <v>5.077</v>
      </c>
    </row>
    <row r="84" spans="2:11" x14ac:dyDescent="0.35">
      <c r="B84" s="20"/>
      <c r="C84" s="20"/>
      <c r="D84" s="20" t="s">
        <v>162</v>
      </c>
      <c r="E84" s="20"/>
      <c r="F84" s="20">
        <v>0.39</v>
      </c>
      <c r="G84" s="49">
        <f t="shared" si="0"/>
        <v>411.38381177472093</v>
      </c>
      <c r="H84" s="20"/>
      <c r="I84" s="49"/>
      <c r="J84" s="49"/>
      <c r="K84" s="49"/>
    </row>
    <row r="85" spans="2:11" x14ac:dyDescent="0.35">
      <c r="B85" s="20" t="s">
        <v>42</v>
      </c>
      <c r="C85" s="20" t="s">
        <v>46</v>
      </c>
      <c r="D85" s="20" t="s">
        <v>163</v>
      </c>
      <c r="E85" s="20"/>
      <c r="F85" s="20">
        <v>0.191</v>
      </c>
      <c r="G85" s="49">
        <f t="shared" si="0"/>
        <v>2096.2389858600636</v>
      </c>
      <c r="H85" s="20">
        <v>2</v>
      </c>
      <c r="I85" s="49">
        <v>2069.1970000000001</v>
      </c>
      <c r="J85" s="49">
        <v>36.162999999999997</v>
      </c>
      <c r="K85" s="49">
        <v>1.748</v>
      </c>
    </row>
    <row r="86" spans="2:11" x14ac:dyDescent="0.35">
      <c r="B86" s="20"/>
      <c r="C86" s="20"/>
      <c r="D86" s="20" t="s">
        <v>164</v>
      </c>
      <c r="E86" s="20"/>
      <c r="F86" s="20">
        <v>0.193</v>
      </c>
      <c r="G86" s="49">
        <f t="shared" si="0"/>
        <v>2042.3817512951305</v>
      </c>
      <c r="H86" s="20"/>
      <c r="I86" s="49"/>
      <c r="J86" s="49"/>
      <c r="K86" s="49"/>
    </row>
    <row r="87" spans="2:11" ht="25.5" x14ac:dyDescent="0.35">
      <c r="B87" s="20" t="s">
        <v>53</v>
      </c>
      <c r="C87" s="20" t="s">
        <v>57</v>
      </c>
      <c r="D87" s="20" t="s">
        <v>165</v>
      </c>
      <c r="E87" s="20"/>
      <c r="F87" s="20">
        <v>0.22700000000000001</v>
      </c>
      <c r="G87" s="49">
        <f t="shared" si="0"/>
        <v>1391.0458097689307</v>
      </c>
      <c r="H87" s="20">
        <v>2</v>
      </c>
      <c r="I87" s="49">
        <v>1481.7819999999999</v>
      </c>
      <c r="J87" s="49">
        <v>136.999</v>
      </c>
      <c r="K87" s="49">
        <v>9.2460000000000004</v>
      </c>
    </row>
    <row r="88" spans="2:11" x14ac:dyDescent="0.35">
      <c r="B88" s="20"/>
      <c r="C88" s="20"/>
      <c r="D88" s="20" t="s">
        <v>166</v>
      </c>
      <c r="E88" s="20"/>
      <c r="F88" s="20">
        <v>0.214</v>
      </c>
      <c r="G88" s="49">
        <f t="shared" si="0"/>
        <v>1593.2310912889388</v>
      </c>
      <c r="H88" s="20"/>
      <c r="I88" s="49"/>
      <c r="J88" s="49"/>
      <c r="K88" s="49"/>
    </row>
    <row r="89" spans="2:11" x14ac:dyDescent="0.35">
      <c r="B89" s="20" t="s">
        <v>64</v>
      </c>
      <c r="C89" s="20" t="s">
        <v>69</v>
      </c>
      <c r="D89" s="20" t="s">
        <v>167</v>
      </c>
      <c r="E89" s="20"/>
      <c r="F89" s="20">
        <v>0.23799999999999999</v>
      </c>
      <c r="G89" s="49">
        <f t="shared" si="0"/>
        <v>1250.2965348218797</v>
      </c>
      <c r="H89" s="20">
        <v>2</v>
      </c>
      <c r="I89" s="49">
        <v>1389.26</v>
      </c>
      <c r="J89" s="49">
        <v>197.179</v>
      </c>
      <c r="K89" s="49">
        <v>14.193</v>
      </c>
    </row>
    <row r="90" spans="2:11" x14ac:dyDescent="0.35">
      <c r="B90" s="20"/>
      <c r="C90" s="20"/>
      <c r="D90" s="20" t="s">
        <v>168</v>
      </c>
      <c r="E90" s="20"/>
      <c r="F90" s="20">
        <v>0.217</v>
      </c>
      <c r="G90" s="49">
        <f t="shared" si="0"/>
        <v>1542.4971960183589</v>
      </c>
      <c r="H90" s="20"/>
      <c r="I90" s="49"/>
      <c r="J90" s="49"/>
      <c r="K90" s="49"/>
    </row>
    <row r="91" spans="2:11" ht="25.5" x14ac:dyDescent="0.35">
      <c r="B91" s="20" t="s">
        <v>76</v>
      </c>
      <c r="C91" s="20" t="s">
        <v>81</v>
      </c>
      <c r="D91" s="20" t="s">
        <v>169</v>
      </c>
      <c r="E91" s="20"/>
      <c r="F91" s="20">
        <v>0.40899999999999997</v>
      </c>
      <c r="G91" s="49">
        <f t="shared" si="0"/>
        <v>365.43365580989052</v>
      </c>
      <c r="H91" s="20">
        <v>2</v>
      </c>
      <c r="I91" s="49">
        <v>358.43900000000002</v>
      </c>
      <c r="J91" s="49">
        <v>9.5730000000000004</v>
      </c>
      <c r="K91" s="49">
        <v>2.6709999999999998</v>
      </c>
    </row>
    <row r="92" spans="2:11" x14ac:dyDescent="0.35">
      <c r="B92" s="20"/>
      <c r="C92" s="20"/>
      <c r="D92" s="20" t="s">
        <v>170</v>
      </c>
      <c r="E92" s="20"/>
      <c r="F92" s="20">
        <v>0.41499999999999998</v>
      </c>
      <c r="G92" s="49">
        <f t="shared" si="0"/>
        <v>352.10047620944124</v>
      </c>
      <c r="H92" s="20"/>
      <c r="I92" s="49"/>
      <c r="J92" s="49"/>
      <c r="K92" s="49"/>
    </row>
    <row r="93" spans="2:11" x14ac:dyDescent="0.35">
      <c r="B93" s="20" t="s">
        <v>88</v>
      </c>
      <c r="C93" s="20" t="s">
        <v>93</v>
      </c>
      <c r="D93" s="20" t="s">
        <v>171</v>
      </c>
      <c r="E93" s="20"/>
      <c r="F93" s="20">
        <v>0.22500000000000001</v>
      </c>
      <c r="G93" s="49">
        <f t="shared" si="0"/>
        <v>1419.3566286985892</v>
      </c>
      <c r="H93" s="20">
        <v>2</v>
      </c>
      <c r="I93" s="49">
        <v>1395.6120000000001</v>
      </c>
      <c r="J93" s="49">
        <v>30.678000000000001</v>
      </c>
      <c r="K93" s="49">
        <v>2.198</v>
      </c>
    </row>
    <row r="94" spans="2:11" x14ac:dyDescent="0.35">
      <c r="B94" s="20"/>
      <c r="C94" s="20"/>
      <c r="D94" s="20" t="s">
        <v>172</v>
      </c>
      <c r="E94" s="20"/>
      <c r="F94" s="20">
        <v>0.22800000000000001</v>
      </c>
      <c r="G94" s="49">
        <f t="shared" si="0"/>
        <v>1377.2291591912588</v>
      </c>
      <c r="H94" s="20"/>
      <c r="I94" s="49"/>
      <c r="J94" s="49"/>
      <c r="K94" s="49"/>
    </row>
    <row r="95" spans="2:11" ht="25.5" x14ac:dyDescent="0.35">
      <c r="B95" s="20" t="s">
        <v>100</v>
      </c>
      <c r="C95" s="20" t="s">
        <v>105</v>
      </c>
      <c r="D95" s="20" t="s">
        <v>173</v>
      </c>
      <c r="E95" s="20"/>
      <c r="F95" s="20">
        <v>0.22900000000000001</v>
      </c>
      <c r="G95" s="49">
        <f t="shared" si="0"/>
        <v>1363.6312360577383</v>
      </c>
      <c r="H95" s="20">
        <v>2</v>
      </c>
      <c r="I95" s="49">
        <v>1413.6310000000001</v>
      </c>
      <c r="J95" s="49">
        <v>84.775000000000006</v>
      </c>
      <c r="K95" s="49">
        <v>5.9969999999999999</v>
      </c>
    </row>
    <row r="96" spans="2:11" x14ac:dyDescent="0.35">
      <c r="B96" s="20"/>
      <c r="C96" s="20"/>
      <c r="D96" s="20" t="s">
        <v>174</v>
      </c>
      <c r="E96" s="20"/>
      <c r="F96" s="20">
        <v>0.221</v>
      </c>
      <c r="G96" s="49">
        <f t="shared" si="0"/>
        <v>1478.8477014939174</v>
      </c>
      <c r="H96" s="20"/>
      <c r="I96" s="49"/>
      <c r="J96" s="49"/>
      <c r="K96" s="49"/>
    </row>
    <row r="97" spans="2:11" x14ac:dyDescent="0.35">
      <c r="B97" s="20" t="s">
        <v>112</v>
      </c>
      <c r="C97" s="20" t="s">
        <v>117</v>
      </c>
      <c r="D97" s="20" t="s">
        <v>175</v>
      </c>
      <c r="E97" s="20"/>
      <c r="F97" s="20">
        <v>0.25800000000000001</v>
      </c>
      <c r="G97" s="49">
        <f t="shared" si="0"/>
        <v>1045.5258468954589</v>
      </c>
      <c r="H97" s="20">
        <v>2</v>
      </c>
      <c r="I97" s="49">
        <v>1195.0260000000001</v>
      </c>
      <c r="J97" s="49">
        <v>213.12100000000001</v>
      </c>
      <c r="K97" s="49">
        <v>17.834</v>
      </c>
    </row>
    <row r="98" spans="2:11" x14ac:dyDescent="0.35">
      <c r="B98" s="20"/>
      <c r="C98" s="20"/>
      <c r="D98" s="20" t="s">
        <v>176</v>
      </c>
      <c r="E98" s="20"/>
      <c r="F98" s="20">
        <v>0.23</v>
      </c>
      <c r="G98" s="49">
        <f t="shared" si="0"/>
        <v>1350.2469144077606</v>
      </c>
      <c r="H98" s="20"/>
      <c r="I98" s="49"/>
      <c r="J98" s="49"/>
      <c r="K98" s="49"/>
    </row>
    <row r="99" spans="2:11" ht="25.5" x14ac:dyDescent="0.35">
      <c r="B99" s="20" t="s">
        <v>29</v>
      </c>
      <c r="C99" s="20" t="s">
        <v>35</v>
      </c>
      <c r="D99" s="20" t="s">
        <v>177</v>
      </c>
      <c r="E99" s="20"/>
      <c r="F99" s="20">
        <v>0.28199999999999997</v>
      </c>
      <c r="G99" s="49">
        <f t="shared" si="0"/>
        <v>860.26205125235288</v>
      </c>
      <c r="H99" s="20">
        <v>2</v>
      </c>
      <c r="I99" s="49">
        <v>866.81200000000001</v>
      </c>
      <c r="J99" s="49">
        <v>8.5960000000000001</v>
      </c>
      <c r="K99" s="49">
        <v>0.99199999999999999</v>
      </c>
    </row>
    <row r="100" spans="2:11" x14ac:dyDescent="0.35">
      <c r="B100" s="20"/>
      <c r="C100" s="20"/>
      <c r="D100" s="20" t="s">
        <v>178</v>
      </c>
      <c r="E100" s="20"/>
      <c r="F100" s="20">
        <v>0.28000000000000003</v>
      </c>
      <c r="G100" s="49">
        <f t="shared" si="0"/>
        <v>873.77683859765671</v>
      </c>
      <c r="H100" s="20"/>
      <c r="I100" s="49"/>
      <c r="J100" s="49"/>
      <c r="K100" s="49"/>
    </row>
    <row r="101" spans="2:11" x14ac:dyDescent="0.35">
      <c r="B101" s="20" t="s">
        <v>43</v>
      </c>
      <c r="C101" s="20" t="s">
        <v>47</v>
      </c>
      <c r="D101" s="20" t="s">
        <v>179</v>
      </c>
      <c r="E101" s="20"/>
      <c r="F101" s="20">
        <v>0.14299999999999999</v>
      </c>
      <c r="G101" s="49">
        <f t="shared" si="0"/>
        <v>4957.7006843502622</v>
      </c>
      <c r="H101" s="20">
        <v>0</v>
      </c>
      <c r="I101" s="49">
        <f>AVERAGE(G101:G102)</f>
        <v>4894.8443812371352</v>
      </c>
      <c r="J101" s="49">
        <f>STDEV(G101:G102)</f>
        <v>88.89223634321786</v>
      </c>
      <c r="K101" s="49">
        <v>6.3470000000000004</v>
      </c>
    </row>
    <row r="102" spans="2:11" x14ac:dyDescent="0.35">
      <c r="B102" s="20"/>
      <c r="C102" s="20"/>
      <c r="D102" s="20" t="s">
        <v>180</v>
      </c>
      <c r="E102" s="20"/>
      <c r="F102" s="20">
        <v>0.14399999999999999</v>
      </c>
      <c r="G102" s="49">
        <f t="shared" si="0"/>
        <v>4831.988078124009</v>
      </c>
      <c r="H102" s="20"/>
      <c r="I102" s="49"/>
      <c r="J102" s="49"/>
      <c r="K102" s="49"/>
    </row>
    <row r="103" spans="2:11" ht="25.5" x14ac:dyDescent="0.35">
      <c r="B103" s="20" t="s">
        <v>54</v>
      </c>
      <c r="C103" s="20" t="s">
        <v>58</v>
      </c>
      <c r="D103" s="20" t="s">
        <v>181</v>
      </c>
      <c r="E103" s="20"/>
      <c r="F103" s="20">
        <v>0.19800000000000001</v>
      </c>
      <c r="G103" s="49">
        <f t="shared" si="0"/>
        <v>1917.5712646057036</v>
      </c>
      <c r="H103" s="20">
        <v>2</v>
      </c>
      <c r="I103" s="49">
        <v>2009.3109999999999</v>
      </c>
      <c r="J103" s="49">
        <v>124.748</v>
      </c>
      <c r="K103" s="49">
        <v>6.2080000000000002</v>
      </c>
    </row>
    <row r="104" spans="2:11" x14ac:dyDescent="0.35">
      <c r="B104" s="20"/>
      <c r="C104" s="20"/>
      <c r="D104" s="20" t="s">
        <v>182</v>
      </c>
      <c r="E104" s="20"/>
      <c r="F104" s="20">
        <v>0.191</v>
      </c>
      <c r="G104" s="49">
        <f t="shared" si="0"/>
        <v>2096.2389858600636</v>
      </c>
      <c r="H104" s="20"/>
      <c r="I104" s="49"/>
      <c r="J104" s="49"/>
      <c r="K104" s="49"/>
    </row>
    <row r="105" spans="2:11" x14ac:dyDescent="0.35">
      <c r="B105" s="20" t="s">
        <v>65</v>
      </c>
      <c r="C105" s="20" t="s">
        <v>70</v>
      </c>
      <c r="D105" s="20" t="s">
        <v>183</v>
      </c>
      <c r="E105" s="20"/>
      <c r="F105" s="20">
        <v>0.155</v>
      </c>
      <c r="G105" s="49">
        <f t="shared" si="0"/>
        <v>3759.4511899290251</v>
      </c>
      <c r="H105" s="20">
        <v>0</v>
      </c>
      <c r="I105" s="49">
        <f>AVERAGE(G105:G106)</f>
        <v>3615.3925344901772</v>
      </c>
      <c r="J105" s="49">
        <f>STDEV(G105:G106)</f>
        <v>203.72970429885123</v>
      </c>
      <c r="K105" s="49">
        <v>20.861999999999998</v>
      </c>
    </row>
    <row r="106" spans="2:11" x14ac:dyDescent="0.35">
      <c r="B106" s="20"/>
      <c r="C106" s="20"/>
      <c r="D106" s="20" t="s">
        <v>184</v>
      </c>
      <c r="E106" s="20"/>
      <c r="F106" s="20">
        <v>0.159</v>
      </c>
      <c r="G106" s="49">
        <f t="shared" si="0"/>
        <v>3471.3338790513294</v>
      </c>
      <c r="H106" s="20"/>
      <c r="I106" s="49"/>
      <c r="J106" s="49"/>
      <c r="K106" s="49"/>
    </row>
    <row r="107" spans="2:11" ht="25.5" x14ac:dyDescent="0.35">
      <c r="B107" s="20" t="s">
        <v>77</v>
      </c>
      <c r="C107" s="20" t="s">
        <v>82</v>
      </c>
      <c r="D107" s="20" t="s">
        <v>185</v>
      </c>
      <c r="E107" s="20"/>
      <c r="F107" s="20">
        <v>0.41099999999999998</v>
      </c>
      <c r="G107" s="49">
        <v>359.37200000000001</v>
      </c>
      <c r="H107" s="20">
        <v>2</v>
      </c>
      <c r="I107" s="49">
        <v>375.45699999999999</v>
      </c>
      <c r="J107" s="49">
        <v>22.748999999999999</v>
      </c>
      <c r="K107" s="49">
        <v>6.0590000000000002</v>
      </c>
    </row>
    <row r="108" spans="2:11" x14ac:dyDescent="0.35">
      <c r="B108" s="20"/>
      <c r="C108" s="20"/>
      <c r="D108" s="20" t="s">
        <v>186</v>
      </c>
      <c r="E108" s="20"/>
      <c r="F108" s="20">
        <v>0.39800000000000002</v>
      </c>
      <c r="G108" s="49">
        <v>391.54300000000001</v>
      </c>
      <c r="H108" s="20"/>
      <c r="I108" s="49"/>
      <c r="J108" s="49"/>
      <c r="K108" s="49"/>
    </row>
    <row r="109" spans="2:11" x14ac:dyDescent="0.35">
      <c r="B109" s="20" t="s">
        <v>89</v>
      </c>
      <c r="C109" s="20" t="s">
        <v>94</v>
      </c>
      <c r="D109" s="20" t="s">
        <v>187</v>
      </c>
      <c r="E109" s="20"/>
      <c r="F109" s="20">
        <v>0.26600000000000001</v>
      </c>
      <c r="G109" s="49">
        <v>975.822</v>
      </c>
      <c r="H109" s="20">
        <v>2</v>
      </c>
      <c r="I109" s="49">
        <v>1002.1559999999999</v>
      </c>
      <c r="J109" s="49">
        <v>37.243000000000002</v>
      </c>
      <c r="K109" s="49">
        <v>3.7160000000000002</v>
      </c>
    </row>
    <row r="110" spans="2:11" x14ac:dyDescent="0.35">
      <c r="B110" s="20"/>
      <c r="C110" s="20"/>
      <c r="D110" s="20" t="s">
        <v>188</v>
      </c>
      <c r="E110" s="20"/>
      <c r="F110" s="20">
        <v>0.26</v>
      </c>
      <c r="G110" s="49">
        <v>1028.491</v>
      </c>
      <c r="H110" s="20"/>
      <c r="I110" s="49"/>
      <c r="J110" s="49"/>
      <c r="K110" s="49"/>
    </row>
    <row r="111" spans="2:11" ht="25.5" x14ac:dyDescent="0.35">
      <c r="B111" s="20" t="s">
        <v>101</v>
      </c>
      <c r="C111" s="20" t="s">
        <v>106</v>
      </c>
      <c r="D111" s="20" t="s">
        <v>189</v>
      </c>
      <c r="E111" s="20"/>
      <c r="F111" s="20">
        <v>0.32500000000000001</v>
      </c>
      <c r="G111" s="49">
        <v>625.71699999999998</v>
      </c>
      <c r="H111" s="20">
        <v>2</v>
      </c>
      <c r="I111" s="49">
        <v>717.63199999999995</v>
      </c>
      <c r="J111" s="49">
        <v>129.98699999999999</v>
      </c>
      <c r="K111" s="49">
        <v>18.113</v>
      </c>
    </row>
    <row r="112" spans="2:11" x14ac:dyDescent="0.35">
      <c r="B112" s="20"/>
      <c r="C112" s="20"/>
      <c r="D112" s="20" t="s">
        <v>190</v>
      </c>
      <c r="E112" s="20"/>
      <c r="F112" s="20">
        <v>0.28999999999999998</v>
      </c>
      <c r="G112" s="49">
        <v>809.54700000000003</v>
      </c>
      <c r="H112" s="20"/>
      <c r="I112" s="49"/>
      <c r="J112" s="49"/>
      <c r="K112" s="49"/>
    </row>
    <row r="113" spans="2:11" x14ac:dyDescent="0.35">
      <c r="B113" s="20" t="s">
        <v>113</v>
      </c>
      <c r="C113" s="20" t="s">
        <v>118</v>
      </c>
      <c r="D113" s="20" t="s">
        <v>191</v>
      </c>
      <c r="E113" s="20"/>
      <c r="F113" s="20">
        <v>0.30299999999999999</v>
      </c>
      <c r="G113" s="49">
        <v>731.93899999999996</v>
      </c>
      <c r="H113" s="20">
        <v>2</v>
      </c>
      <c r="I113" s="49">
        <v>697.15700000000004</v>
      </c>
      <c r="J113" s="49">
        <v>49.188000000000002</v>
      </c>
      <c r="K113" s="49">
        <v>7.056</v>
      </c>
    </row>
    <row r="114" spans="2:11" x14ac:dyDescent="0.35">
      <c r="B114" s="20"/>
      <c r="C114" s="20"/>
      <c r="D114" s="20" t="s">
        <v>192</v>
      </c>
      <c r="E114" s="20"/>
      <c r="F114" s="20">
        <v>0.317</v>
      </c>
      <c r="G114" s="49">
        <v>662.37599999999998</v>
      </c>
      <c r="H114" s="20"/>
      <c r="I114" s="49"/>
      <c r="J114" s="49"/>
      <c r="K114" s="49"/>
    </row>
    <row r="115" spans="2:11" ht="25.5" x14ac:dyDescent="0.35">
      <c r="B115" s="20" t="s">
        <v>30</v>
      </c>
      <c r="C115" s="20" t="s">
        <v>36</v>
      </c>
      <c r="D115" s="20" t="s">
        <v>193</v>
      </c>
      <c r="E115" s="20"/>
      <c r="F115" s="20">
        <v>0.39600000000000002</v>
      </c>
      <c r="G115" s="49">
        <v>394.73200000000003</v>
      </c>
      <c r="H115" s="20">
        <v>2</v>
      </c>
      <c r="I115" s="49">
        <v>407.226</v>
      </c>
      <c r="J115" s="49">
        <v>17.670000000000002</v>
      </c>
      <c r="K115" s="49">
        <v>4.3390000000000004</v>
      </c>
    </row>
    <row r="116" spans="2:11" x14ac:dyDescent="0.35">
      <c r="B116" s="20"/>
      <c r="C116" s="20"/>
      <c r="D116" s="20" t="s">
        <v>194</v>
      </c>
      <c r="E116" s="20"/>
      <c r="F116" s="20">
        <v>0.38700000000000001</v>
      </c>
      <c r="G116" s="49">
        <v>419.721</v>
      </c>
      <c r="H116" s="20"/>
      <c r="I116" s="49"/>
      <c r="J116" s="49"/>
      <c r="K116" s="49"/>
    </row>
    <row r="117" spans="2:11" x14ac:dyDescent="0.35">
      <c r="B117" s="20" t="s">
        <v>44</v>
      </c>
      <c r="C117" s="20" t="s">
        <v>48</v>
      </c>
      <c r="D117" s="20" t="s">
        <v>195</v>
      </c>
      <c r="E117" s="20"/>
      <c r="F117" s="20">
        <v>0.19800000000000001</v>
      </c>
      <c r="G117" s="49">
        <v>1918.73</v>
      </c>
      <c r="H117" s="20">
        <v>2</v>
      </c>
      <c r="I117" s="49">
        <v>2024.884</v>
      </c>
      <c r="J117" s="49">
        <v>150.12299999999999</v>
      </c>
      <c r="K117" s="49">
        <v>7.4139999999999997</v>
      </c>
    </row>
    <row r="118" spans="2:11" x14ac:dyDescent="0.35">
      <c r="B118" s="20"/>
      <c r="C118" s="20"/>
      <c r="D118" s="20" t="s">
        <v>196</v>
      </c>
      <c r="E118" s="20"/>
      <c r="F118" s="20">
        <v>0.189</v>
      </c>
      <c r="G118" s="49">
        <v>2131.0369999999998</v>
      </c>
      <c r="H118" s="20"/>
      <c r="I118" s="49"/>
      <c r="J118" s="49"/>
      <c r="K118" s="49"/>
    </row>
    <row r="119" spans="2:11" ht="25.5" x14ac:dyDescent="0.35">
      <c r="B119" s="20" t="s">
        <v>55</v>
      </c>
      <c r="C119" s="20" t="s">
        <v>59</v>
      </c>
      <c r="D119" s="20" t="s">
        <v>197</v>
      </c>
      <c r="E119" s="20"/>
      <c r="F119" s="20">
        <v>0.224</v>
      </c>
      <c r="G119" s="49">
        <v>1425.9570000000001</v>
      </c>
      <c r="H119" s="20">
        <v>2</v>
      </c>
      <c r="I119" s="49">
        <v>1662.952</v>
      </c>
      <c r="J119" s="49">
        <v>335.16199999999998</v>
      </c>
      <c r="K119" s="49">
        <v>20.155000000000001</v>
      </c>
    </row>
    <row r="120" spans="2:11" x14ac:dyDescent="0.35">
      <c r="B120" s="20"/>
      <c r="C120" s="20"/>
      <c r="D120" s="20" t="s">
        <v>198</v>
      </c>
      <c r="E120" s="20"/>
      <c r="F120" s="20">
        <v>0.19800000000000001</v>
      </c>
      <c r="G120" s="49">
        <v>1899.9469999999999</v>
      </c>
      <c r="H120" s="20"/>
      <c r="I120" s="49"/>
      <c r="J120" s="49"/>
      <c r="K120" s="49"/>
    </row>
    <row r="121" spans="2:11" x14ac:dyDescent="0.35">
      <c r="B121" s="20" t="s">
        <v>66</v>
      </c>
      <c r="C121" s="20" t="s">
        <v>71</v>
      </c>
      <c r="D121" s="20" t="s">
        <v>199</v>
      </c>
      <c r="E121" s="20"/>
      <c r="F121" s="20">
        <v>0.32300000000000001</v>
      </c>
      <c r="G121" s="49">
        <v>637.92600000000004</v>
      </c>
      <c r="H121" s="20">
        <v>2</v>
      </c>
      <c r="I121" s="49">
        <v>686.8</v>
      </c>
      <c r="J121" s="49">
        <v>69.119</v>
      </c>
      <c r="K121" s="49">
        <v>10.064</v>
      </c>
    </row>
    <row r="122" spans="2:11" x14ac:dyDescent="0.35">
      <c r="B122" s="20"/>
      <c r="C122" s="20"/>
      <c r="D122" s="20" t="s">
        <v>200</v>
      </c>
      <c r="E122" s="20"/>
      <c r="F122" s="20">
        <v>0.30199999999999999</v>
      </c>
      <c r="G122" s="49">
        <v>735.67399999999998</v>
      </c>
      <c r="H122" s="20"/>
      <c r="I122" s="49"/>
      <c r="J122" s="49"/>
      <c r="K122" s="49"/>
    </row>
    <row r="123" spans="2:11" ht="25.5" x14ac:dyDescent="0.35">
      <c r="B123" s="20" t="s">
        <v>78</v>
      </c>
      <c r="C123" s="20" t="s">
        <v>83</v>
      </c>
      <c r="D123" s="20" t="s">
        <v>201</v>
      </c>
      <c r="E123" s="20"/>
      <c r="F123" s="20">
        <v>0.22600000000000001</v>
      </c>
      <c r="G123" s="49">
        <v>1398.846</v>
      </c>
      <c r="H123" s="20">
        <v>2</v>
      </c>
      <c r="I123" s="49">
        <v>1438.509</v>
      </c>
      <c r="J123" s="49">
        <v>56.091999999999999</v>
      </c>
      <c r="K123" s="49">
        <v>3.899</v>
      </c>
    </row>
    <row r="124" spans="2:11" x14ac:dyDescent="0.35">
      <c r="B124" s="20"/>
      <c r="C124" s="20"/>
      <c r="D124" s="20" t="s">
        <v>202</v>
      </c>
      <c r="E124" s="20"/>
      <c r="F124" s="20">
        <v>0.221</v>
      </c>
      <c r="G124" s="49">
        <v>1478.173</v>
      </c>
      <c r="H124" s="20"/>
      <c r="I124" s="49"/>
      <c r="J124" s="49"/>
      <c r="K124" s="49"/>
    </row>
    <row r="125" spans="2:11" x14ac:dyDescent="0.35">
      <c r="B125" s="20" t="s">
        <v>90</v>
      </c>
      <c r="C125" s="20" t="s">
        <v>95</v>
      </c>
      <c r="D125" s="20" t="s">
        <v>203</v>
      </c>
      <c r="E125" s="20"/>
      <c r="F125" s="20">
        <v>0.25800000000000001</v>
      </c>
      <c r="G125" s="49">
        <v>1039.0070000000001</v>
      </c>
      <c r="H125" s="20">
        <v>2</v>
      </c>
      <c r="I125" s="49">
        <v>1169.875</v>
      </c>
      <c r="J125" s="49">
        <v>185.07400000000001</v>
      </c>
      <c r="K125" s="49">
        <v>15.82</v>
      </c>
    </row>
    <row r="126" spans="2:11" x14ac:dyDescent="0.35">
      <c r="B126" s="20"/>
      <c r="C126" s="20"/>
      <c r="D126" s="20" t="s">
        <v>204</v>
      </c>
      <c r="E126" s="20"/>
      <c r="F126" s="20">
        <v>0.23400000000000001</v>
      </c>
      <c r="G126" s="49">
        <v>1300.742</v>
      </c>
      <c r="H126" s="20"/>
      <c r="I126" s="49"/>
      <c r="J126" s="49"/>
      <c r="K126" s="49"/>
    </row>
    <row r="127" spans="2:11" ht="25.5" x14ac:dyDescent="0.35">
      <c r="B127" s="20" t="s">
        <v>102</v>
      </c>
      <c r="C127" s="20" t="s">
        <v>107</v>
      </c>
      <c r="D127" s="20" t="s">
        <v>205</v>
      </c>
      <c r="E127" s="20"/>
      <c r="F127" s="20">
        <v>0.33300000000000002</v>
      </c>
      <c r="G127" s="49">
        <v>593.28399999999999</v>
      </c>
      <c r="H127" s="20">
        <v>2</v>
      </c>
      <c r="I127" s="49">
        <v>679.90800000000002</v>
      </c>
      <c r="J127" s="49">
        <v>122.505</v>
      </c>
      <c r="K127" s="49">
        <v>18.018000000000001</v>
      </c>
    </row>
    <row r="128" spans="2:11" x14ac:dyDescent="0.35">
      <c r="B128" s="20"/>
      <c r="C128" s="20"/>
      <c r="D128" s="20" t="s">
        <v>206</v>
      </c>
      <c r="E128" s="20"/>
      <c r="F128" s="20">
        <v>0.29699999999999999</v>
      </c>
      <c r="G128" s="49">
        <v>766.53200000000004</v>
      </c>
      <c r="H128" s="20"/>
      <c r="I128" s="49"/>
      <c r="J128" s="49"/>
      <c r="K128" s="49"/>
    </row>
    <row r="129" spans="2:11" x14ac:dyDescent="0.35">
      <c r="B129" s="20" t="s">
        <v>114</v>
      </c>
      <c r="C129" s="20" t="s">
        <v>119</v>
      </c>
      <c r="D129" s="20" t="s">
        <v>207</v>
      </c>
      <c r="E129" s="20"/>
      <c r="F129" s="20">
        <v>0.32300000000000001</v>
      </c>
      <c r="G129" s="49">
        <v>636.16200000000003</v>
      </c>
      <c r="H129" s="20">
        <v>2</v>
      </c>
      <c r="I129" s="49">
        <v>632.88499999999999</v>
      </c>
      <c r="J129" s="49">
        <v>4.6349999999999998</v>
      </c>
      <c r="K129" s="49">
        <v>0.73199999999999998</v>
      </c>
    </row>
    <row r="130" spans="2:11" x14ac:dyDescent="0.35">
      <c r="B130" s="20"/>
      <c r="C130" s="20"/>
      <c r="D130" s="20" t="s">
        <v>208</v>
      </c>
      <c r="E130" s="20"/>
      <c r="F130" s="20">
        <v>0.32500000000000001</v>
      </c>
      <c r="G130" s="49">
        <v>629.60799999999995</v>
      </c>
      <c r="H130" s="20"/>
      <c r="I130" s="49"/>
      <c r="J130" s="49"/>
      <c r="K130" s="49"/>
    </row>
    <row r="131" spans="2:11" x14ac:dyDescent="0.35">
      <c r="B131" s="20" t="s">
        <v>50</v>
      </c>
      <c r="C131" s="20"/>
      <c r="D131" s="20" t="s">
        <v>209</v>
      </c>
      <c r="E131" s="20">
        <v>5000</v>
      </c>
      <c r="F131" s="20">
        <v>0.13800000000000001</v>
      </c>
      <c r="G131" s="20" t="s">
        <v>133</v>
      </c>
      <c r="H131" s="20">
        <v>1</v>
      </c>
      <c r="I131" s="49">
        <v>4657.0349999999999</v>
      </c>
      <c r="J131" s="49" t="s">
        <v>130</v>
      </c>
      <c r="K131" s="49" t="s">
        <v>130</v>
      </c>
    </row>
    <row r="132" spans="2:11" x14ac:dyDescent="0.35">
      <c r="B132" s="20"/>
      <c r="C132" s="20"/>
      <c r="D132" s="20" t="s">
        <v>210</v>
      </c>
      <c r="E132" s="20">
        <v>5000</v>
      </c>
      <c r="F132" s="20">
        <v>0.14499999999999999</v>
      </c>
      <c r="G132" s="49">
        <v>4657.0349999999999</v>
      </c>
      <c r="H132" s="20"/>
      <c r="I132" s="49"/>
      <c r="J132" s="49"/>
      <c r="K132" s="49"/>
    </row>
    <row r="133" spans="2:11" x14ac:dyDescent="0.35">
      <c r="B133" s="20" t="s">
        <v>61</v>
      </c>
      <c r="C133" s="20"/>
      <c r="D133" s="20" t="s">
        <v>211</v>
      </c>
      <c r="E133" s="20">
        <v>2500</v>
      </c>
      <c r="F133" s="20">
        <v>0.17699999999999999</v>
      </c>
      <c r="G133" s="49">
        <v>2543.7109999999998</v>
      </c>
      <c r="H133" s="20">
        <v>2</v>
      </c>
      <c r="I133" s="49">
        <v>2612.2370000000001</v>
      </c>
      <c r="J133" s="49">
        <v>96.91</v>
      </c>
      <c r="K133" s="49">
        <v>3.71</v>
      </c>
    </row>
    <row r="134" spans="2:11" x14ac:dyDescent="0.35">
      <c r="B134" s="20"/>
      <c r="C134" s="20"/>
      <c r="D134" s="20" t="s">
        <v>212</v>
      </c>
      <c r="E134" s="20">
        <v>2500</v>
      </c>
      <c r="F134" s="20">
        <v>0.17299999999999999</v>
      </c>
      <c r="G134" s="49">
        <v>2680.7629999999999</v>
      </c>
      <c r="H134" s="20"/>
      <c r="I134" s="49"/>
      <c r="J134" s="49"/>
      <c r="K134" s="49"/>
    </row>
    <row r="135" spans="2:11" x14ac:dyDescent="0.35">
      <c r="B135" s="20" t="s">
        <v>73</v>
      </c>
      <c r="C135" s="20"/>
      <c r="D135" s="20" t="s">
        <v>213</v>
      </c>
      <c r="E135" s="20">
        <v>1250</v>
      </c>
      <c r="F135" s="20">
        <v>0.248</v>
      </c>
      <c r="G135" s="49">
        <v>1138.44</v>
      </c>
      <c r="H135" s="20">
        <v>2</v>
      </c>
      <c r="I135" s="49">
        <v>1212.154</v>
      </c>
      <c r="J135" s="49">
        <v>104.246</v>
      </c>
      <c r="K135" s="49">
        <v>8.6</v>
      </c>
    </row>
    <row r="136" spans="2:11" x14ac:dyDescent="0.35">
      <c r="B136" s="20"/>
      <c r="C136" s="20"/>
      <c r="D136" s="20" t="s">
        <v>214</v>
      </c>
      <c r="E136" s="20">
        <v>1250</v>
      </c>
      <c r="F136" s="20">
        <v>0.23499999999999999</v>
      </c>
      <c r="G136" s="49">
        <v>1285.867</v>
      </c>
      <c r="H136" s="20"/>
      <c r="I136" s="49"/>
      <c r="J136" s="49"/>
      <c r="K136" s="49"/>
    </row>
    <row r="137" spans="2:11" x14ac:dyDescent="0.35">
      <c r="B137" s="20" t="s">
        <v>85</v>
      </c>
      <c r="C137" s="20"/>
      <c r="D137" s="20" t="s">
        <v>215</v>
      </c>
      <c r="E137" s="20">
        <v>625</v>
      </c>
      <c r="F137" s="20">
        <v>0.32600000000000001</v>
      </c>
      <c r="G137" s="49">
        <v>624.428</v>
      </c>
      <c r="H137" s="20">
        <v>2</v>
      </c>
      <c r="I137" s="49">
        <v>615.16700000000003</v>
      </c>
      <c r="J137" s="49">
        <v>13.097</v>
      </c>
      <c r="K137" s="49">
        <v>2.129</v>
      </c>
    </row>
    <row r="138" spans="2:11" x14ac:dyDescent="0.35">
      <c r="B138" s="20"/>
      <c r="C138" s="20"/>
      <c r="D138" s="20" t="s">
        <v>216</v>
      </c>
      <c r="E138" s="20">
        <v>625</v>
      </c>
      <c r="F138" s="20">
        <v>0.33</v>
      </c>
      <c r="G138" s="49">
        <v>605.90599999999995</v>
      </c>
      <c r="H138" s="20"/>
      <c r="I138" s="49"/>
      <c r="J138" s="49"/>
      <c r="K138" s="49"/>
    </row>
    <row r="139" spans="2:11" x14ac:dyDescent="0.35">
      <c r="B139" s="20" t="s">
        <v>97</v>
      </c>
      <c r="C139" s="20"/>
      <c r="D139" s="20" t="s">
        <v>217</v>
      </c>
      <c r="E139" s="20">
        <v>312.5</v>
      </c>
      <c r="F139" s="20">
        <v>0.442</v>
      </c>
      <c r="G139" s="49">
        <v>296.94</v>
      </c>
      <c r="H139" s="20">
        <v>2</v>
      </c>
      <c r="I139" s="49">
        <v>303.68700000000001</v>
      </c>
      <c r="J139" s="49">
        <v>9.5419999999999998</v>
      </c>
      <c r="K139" s="49">
        <v>3.1419999999999999</v>
      </c>
    </row>
    <row r="140" spans="2:11" x14ac:dyDescent="0.35">
      <c r="B140" s="20"/>
      <c r="C140" s="20"/>
      <c r="D140" s="20" t="s">
        <v>218</v>
      </c>
      <c r="E140" s="20">
        <v>312.5</v>
      </c>
      <c r="F140" s="20">
        <v>0.435</v>
      </c>
      <c r="G140" s="49">
        <v>310.43400000000003</v>
      </c>
      <c r="H140" s="20"/>
      <c r="I140" s="49"/>
      <c r="J140" s="49"/>
      <c r="K140" s="49"/>
    </row>
    <row r="141" spans="2:11" x14ac:dyDescent="0.35">
      <c r="B141" s="20" t="s">
        <v>109</v>
      </c>
      <c r="C141" s="20"/>
      <c r="D141" s="20" t="s">
        <v>219</v>
      </c>
      <c r="E141" s="20">
        <v>156.25</v>
      </c>
      <c r="F141" s="20">
        <v>0.52300000000000002</v>
      </c>
      <c r="G141" s="49">
        <v>177.935</v>
      </c>
      <c r="H141" s="20">
        <v>2</v>
      </c>
      <c r="I141" s="49">
        <v>180.88</v>
      </c>
      <c r="J141" s="49">
        <v>4.165</v>
      </c>
      <c r="K141" s="49">
        <v>2.302</v>
      </c>
    </row>
    <row r="142" spans="2:11" x14ac:dyDescent="0.35">
      <c r="B142" s="20"/>
      <c r="C142" s="20"/>
      <c r="D142" s="20" t="s">
        <v>220</v>
      </c>
      <c r="E142" s="20">
        <v>156.25</v>
      </c>
      <c r="F142" s="20">
        <v>0.51800000000000002</v>
      </c>
      <c r="G142" s="49">
        <v>183.82499999999999</v>
      </c>
      <c r="H142" s="20"/>
      <c r="I142" s="49"/>
      <c r="J142" s="49"/>
      <c r="K142" s="49"/>
    </row>
    <row r="143" spans="2:11" x14ac:dyDescent="0.35">
      <c r="B143" s="20" t="s">
        <v>26</v>
      </c>
      <c r="C143" s="20"/>
      <c r="D143" s="20" t="s">
        <v>221</v>
      </c>
      <c r="E143" s="20">
        <v>78.125</v>
      </c>
      <c r="F143" s="20">
        <v>0.65900000000000003</v>
      </c>
      <c r="G143" s="49">
        <v>56.569000000000003</v>
      </c>
      <c r="H143" s="20">
        <v>2</v>
      </c>
      <c r="I143" s="49">
        <v>67.766000000000005</v>
      </c>
      <c r="J143" s="49">
        <v>15.835000000000001</v>
      </c>
      <c r="K143" s="49">
        <v>23.367999999999999</v>
      </c>
    </row>
    <row r="144" spans="2:11" x14ac:dyDescent="0.35">
      <c r="B144" s="20"/>
      <c r="C144" s="20"/>
      <c r="D144" s="20" t="s">
        <v>222</v>
      </c>
      <c r="E144" s="20">
        <v>78.125</v>
      </c>
      <c r="F144" s="20">
        <v>0.628</v>
      </c>
      <c r="G144" s="49">
        <v>78.962999999999994</v>
      </c>
      <c r="H144" s="20"/>
      <c r="I144" s="49"/>
      <c r="J144" s="49"/>
      <c r="K144" s="49"/>
    </row>
    <row r="145" spans="1:11" x14ac:dyDescent="0.35">
      <c r="B145" s="20" t="s">
        <v>40</v>
      </c>
      <c r="C145" s="20"/>
      <c r="D145" s="20" t="s">
        <v>223</v>
      </c>
      <c r="E145" s="20">
        <v>39.063000000000002</v>
      </c>
      <c r="F145" s="20">
        <v>0.71199999999999997</v>
      </c>
      <c r="G145" s="49">
        <v>25.052</v>
      </c>
      <c r="H145" s="20">
        <v>2</v>
      </c>
      <c r="I145" s="49">
        <v>32.92</v>
      </c>
      <c r="J145" s="49">
        <v>11.125999999999999</v>
      </c>
      <c r="K145" s="49">
        <v>33.798000000000002</v>
      </c>
    </row>
    <row r="146" spans="1:11" x14ac:dyDescent="0.35">
      <c r="B146" s="20"/>
      <c r="C146" s="20"/>
      <c r="D146" s="20" t="s">
        <v>224</v>
      </c>
      <c r="E146" s="20">
        <v>39.063000000000002</v>
      </c>
      <c r="F146" s="20">
        <v>0.68400000000000005</v>
      </c>
      <c r="G146" s="49">
        <v>40.786999999999999</v>
      </c>
      <c r="H146" s="20"/>
      <c r="I146" s="49"/>
      <c r="J146" s="49"/>
      <c r="K146" s="49"/>
    </row>
    <row r="147" spans="1:11" x14ac:dyDescent="0.35">
      <c r="B147" s="20" t="s">
        <v>51</v>
      </c>
      <c r="C147" s="20"/>
      <c r="D147" s="20" t="s">
        <v>225</v>
      </c>
      <c r="E147" s="20">
        <v>19.530999999999999</v>
      </c>
      <c r="F147" s="20">
        <v>0.70499999999999996</v>
      </c>
      <c r="G147" s="49">
        <v>29.129000000000001</v>
      </c>
      <c r="H147" s="20">
        <v>2</v>
      </c>
      <c r="I147" s="49">
        <v>25.585000000000001</v>
      </c>
      <c r="J147" s="49">
        <v>5.0119999999999996</v>
      </c>
      <c r="K147" s="49">
        <v>19.59</v>
      </c>
    </row>
    <row r="148" spans="1:11" x14ac:dyDescent="0.35">
      <c r="B148" s="20"/>
      <c r="C148" s="20"/>
      <c r="D148" s="20" t="s">
        <v>226</v>
      </c>
      <c r="E148" s="20">
        <v>19.530999999999999</v>
      </c>
      <c r="F148" s="20">
        <v>0.71799999999999997</v>
      </c>
      <c r="G148" s="49">
        <v>22.041</v>
      </c>
      <c r="H148" s="20"/>
      <c r="I148" s="49"/>
      <c r="J148" s="49"/>
      <c r="K148" s="49"/>
    </row>
    <row r="150" spans="1:11" ht="13.15" x14ac:dyDescent="0.35">
      <c r="A150" s="3" t="s">
        <v>227</v>
      </c>
      <c r="B150" s="4"/>
    </row>
    <row r="183" spans="1:14" x14ac:dyDescent="0.35">
      <c r="N183" s="21"/>
    </row>
    <row r="185" spans="1:14" ht="26.25" x14ac:dyDescent="0.35">
      <c r="A185" s="3" t="s">
        <v>228</v>
      </c>
      <c r="B185" s="4"/>
    </row>
    <row r="187" spans="1:14" ht="25.5" x14ac:dyDescent="0.35">
      <c r="B187" s="6" t="s">
        <v>229</v>
      </c>
      <c r="C187" s="6" t="s">
        <v>230</v>
      </c>
      <c r="D187" s="6" t="s">
        <v>24</v>
      </c>
      <c r="E187" s="6" t="s">
        <v>38</v>
      </c>
      <c r="F187" s="6" t="s">
        <v>49</v>
      </c>
      <c r="G187" s="6" t="s">
        <v>60</v>
      </c>
      <c r="H187" s="6" t="s">
        <v>231</v>
      </c>
      <c r="I187" s="6" t="s">
        <v>232</v>
      </c>
    </row>
    <row r="188" spans="1:14" ht="38.25" x14ac:dyDescent="0.35">
      <c r="B188" s="20" t="s">
        <v>227</v>
      </c>
      <c r="C188" s="20" t="s">
        <v>233</v>
      </c>
      <c r="D188" s="20">
        <v>0.76300000000000001</v>
      </c>
      <c r="E188" s="20">
        <v>0.97899999999999998</v>
      </c>
      <c r="F188" s="20">
        <v>317</v>
      </c>
      <c r="G188" s="20">
        <v>0.10100000000000001</v>
      </c>
      <c r="H188" s="20">
        <v>0.998</v>
      </c>
      <c r="I188" s="20" t="s">
        <v>130</v>
      </c>
    </row>
  </sheetData>
  <mergeCells count="8">
    <mergeCell ref="B42:B44"/>
    <mergeCell ref="B45:B47"/>
    <mergeCell ref="B24:B26"/>
    <mergeCell ref="B27:B29"/>
    <mergeCell ref="B30:B32"/>
    <mergeCell ref="B33:B35"/>
    <mergeCell ref="B36:B38"/>
    <mergeCell ref="B39:B41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152"/>
  <sheetViews>
    <sheetView topLeftCell="A42" workbookViewId="0">
      <selection activeCell="P56" sqref="P56"/>
    </sheetView>
  </sheetViews>
  <sheetFormatPr defaultColWidth="9.1328125" defaultRowHeight="12.75" x14ac:dyDescent="0.35"/>
  <cols>
    <col min="1" max="1" width="20.73046875" style="22" customWidth="1"/>
    <col min="2" max="2" width="12.73046875" style="22" customWidth="1"/>
    <col min="3" max="16384" width="9.1328125" style="22"/>
  </cols>
  <sheetData>
    <row r="2" spans="1:2" x14ac:dyDescent="0.35">
      <c r="A2" s="22" t="s">
        <v>0</v>
      </c>
      <c r="B2" s="22" t="s">
        <v>1</v>
      </c>
    </row>
    <row r="4" spans="1:2" x14ac:dyDescent="0.35">
      <c r="A4" s="22" t="s">
        <v>2</v>
      </c>
      <c r="B4" s="22" t="s">
        <v>3</v>
      </c>
    </row>
    <row r="5" spans="1:2" x14ac:dyDescent="0.35">
      <c r="A5" s="22" t="s">
        <v>4</v>
      </c>
    </row>
    <row r="6" spans="1:2" x14ac:dyDescent="0.35">
      <c r="A6" s="22" t="s">
        <v>5</v>
      </c>
      <c r="B6" s="22" t="s">
        <v>6</v>
      </c>
    </row>
    <row r="7" spans="1:2" x14ac:dyDescent="0.35">
      <c r="A7" s="22" t="s">
        <v>7</v>
      </c>
      <c r="B7" s="23">
        <v>44070</v>
      </c>
    </row>
    <row r="8" spans="1:2" x14ac:dyDescent="0.35">
      <c r="A8" s="22" t="s">
        <v>8</v>
      </c>
      <c r="B8" s="24">
        <v>0.4883912037037037</v>
      </c>
    </row>
    <row r="9" spans="1:2" x14ac:dyDescent="0.35">
      <c r="A9" s="22" t="s">
        <v>9</v>
      </c>
      <c r="B9" s="22" t="s">
        <v>10</v>
      </c>
    </row>
    <row r="10" spans="1:2" x14ac:dyDescent="0.35">
      <c r="A10" s="22" t="s">
        <v>11</v>
      </c>
      <c r="B10" s="22">
        <v>18111311</v>
      </c>
    </row>
    <row r="11" spans="1:2" x14ac:dyDescent="0.35">
      <c r="A11" s="22" t="s">
        <v>12</v>
      </c>
      <c r="B11" s="22" t="s">
        <v>13</v>
      </c>
    </row>
    <row r="13" spans="1:2" ht="13.15" x14ac:dyDescent="0.35">
      <c r="A13" s="25" t="s">
        <v>14</v>
      </c>
      <c r="B13" s="26"/>
    </row>
    <row r="14" spans="1:2" x14ac:dyDescent="0.35">
      <c r="A14" s="22" t="s">
        <v>15</v>
      </c>
      <c r="B14" s="22" t="s">
        <v>16</v>
      </c>
    </row>
    <row r="15" spans="1:2" x14ac:dyDescent="0.35">
      <c r="A15" s="22" t="s">
        <v>17</v>
      </c>
    </row>
    <row r="16" spans="1:2" x14ac:dyDescent="0.35">
      <c r="A16" s="22" t="s">
        <v>18</v>
      </c>
      <c r="B16" s="22" t="s">
        <v>19</v>
      </c>
    </row>
    <row r="17" spans="1:15" x14ac:dyDescent="0.35">
      <c r="B17" s="22" t="s">
        <v>20</v>
      </c>
    </row>
    <row r="18" spans="1:15" x14ac:dyDescent="0.35">
      <c r="B18" s="22" t="s">
        <v>21</v>
      </c>
    </row>
    <row r="19" spans="1:15" x14ac:dyDescent="0.35">
      <c r="B19" s="22" t="s">
        <v>22</v>
      </c>
    </row>
    <row r="21" spans="1:15" ht="13.15" x14ac:dyDescent="0.35">
      <c r="A21" s="25" t="s">
        <v>23</v>
      </c>
      <c r="B21" s="26"/>
    </row>
    <row r="23" spans="1:15" x14ac:dyDescent="0.35">
      <c r="B23" s="27"/>
      <c r="C23" s="28">
        <v>1</v>
      </c>
      <c r="D23" s="28">
        <v>2</v>
      </c>
      <c r="E23" s="28">
        <v>3</v>
      </c>
      <c r="F23" s="28">
        <v>4</v>
      </c>
      <c r="G23" s="28">
        <v>5</v>
      </c>
      <c r="H23" s="28">
        <v>6</v>
      </c>
      <c r="I23" s="28">
        <v>7</v>
      </c>
      <c r="J23" s="28">
        <v>8</v>
      </c>
      <c r="K23" s="28">
        <v>9</v>
      </c>
      <c r="L23" s="28">
        <v>10</v>
      </c>
      <c r="M23" s="28">
        <v>11</v>
      </c>
      <c r="N23" s="28">
        <v>12</v>
      </c>
    </row>
    <row r="24" spans="1:15" x14ac:dyDescent="0.35">
      <c r="B24" s="46" t="s">
        <v>24</v>
      </c>
      <c r="C24" s="29" t="s">
        <v>25</v>
      </c>
      <c r="D24" s="29" t="s">
        <v>25</v>
      </c>
      <c r="E24" s="30" t="s">
        <v>26</v>
      </c>
      <c r="F24" s="30" t="s">
        <v>26</v>
      </c>
      <c r="G24" s="31" t="s">
        <v>27</v>
      </c>
      <c r="H24" s="31" t="s">
        <v>27</v>
      </c>
      <c r="I24" s="31" t="s">
        <v>28</v>
      </c>
      <c r="J24" s="31" t="s">
        <v>28</v>
      </c>
      <c r="K24" s="31" t="s">
        <v>29</v>
      </c>
      <c r="L24" s="31" t="s">
        <v>29</v>
      </c>
      <c r="M24" s="31" t="s">
        <v>30</v>
      </c>
      <c r="N24" s="31" t="s">
        <v>30</v>
      </c>
      <c r="O24" s="32" t="s">
        <v>31</v>
      </c>
    </row>
    <row r="25" spans="1:15" x14ac:dyDescent="0.35">
      <c r="B25" s="47"/>
      <c r="C25" s="33"/>
      <c r="D25" s="33"/>
      <c r="E25" s="34">
        <v>78.125</v>
      </c>
      <c r="F25" s="34">
        <v>78.125</v>
      </c>
      <c r="G25" s="35"/>
      <c r="H25" s="35"/>
      <c r="I25" s="35"/>
      <c r="J25" s="35"/>
      <c r="K25" s="35"/>
      <c r="L25" s="35"/>
      <c r="M25" s="35"/>
      <c r="N25" s="35"/>
      <c r="O25" s="32" t="s">
        <v>32</v>
      </c>
    </row>
    <row r="26" spans="1:15" ht="25.5" x14ac:dyDescent="0.35">
      <c r="B26" s="48"/>
      <c r="C26" s="36"/>
      <c r="D26" s="36"/>
      <c r="E26" s="37"/>
      <c r="F26" s="37"/>
      <c r="G26" s="38" t="s">
        <v>33</v>
      </c>
      <c r="H26" s="38" t="s">
        <v>33</v>
      </c>
      <c r="I26" s="38" t="s">
        <v>34</v>
      </c>
      <c r="J26" s="38" t="s">
        <v>34</v>
      </c>
      <c r="K26" s="38" t="s">
        <v>35</v>
      </c>
      <c r="L26" s="38" t="s">
        <v>35</v>
      </c>
      <c r="M26" s="38" t="s">
        <v>36</v>
      </c>
      <c r="N26" s="38" t="s">
        <v>36</v>
      </c>
      <c r="O26" s="32" t="s">
        <v>37</v>
      </c>
    </row>
    <row r="27" spans="1:15" x14ac:dyDescent="0.35">
      <c r="B27" s="46" t="s">
        <v>38</v>
      </c>
      <c r="C27" s="39" t="s">
        <v>39</v>
      </c>
      <c r="D27" s="39" t="s">
        <v>39</v>
      </c>
      <c r="E27" s="30" t="s">
        <v>40</v>
      </c>
      <c r="F27" s="30" t="s">
        <v>40</v>
      </c>
      <c r="G27" s="31" t="s">
        <v>41</v>
      </c>
      <c r="H27" s="31" t="s">
        <v>41</v>
      </c>
      <c r="I27" s="31" t="s">
        <v>42</v>
      </c>
      <c r="J27" s="31" t="s">
        <v>42</v>
      </c>
      <c r="K27" s="31" t="s">
        <v>43</v>
      </c>
      <c r="L27" s="31" t="s">
        <v>43</v>
      </c>
      <c r="M27" s="31" t="s">
        <v>44</v>
      </c>
      <c r="N27" s="31" t="s">
        <v>44</v>
      </c>
      <c r="O27" s="32" t="s">
        <v>31</v>
      </c>
    </row>
    <row r="28" spans="1:15" x14ac:dyDescent="0.35">
      <c r="B28" s="47"/>
      <c r="C28" s="40"/>
      <c r="D28" s="40"/>
      <c r="E28" s="34">
        <v>39.063000000000002</v>
      </c>
      <c r="F28" s="34">
        <v>39.063000000000002</v>
      </c>
      <c r="G28" s="35"/>
      <c r="H28" s="35"/>
      <c r="I28" s="35"/>
      <c r="J28" s="35"/>
      <c r="K28" s="35"/>
      <c r="L28" s="35"/>
      <c r="M28" s="35"/>
      <c r="N28" s="35"/>
      <c r="O28" s="32" t="s">
        <v>32</v>
      </c>
    </row>
    <row r="29" spans="1:15" x14ac:dyDescent="0.35">
      <c r="B29" s="48"/>
      <c r="C29" s="41"/>
      <c r="D29" s="41"/>
      <c r="E29" s="37"/>
      <c r="F29" s="37"/>
      <c r="G29" s="38" t="s">
        <v>45</v>
      </c>
      <c r="H29" s="38" t="s">
        <v>45</v>
      </c>
      <c r="I29" s="38" t="s">
        <v>46</v>
      </c>
      <c r="J29" s="38" t="s">
        <v>46</v>
      </c>
      <c r="K29" s="38" t="s">
        <v>47</v>
      </c>
      <c r="L29" s="38" t="s">
        <v>47</v>
      </c>
      <c r="M29" s="38" t="s">
        <v>48</v>
      </c>
      <c r="N29" s="38" t="s">
        <v>48</v>
      </c>
      <c r="O29" s="32" t="s">
        <v>37</v>
      </c>
    </row>
    <row r="30" spans="1:15" x14ac:dyDescent="0.35">
      <c r="B30" s="46" t="s">
        <v>49</v>
      </c>
      <c r="C30" s="30" t="s">
        <v>50</v>
      </c>
      <c r="D30" s="30" t="s">
        <v>50</v>
      </c>
      <c r="E30" s="30" t="s">
        <v>51</v>
      </c>
      <c r="F30" s="30" t="s">
        <v>51</v>
      </c>
      <c r="G30" s="31" t="s">
        <v>52</v>
      </c>
      <c r="H30" s="31" t="s">
        <v>52</v>
      </c>
      <c r="I30" s="31" t="s">
        <v>53</v>
      </c>
      <c r="J30" s="31" t="s">
        <v>53</v>
      </c>
      <c r="K30" s="31" t="s">
        <v>54</v>
      </c>
      <c r="L30" s="31" t="s">
        <v>54</v>
      </c>
      <c r="M30" s="31" t="s">
        <v>55</v>
      </c>
      <c r="N30" s="31" t="s">
        <v>55</v>
      </c>
      <c r="O30" s="32" t="s">
        <v>31</v>
      </c>
    </row>
    <row r="31" spans="1:15" x14ac:dyDescent="0.35">
      <c r="B31" s="47"/>
      <c r="C31" s="34">
        <v>5000</v>
      </c>
      <c r="D31" s="34">
        <v>5000</v>
      </c>
      <c r="E31" s="34">
        <v>19.530999999999999</v>
      </c>
      <c r="F31" s="34">
        <v>19.530999999999999</v>
      </c>
      <c r="G31" s="35"/>
      <c r="H31" s="35"/>
      <c r="I31" s="35"/>
      <c r="J31" s="35"/>
      <c r="K31" s="35"/>
      <c r="L31" s="35"/>
      <c r="M31" s="35"/>
      <c r="N31" s="35"/>
      <c r="O31" s="32" t="s">
        <v>32</v>
      </c>
    </row>
    <row r="32" spans="1:15" ht="25.5" x14ac:dyDescent="0.35">
      <c r="B32" s="48"/>
      <c r="C32" s="37"/>
      <c r="D32" s="37"/>
      <c r="E32" s="37"/>
      <c r="F32" s="37"/>
      <c r="G32" s="38" t="s">
        <v>56</v>
      </c>
      <c r="H32" s="38" t="s">
        <v>56</v>
      </c>
      <c r="I32" s="38" t="s">
        <v>57</v>
      </c>
      <c r="J32" s="38" t="s">
        <v>57</v>
      </c>
      <c r="K32" s="38" t="s">
        <v>58</v>
      </c>
      <c r="L32" s="38" t="s">
        <v>58</v>
      </c>
      <c r="M32" s="38" t="s">
        <v>59</v>
      </c>
      <c r="N32" s="38" t="s">
        <v>59</v>
      </c>
      <c r="O32" s="32" t="s">
        <v>37</v>
      </c>
    </row>
    <row r="33" spans="2:15" x14ac:dyDescent="0.35">
      <c r="B33" s="46" t="s">
        <v>60</v>
      </c>
      <c r="C33" s="30" t="s">
        <v>61</v>
      </c>
      <c r="D33" s="30" t="s">
        <v>61</v>
      </c>
      <c r="E33" s="31" t="s">
        <v>62</v>
      </c>
      <c r="F33" s="31" t="s">
        <v>62</v>
      </c>
      <c r="G33" s="31" t="s">
        <v>63</v>
      </c>
      <c r="H33" s="31" t="s">
        <v>63</v>
      </c>
      <c r="I33" s="31" t="s">
        <v>64</v>
      </c>
      <c r="J33" s="31" t="s">
        <v>64</v>
      </c>
      <c r="K33" s="31" t="s">
        <v>65</v>
      </c>
      <c r="L33" s="31" t="s">
        <v>65</v>
      </c>
      <c r="M33" s="31" t="s">
        <v>66</v>
      </c>
      <c r="N33" s="31" t="s">
        <v>66</v>
      </c>
      <c r="O33" s="32" t="s">
        <v>31</v>
      </c>
    </row>
    <row r="34" spans="2:15" x14ac:dyDescent="0.35">
      <c r="B34" s="47"/>
      <c r="C34" s="34">
        <v>2500</v>
      </c>
      <c r="D34" s="34">
        <v>2500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2" t="s">
        <v>32</v>
      </c>
    </row>
    <row r="35" spans="2:15" ht="25.5" x14ac:dyDescent="0.35">
      <c r="B35" s="48"/>
      <c r="C35" s="37"/>
      <c r="D35" s="37"/>
      <c r="E35" s="38" t="s">
        <v>67</v>
      </c>
      <c r="F35" s="38" t="s">
        <v>67</v>
      </c>
      <c r="G35" s="38" t="s">
        <v>68</v>
      </c>
      <c r="H35" s="38" t="s">
        <v>68</v>
      </c>
      <c r="I35" s="38" t="s">
        <v>69</v>
      </c>
      <c r="J35" s="38" t="s">
        <v>69</v>
      </c>
      <c r="K35" s="38" t="s">
        <v>70</v>
      </c>
      <c r="L35" s="38" t="s">
        <v>70</v>
      </c>
      <c r="M35" s="38" t="s">
        <v>71</v>
      </c>
      <c r="N35" s="38" t="s">
        <v>71</v>
      </c>
      <c r="O35" s="32" t="s">
        <v>37</v>
      </c>
    </row>
    <row r="36" spans="2:15" x14ac:dyDescent="0.35">
      <c r="B36" s="46" t="s">
        <v>72</v>
      </c>
      <c r="C36" s="30" t="s">
        <v>73</v>
      </c>
      <c r="D36" s="30" t="s">
        <v>73</v>
      </c>
      <c r="E36" s="31" t="s">
        <v>74</v>
      </c>
      <c r="F36" s="31" t="s">
        <v>74</v>
      </c>
      <c r="G36" s="31" t="s">
        <v>75</v>
      </c>
      <c r="H36" s="31" t="s">
        <v>75</v>
      </c>
      <c r="I36" s="31" t="s">
        <v>76</v>
      </c>
      <c r="J36" s="31" t="s">
        <v>76</v>
      </c>
      <c r="K36" s="31" t="s">
        <v>77</v>
      </c>
      <c r="L36" s="31" t="s">
        <v>77</v>
      </c>
      <c r="M36" s="31" t="s">
        <v>78</v>
      </c>
      <c r="N36" s="31" t="s">
        <v>78</v>
      </c>
      <c r="O36" s="32" t="s">
        <v>31</v>
      </c>
    </row>
    <row r="37" spans="2:15" x14ac:dyDescent="0.35">
      <c r="B37" s="47"/>
      <c r="C37" s="34">
        <v>1250</v>
      </c>
      <c r="D37" s="34">
        <v>1250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2" t="s">
        <v>32</v>
      </c>
    </row>
    <row r="38" spans="2:15" ht="25.5" x14ac:dyDescent="0.35">
      <c r="B38" s="48"/>
      <c r="C38" s="37"/>
      <c r="D38" s="37"/>
      <c r="E38" s="38" t="s">
        <v>79</v>
      </c>
      <c r="F38" s="38" t="s">
        <v>79</v>
      </c>
      <c r="G38" s="38" t="s">
        <v>80</v>
      </c>
      <c r="H38" s="38" t="s">
        <v>80</v>
      </c>
      <c r="I38" s="38" t="s">
        <v>81</v>
      </c>
      <c r="J38" s="38" t="s">
        <v>81</v>
      </c>
      <c r="K38" s="38" t="s">
        <v>82</v>
      </c>
      <c r="L38" s="38" t="s">
        <v>82</v>
      </c>
      <c r="M38" s="38" t="s">
        <v>83</v>
      </c>
      <c r="N38" s="38" t="s">
        <v>83</v>
      </c>
      <c r="O38" s="32" t="s">
        <v>37</v>
      </c>
    </row>
    <row r="39" spans="2:15" x14ac:dyDescent="0.35">
      <c r="B39" s="46" t="s">
        <v>84</v>
      </c>
      <c r="C39" s="30" t="s">
        <v>85</v>
      </c>
      <c r="D39" s="30" t="s">
        <v>85</v>
      </c>
      <c r="E39" s="31" t="s">
        <v>86</v>
      </c>
      <c r="F39" s="31" t="s">
        <v>86</v>
      </c>
      <c r="G39" s="31" t="s">
        <v>87</v>
      </c>
      <c r="H39" s="31" t="s">
        <v>87</v>
      </c>
      <c r="I39" s="31" t="s">
        <v>88</v>
      </c>
      <c r="J39" s="31" t="s">
        <v>88</v>
      </c>
      <c r="K39" s="31" t="s">
        <v>89</v>
      </c>
      <c r="L39" s="31" t="s">
        <v>89</v>
      </c>
      <c r="M39" s="31" t="s">
        <v>90</v>
      </c>
      <c r="N39" s="31" t="s">
        <v>90</v>
      </c>
      <c r="O39" s="32" t="s">
        <v>31</v>
      </c>
    </row>
    <row r="40" spans="2:15" x14ac:dyDescent="0.35">
      <c r="B40" s="47"/>
      <c r="C40" s="34">
        <v>625</v>
      </c>
      <c r="D40" s="34">
        <v>625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2" t="s">
        <v>32</v>
      </c>
    </row>
    <row r="41" spans="2:15" ht="25.5" x14ac:dyDescent="0.35">
      <c r="B41" s="48"/>
      <c r="C41" s="37"/>
      <c r="D41" s="37"/>
      <c r="E41" s="38" t="s">
        <v>91</v>
      </c>
      <c r="F41" s="38" t="s">
        <v>91</v>
      </c>
      <c r="G41" s="38" t="s">
        <v>92</v>
      </c>
      <c r="H41" s="38" t="s">
        <v>92</v>
      </c>
      <c r="I41" s="38" t="s">
        <v>93</v>
      </c>
      <c r="J41" s="38" t="s">
        <v>93</v>
      </c>
      <c r="K41" s="38" t="s">
        <v>94</v>
      </c>
      <c r="L41" s="38" t="s">
        <v>94</v>
      </c>
      <c r="M41" s="38" t="s">
        <v>95</v>
      </c>
      <c r="N41" s="38" t="s">
        <v>95</v>
      </c>
      <c r="O41" s="32" t="s">
        <v>37</v>
      </c>
    </row>
    <row r="42" spans="2:15" x14ac:dyDescent="0.35">
      <c r="B42" s="46" t="s">
        <v>96</v>
      </c>
      <c r="C42" s="30" t="s">
        <v>97</v>
      </c>
      <c r="D42" s="30" t="s">
        <v>97</v>
      </c>
      <c r="E42" s="31" t="s">
        <v>98</v>
      </c>
      <c r="F42" s="31" t="s">
        <v>98</v>
      </c>
      <c r="G42" s="31" t="s">
        <v>99</v>
      </c>
      <c r="H42" s="31" t="s">
        <v>99</v>
      </c>
      <c r="I42" s="31" t="s">
        <v>100</v>
      </c>
      <c r="J42" s="31" t="s">
        <v>100</v>
      </c>
      <c r="K42" s="31" t="s">
        <v>101</v>
      </c>
      <c r="L42" s="31" t="s">
        <v>101</v>
      </c>
      <c r="M42" s="31" t="s">
        <v>102</v>
      </c>
      <c r="N42" s="31" t="s">
        <v>102</v>
      </c>
      <c r="O42" s="32" t="s">
        <v>31</v>
      </c>
    </row>
    <row r="43" spans="2:15" x14ac:dyDescent="0.35">
      <c r="B43" s="47"/>
      <c r="C43" s="34">
        <v>312.5</v>
      </c>
      <c r="D43" s="34">
        <v>312.5</v>
      </c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2" t="s">
        <v>32</v>
      </c>
    </row>
    <row r="44" spans="2:15" ht="25.5" x14ac:dyDescent="0.35">
      <c r="B44" s="48"/>
      <c r="C44" s="37"/>
      <c r="D44" s="37"/>
      <c r="E44" s="38" t="s">
        <v>103</v>
      </c>
      <c r="F44" s="38" t="s">
        <v>103</v>
      </c>
      <c r="G44" s="38" t="s">
        <v>104</v>
      </c>
      <c r="H44" s="38" t="s">
        <v>104</v>
      </c>
      <c r="I44" s="38" t="s">
        <v>105</v>
      </c>
      <c r="J44" s="38" t="s">
        <v>105</v>
      </c>
      <c r="K44" s="38" t="s">
        <v>106</v>
      </c>
      <c r="L44" s="38" t="s">
        <v>106</v>
      </c>
      <c r="M44" s="38" t="s">
        <v>107</v>
      </c>
      <c r="N44" s="38" t="s">
        <v>107</v>
      </c>
      <c r="O44" s="32" t="s">
        <v>37</v>
      </c>
    </row>
    <row r="45" spans="2:15" x14ac:dyDescent="0.35">
      <c r="B45" s="46" t="s">
        <v>108</v>
      </c>
      <c r="C45" s="30" t="s">
        <v>109</v>
      </c>
      <c r="D45" s="30" t="s">
        <v>109</v>
      </c>
      <c r="E45" s="31" t="s">
        <v>110</v>
      </c>
      <c r="F45" s="31" t="s">
        <v>110</v>
      </c>
      <c r="G45" s="31" t="s">
        <v>111</v>
      </c>
      <c r="H45" s="31" t="s">
        <v>111</v>
      </c>
      <c r="I45" s="31" t="s">
        <v>112</v>
      </c>
      <c r="J45" s="31" t="s">
        <v>112</v>
      </c>
      <c r="K45" s="31" t="s">
        <v>113</v>
      </c>
      <c r="L45" s="31" t="s">
        <v>113</v>
      </c>
      <c r="M45" s="31" t="s">
        <v>114</v>
      </c>
      <c r="N45" s="31" t="s">
        <v>114</v>
      </c>
      <c r="O45" s="32" t="s">
        <v>31</v>
      </c>
    </row>
    <row r="46" spans="2:15" x14ac:dyDescent="0.35">
      <c r="B46" s="47"/>
      <c r="C46" s="34">
        <v>156.25</v>
      </c>
      <c r="D46" s="34">
        <v>156.25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2" t="s">
        <v>32</v>
      </c>
    </row>
    <row r="47" spans="2:15" ht="25.5" x14ac:dyDescent="0.35">
      <c r="B47" s="48"/>
      <c r="C47" s="37"/>
      <c r="D47" s="37"/>
      <c r="E47" s="38" t="s">
        <v>115</v>
      </c>
      <c r="F47" s="38" t="s">
        <v>115</v>
      </c>
      <c r="G47" s="38" t="s">
        <v>116</v>
      </c>
      <c r="H47" s="38" t="s">
        <v>116</v>
      </c>
      <c r="I47" s="38" t="s">
        <v>117</v>
      </c>
      <c r="J47" s="38" t="s">
        <v>117</v>
      </c>
      <c r="K47" s="38" t="s">
        <v>118</v>
      </c>
      <c r="L47" s="38" t="s">
        <v>118</v>
      </c>
      <c r="M47" s="38" t="s">
        <v>119</v>
      </c>
      <c r="N47" s="38" t="s">
        <v>119</v>
      </c>
      <c r="O47" s="32" t="s">
        <v>37</v>
      </c>
    </row>
    <row r="49" spans="1:10" ht="13.15" x14ac:dyDescent="0.35">
      <c r="A49" s="25" t="s">
        <v>120</v>
      </c>
      <c r="B49" s="26"/>
    </row>
    <row r="50" spans="1:10" x14ac:dyDescent="0.35">
      <c r="A50" s="22" t="s">
        <v>121</v>
      </c>
      <c r="B50" s="22">
        <v>0</v>
      </c>
    </row>
    <row r="51" spans="1:10" x14ac:dyDescent="0.35">
      <c r="A51" s="22" t="s">
        <v>121</v>
      </c>
      <c r="B51" s="22">
        <v>0</v>
      </c>
    </row>
    <row r="52" spans="1:10" x14ac:dyDescent="0.35">
      <c r="A52" s="22" t="s">
        <v>121</v>
      </c>
      <c r="B52" s="22">
        <v>0</v>
      </c>
    </row>
    <row r="53" spans="1:10" x14ac:dyDescent="0.35">
      <c r="A53" s="22" t="s">
        <v>121</v>
      </c>
      <c r="B53" s="22">
        <v>0</v>
      </c>
    </row>
    <row r="54" spans="1:10" x14ac:dyDescent="0.35">
      <c r="A54" s="22" t="s">
        <v>121</v>
      </c>
      <c r="B54" s="22">
        <v>0</v>
      </c>
    </row>
    <row r="56" spans="1:10" x14ac:dyDescent="0.35">
      <c r="B56" s="28" t="s">
        <v>31</v>
      </c>
      <c r="C56" s="28" t="s">
        <v>37</v>
      </c>
      <c r="D56" s="28" t="s">
        <v>122</v>
      </c>
      <c r="E56" s="28" t="s">
        <v>32</v>
      </c>
      <c r="F56" s="28">
        <v>450</v>
      </c>
      <c r="G56" s="28" t="s">
        <v>124</v>
      </c>
      <c r="H56" s="28" t="s">
        <v>125</v>
      </c>
      <c r="I56" s="28" t="s">
        <v>126</v>
      </c>
      <c r="J56" s="28" t="s">
        <v>127</v>
      </c>
    </row>
    <row r="57" spans="1:10" x14ac:dyDescent="0.35">
      <c r="B57" s="42" t="s">
        <v>39</v>
      </c>
      <c r="C57" s="42"/>
      <c r="D57" s="42" t="s">
        <v>128</v>
      </c>
      <c r="E57" s="42"/>
      <c r="F57" s="20">
        <v>0.82299999999999995</v>
      </c>
      <c r="G57" s="42">
        <v>2</v>
      </c>
      <c r="H57" s="42">
        <v>0.80200000000000005</v>
      </c>
      <c r="I57" s="42">
        <v>0.03</v>
      </c>
      <c r="J57" s="42">
        <v>3.7930000000000001</v>
      </c>
    </row>
    <row r="58" spans="1:10" x14ac:dyDescent="0.35">
      <c r="B58" s="42"/>
      <c r="C58" s="42"/>
      <c r="D58" s="42" t="s">
        <v>131</v>
      </c>
      <c r="E58" s="42"/>
      <c r="F58" s="20">
        <v>0.78</v>
      </c>
      <c r="G58" s="42"/>
      <c r="H58" s="42"/>
      <c r="I58" s="42"/>
      <c r="J58" s="42"/>
    </row>
    <row r="59" spans="1:10" x14ac:dyDescent="0.35">
      <c r="B59" s="42" t="s">
        <v>25</v>
      </c>
      <c r="C59" s="42"/>
      <c r="D59" s="42" t="s">
        <v>132</v>
      </c>
      <c r="E59" s="42"/>
      <c r="F59" s="20">
        <v>5.2999999999999999E-2</v>
      </c>
      <c r="G59" s="42">
        <v>2</v>
      </c>
      <c r="H59" s="42">
        <v>5.6000000000000001E-2</v>
      </c>
      <c r="I59" s="42">
        <v>4.0000000000000001E-3</v>
      </c>
      <c r="J59" s="42">
        <v>6.4450000000000003</v>
      </c>
    </row>
    <row r="60" spans="1:10" x14ac:dyDescent="0.35">
      <c r="B60" s="42"/>
      <c r="C60" s="42"/>
      <c r="D60" s="42" t="s">
        <v>134</v>
      </c>
      <c r="E60" s="42"/>
      <c r="F60" s="20">
        <v>5.8999999999999997E-2</v>
      </c>
      <c r="G60" s="42"/>
      <c r="H60" s="42"/>
      <c r="I60" s="42"/>
      <c r="J60" s="42"/>
    </row>
    <row r="61" spans="1:10" ht="25.5" x14ac:dyDescent="0.35">
      <c r="B61" s="42" t="s">
        <v>62</v>
      </c>
      <c r="C61" s="42" t="s">
        <v>67</v>
      </c>
      <c r="D61" s="42" t="s">
        <v>135</v>
      </c>
      <c r="E61" s="42"/>
      <c r="F61" s="20">
        <v>0.255</v>
      </c>
      <c r="G61" s="42">
        <v>2</v>
      </c>
      <c r="H61" s="42">
        <v>0.253</v>
      </c>
      <c r="I61" s="42">
        <v>2E-3</v>
      </c>
      <c r="J61" s="42">
        <v>0.92100000000000004</v>
      </c>
    </row>
    <row r="62" spans="1:10" x14ac:dyDescent="0.35">
      <c r="B62" s="42"/>
      <c r="C62" s="42"/>
      <c r="D62" s="42" t="s">
        <v>136</v>
      </c>
      <c r="E62" s="42"/>
      <c r="F62" s="20">
        <v>0.252</v>
      </c>
      <c r="G62" s="42"/>
      <c r="H62" s="42"/>
      <c r="I62" s="42"/>
      <c r="J62" s="42"/>
    </row>
    <row r="63" spans="1:10" x14ac:dyDescent="0.35">
      <c r="B63" s="42" t="s">
        <v>74</v>
      </c>
      <c r="C63" s="42" t="s">
        <v>79</v>
      </c>
      <c r="D63" s="42" t="s">
        <v>137</v>
      </c>
      <c r="E63" s="42"/>
      <c r="F63" s="20">
        <v>0.33400000000000002</v>
      </c>
      <c r="G63" s="42">
        <v>2</v>
      </c>
      <c r="H63" s="42">
        <v>0.33</v>
      </c>
      <c r="I63" s="42">
        <v>6.0000000000000001E-3</v>
      </c>
      <c r="J63" s="42">
        <v>1.887</v>
      </c>
    </row>
    <row r="64" spans="1:10" x14ac:dyDescent="0.35">
      <c r="B64" s="42"/>
      <c r="C64" s="42"/>
      <c r="D64" s="42" t="s">
        <v>138</v>
      </c>
      <c r="E64" s="42"/>
      <c r="F64" s="20">
        <v>0.32500000000000001</v>
      </c>
      <c r="G64" s="42"/>
      <c r="H64" s="42"/>
      <c r="I64" s="42"/>
      <c r="J64" s="42"/>
    </row>
    <row r="65" spans="2:10" ht="25.5" x14ac:dyDescent="0.35">
      <c r="B65" s="42" t="s">
        <v>86</v>
      </c>
      <c r="C65" s="42" t="s">
        <v>91</v>
      </c>
      <c r="D65" s="42" t="s">
        <v>139</v>
      </c>
      <c r="E65" s="42"/>
      <c r="F65" s="20">
        <v>0.3</v>
      </c>
      <c r="G65" s="42">
        <v>2</v>
      </c>
      <c r="H65" s="42">
        <v>0.29499999999999998</v>
      </c>
      <c r="I65" s="42">
        <v>8.0000000000000002E-3</v>
      </c>
      <c r="J65" s="42">
        <v>2.7349999999999999</v>
      </c>
    </row>
    <row r="66" spans="2:10" x14ac:dyDescent="0.35">
      <c r="B66" s="42"/>
      <c r="C66" s="42"/>
      <c r="D66" s="42" t="s">
        <v>140</v>
      </c>
      <c r="E66" s="42"/>
      <c r="F66" s="20">
        <v>0.28899999999999998</v>
      </c>
      <c r="G66" s="42"/>
      <c r="H66" s="42"/>
      <c r="I66" s="42"/>
      <c r="J66" s="42"/>
    </row>
    <row r="67" spans="2:10" x14ac:dyDescent="0.35">
      <c r="B67" s="42" t="s">
        <v>98</v>
      </c>
      <c r="C67" s="42" t="s">
        <v>103</v>
      </c>
      <c r="D67" s="42" t="s">
        <v>141</v>
      </c>
      <c r="E67" s="42"/>
      <c r="F67" s="20">
        <v>0.24099999999999999</v>
      </c>
      <c r="G67" s="42">
        <v>2</v>
      </c>
      <c r="H67" s="42">
        <v>0.23499999999999999</v>
      </c>
      <c r="I67" s="42">
        <v>8.9999999999999993E-3</v>
      </c>
      <c r="J67" s="42">
        <v>3.7069999999999999</v>
      </c>
    </row>
    <row r="68" spans="2:10" x14ac:dyDescent="0.35">
      <c r="B68" s="42"/>
      <c r="C68" s="42"/>
      <c r="D68" s="42" t="s">
        <v>142</v>
      </c>
      <c r="E68" s="42"/>
      <c r="F68" s="20">
        <v>0.22900000000000001</v>
      </c>
      <c r="G68" s="42"/>
      <c r="H68" s="42"/>
      <c r="I68" s="42"/>
      <c r="J68" s="42"/>
    </row>
    <row r="69" spans="2:10" ht="25.5" x14ac:dyDescent="0.35">
      <c r="B69" s="42" t="s">
        <v>110</v>
      </c>
      <c r="C69" s="42" t="s">
        <v>115</v>
      </c>
      <c r="D69" s="42" t="s">
        <v>143</v>
      </c>
      <c r="E69" s="42"/>
      <c r="F69" s="20">
        <v>0.33500000000000002</v>
      </c>
      <c r="G69" s="42">
        <v>2</v>
      </c>
      <c r="H69" s="42">
        <v>0.32500000000000001</v>
      </c>
      <c r="I69" s="42">
        <v>1.4999999999999999E-2</v>
      </c>
      <c r="J69" s="42">
        <v>4.7279999999999998</v>
      </c>
    </row>
    <row r="70" spans="2:10" x14ac:dyDescent="0.35">
      <c r="B70" s="42"/>
      <c r="C70" s="42"/>
      <c r="D70" s="42" t="s">
        <v>144</v>
      </c>
      <c r="E70" s="42"/>
      <c r="F70" s="20">
        <v>0.314</v>
      </c>
      <c r="G70" s="42"/>
      <c r="H70" s="42"/>
      <c r="I70" s="42"/>
      <c r="J70" s="42"/>
    </row>
    <row r="71" spans="2:10" ht="25.5" x14ac:dyDescent="0.35">
      <c r="B71" s="42" t="s">
        <v>27</v>
      </c>
      <c r="C71" s="42" t="s">
        <v>33</v>
      </c>
      <c r="D71" s="42" t="s">
        <v>145</v>
      </c>
      <c r="E71" s="42"/>
      <c r="F71" s="20">
        <v>0.29799999999999999</v>
      </c>
      <c r="G71" s="42">
        <v>2</v>
      </c>
      <c r="H71" s="42">
        <v>0.29399999999999998</v>
      </c>
      <c r="I71" s="42">
        <v>6.0000000000000001E-3</v>
      </c>
      <c r="J71" s="42">
        <v>1.996</v>
      </c>
    </row>
    <row r="72" spans="2:10" x14ac:dyDescent="0.35">
      <c r="B72" s="42"/>
      <c r="C72" s="42"/>
      <c r="D72" s="42" t="s">
        <v>146</v>
      </c>
      <c r="E72" s="42"/>
      <c r="F72" s="20">
        <v>0.28999999999999998</v>
      </c>
      <c r="G72" s="42"/>
      <c r="H72" s="42"/>
      <c r="I72" s="42"/>
      <c r="J72" s="42"/>
    </row>
    <row r="73" spans="2:10" x14ac:dyDescent="0.35">
      <c r="B73" s="42" t="s">
        <v>41</v>
      </c>
      <c r="C73" s="42" t="s">
        <v>45</v>
      </c>
      <c r="D73" s="42" t="s">
        <v>147</v>
      </c>
      <c r="E73" s="42"/>
      <c r="F73" s="20">
        <v>0.14699999999999999</v>
      </c>
      <c r="G73" s="42">
        <v>2</v>
      </c>
      <c r="H73" s="42">
        <v>0.12</v>
      </c>
      <c r="I73" s="42">
        <v>5.0000000000000001E-3</v>
      </c>
      <c r="J73" s="42">
        <v>3.94</v>
      </c>
    </row>
    <row r="74" spans="2:10" x14ac:dyDescent="0.35">
      <c r="B74" s="42"/>
      <c r="C74" s="42"/>
      <c r="D74" s="42" t="s">
        <v>148</v>
      </c>
      <c r="E74" s="42"/>
      <c r="F74" s="20">
        <v>0.14399999999999999</v>
      </c>
      <c r="G74" s="42"/>
      <c r="H74" s="42"/>
      <c r="I74" s="42"/>
      <c r="J74" s="42"/>
    </row>
    <row r="75" spans="2:10" ht="25.5" x14ac:dyDescent="0.35">
      <c r="B75" s="42" t="s">
        <v>52</v>
      </c>
      <c r="C75" s="42" t="s">
        <v>56</v>
      </c>
      <c r="D75" s="42" t="s">
        <v>149</v>
      </c>
      <c r="E75" s="42"/>
      <c r="F75" s="20">
        <v>0.152</v>
      </c>
      <c r="G75" s="42">
        <v>2</v>
      </c>
      <c r="H75" s="42">
        <v>0.153</v>
      </c>
      <c r="I75" s="42">
        <v>1E-3</v>
      </c>
      <c r="J75" s="42">
        <v>0.60099999999999998</v>
      </c>
    </row>
    <row r="76" spans="2:10" x14ac:dyDescent="0.35">
      <c r="B76" s="42"/>
      <c r="C76" s="42"/>
      <c r="D76" s="42" t="s">
        <v>150</v>
      </c>
      <c r="E76" s="42"/>
      <c r="F76" s="20">
        <v>0.153</v>
      </c>
      <c r="G76" s="42"/>
      <c r="H76" s="42"/>
      <c r="I76" s="42"/>
      <c r="J76" s="42"/>
    </row>
    <row r="77" spans="2:10" x14ac:dyDescent="0.35">
      <c r="B77" s="42" t="s">
        <v>63</v>
      </c>
      <c r="C77" s="42" t="s">
        <v>68</v>
      </c>
      <c r="D77" s="42" t="s">
        <v>151</v>
      </c>
      <c r="E77" s="42"/>
      <c r="F77" s="20">
        <v>0.26300000000000001</v>
      </c>
      <c r="G77" s="42">
        <v>2</v>
      </c>
      <c r="H77" s="42">
        <v>0.26500000000000001</v>
      </c>
      <c r="I77" s="42">
        <v>3.0000000000000001E-3</v>
      </c>
      <c r="J77" s="42">
        <v>1.2</v>
      </c>
    </row>
    <row r="78" spans="2:10" x14ac:dyDescent="0.35">
      <c r="B78" s="42"/>
      <c r="C78" s="42"/>
      <c r="D78" s="42" t="s">
        <v>152</v>
      </c>
      <c r="E78" s="42"/>
      <c r="F78" s="20">
        <v>0.26800000000000002</v>
      </c>
      <c r="G78" s="42"/>
      <c r="H78" s="42"/>
      <c r="I78" s="42"/>
      <c r="J78" s="42"/>
    </row>
    <row r="79" spans="2:10" ht="25.5" x14ac:dyDescent="0.35">
      <c r="B79" s="42" t="s">
        <v>75</v>
      </c>
      <c r="C79" s="42" t="s">
        <v>80</v>
      </c>
      <c r="D79" s="42" t="s">
        <v>153</v>
      </c>
      <c r="E79" s="42"/>
      <c r="F79" s="20">
        <v>0.27300000000000002</v>
      </c>
      <c r="G79" s="42">
        <v>2</v>
      </c>
      <c r="H79" s="42">
        <v>0.26600000000000001</v>
      </c>
      <c r="I79" s="42">
        <v>0.01</v>
      </c>
      <c r="J79" s="42">
        <v>3.64</v>
      </c>
    </row>
    <row r="80" spans="2:10" x14ac:dyDescent="0.35">
      <c r="B80" s="42"/>
      <c r="C80" s="42"/>
      <c r="D80" s="42" t="s">
        <v>154</v>
      </c>
      <c r="E80" s="42"/>
      <c r="F80" s="20">
        <v>0.25900000000000001</v>
      </c>
      <c r="G80" s="42"/>
      <c r="H80" s="42"/>
      <c r="I80" s="42"/>
      <c r="J80" s="42"/>
    </row>
    <row r="81" spans="2:10" x14ac:dyDescent="0.35">
      <c r="B81" s="42" t="s">
        <v>87</v>
      </c>
      <c r="C81" s="42" t="s">
        <v>92</v>
      </c>
      <c r="D81" s="42" t="s">
        <v>155</v>
      </c>
      <c r="E81" s="42"/>
      <c r="F81" s="20">
        <v>0.26900000000000002</v>
      </c>
      <c r="G81" s="42">
        <v>2</v>
      </c>
      <c r="H81" s="42">
        <v>0.27</v>
      </c>
      <c r="I81" s="42">
        <v>3.0000000000000001E-3</v>
      </c>
      <c r="J81" s="42">
        <v>0.96799999999999997</v>
      </c>
    </row>
    <row r="82" spans="2:10" x14ac:dyDescent="0.35">
      <c r="B82" s="42"/>
      <c r="C82" s="42"/>
      <c r="D82" s="42" t="s">
        <v>156</v>
      </c>
      <c r="E82" s="42"/>
      <c r="F82" s="20">
        <v>0.27200000000000002</v>
      </c>
      <c r="G82" s="42"/>
      <c r="H82" s="42"/>
      <c r="I82" s="42"/>
      <c r="J82" s="42"/>
    </row>
    <row r="83" spans="2:10" ht="25.5" x14ac:dyDescent="0.35">
      <c r="B83" s="42" t="s">
        <v>99</v>
      </c>
      <c r="C83" s="42" t="s">
        <v>104</v>
      </c>
      <c r="D83" s="42" t="s">
        <v>157</v>
      </c>
      <c r="E83" s="42"/>
      <c r="F83" s="20">
        <v>0.42899999999999999</v>
      </c>
      <c r="G83" s="42">
        <v>2</v>
      </c>
      <c r="H83" s="42">
        <v>0.42299999999999999</v>
      </c>
      <c r="I83" s="42">
        <v>8.9999999999999993E-3</v>
      </c>
      <c r="J83" s="42">
        <v>2.242</v>
      </c>
    </row>
    <row r="84" spans="2:10" x14ac:dyDescent="0.35">
      <c r="B84" s="42"/>
      <c r="C84" s="42"/>
      <c r="D84" s="42" t="s">
        <v>158</v>
      </c>
      <c r="E84" s="42"/>
      <c r="F84" s="20">
        <v>0.41599999999999998</v>
      </c>
      <c r="G84" s="42"/>
      <c r="H84" s="42"/>
      <c r="I84" s="42"/>
      <c r="J84" s="42"/>
    </row>
    <row r="85" spans="2:10" x14ac:dyDescent="0.35">
      <c r="B85" s="42" t="s">
        <v>111</v>
      </c>
      <c r="C85" s="42" t="s">
        <v>116</v>
      </c>
      <c r="D85" s="42" t="s">
        <v>159</v>
      </c>
      <c r="E85" s="42"/>
      <c r="F85" s="20">
        <v>0.14799999999999999</v>
      </c>
      <c r="G85" s="42">
        <v>2</v>
      </c>
      <c r="H85" s="42">
        <v>0.14199999999999999</v>
      </c>
      <c r="I85" s="42">
        <v>6.0000000000000001E-3</v>
      </c>
      <c r="J85" s="42">
        <v>4.3220000000000001</v>
      </c>
    </row>
    <row r="86" spans="2:10" x14ac:dyDescent="0.35">
      <c r="B86" s="42"/>
      <c r="C86" s="42"/>
      <c r="D86" s="42" t="s">
        <v>160</v>
      </c>
      <c r="E86" s="42"/>
      <c r="F86" s="20">
        <v>0.14699999999999999</v>
      </c>
      <c r="G86" s="42"/>
      <c r="H86" s="42"/>
      <c r="I86" s="42"/>
      <c r="J86" s="42"/>
    </row>
    <row r="87" spans="2:10" ht="25.5" x14ac:dyDescent="0.35">
      <c r="B87" s="42" t="s">
        <v>28</v>
      </c>
      <c r="C87" s="42" t="s">
        <v>34</v>
      </c>
      <c r="D87" s="42" t="s">
        <v>161</v>
      </c>
      <c r="E87" s="42"/>
      <c r="F87" s="20">
        <v>0.40100000000000002</v>
      </c>
      <c r="G87" s="42">
        <v>2</v>
      </c>
      <c r="H87" s="42">
        <v>0.39500000000000002</v>
      </c>
      <c r="I87" s="42">
        <v>8.0000000000000002E-3</v>
      </c>
      <c r="J87" s="42">
        <v>2.0569999999999999</v>
      </c>
    </row>
    <row r="88" spans="2:10" x14ac:dyDescent="0.35">
      <c r="B88" s="42"/>
      <c r="C88" s="42"/>
      <c r="D88" s="42" t="s">
        <v>162</v>
      </c>
      <c r="E88" s="42"/>
      <c r="F88" s="20">
        <v>0.39</v>
      </c>
      <c r="G88" s="42"/>
      <c r="H88" s="42"/>
      <c r="I88" s="42"/>
      <c r="J88" s="42"/>
    </row>
    <row r="89" spans="2:10" x14ac:dyDescent="0.35">
      <c r="B89" s="42" t="s">
        <v>42</v>
      </c>
      <c r="C89" s="42" t="s">
        <v>46</v>
      </c>
      <c r="D89" s="42" t="s">
        <v>163</v>
      </c>
      <c r="E89" s="42"/>
      <c r="F89" s="20">
        <v>0.191</v>
      </c>
      <c r="G89" s="42">
        <v>2</v>
      </c>
      <c r="H89" s="42">
        <v>0.192</v>
      </c>
      <c r="I89" s="42">
        <v>1E-3</v>
      </c>
      <c r="J89" s="42">
        <v>0.70099999999999996</v>
      </c>
    </row>
    <row r="90" spans="2:10" x14ac:dyDescent="0.35">
      <c r="B90" s="42"/>
      <c r="C90" s="42"/>
      <c r="D90" s="42" t="s">
        <v>164</v>
      </c>
      <c r="E90" s="42"/>
      <c r="F90" s="20">
        <v>0.193</v>
      </c>
      <c r="G90" s="42"/>
      <c r="H90" s="42"/>
      <c r="I90" s="42"/>
      <c r="J90" s="42"/>
    </row>
    <row r="91" spans="2:10" ht="25.5" x14ac:dyDescent="0.35">
      <c r="B91" s="42" t="s">
        <v>53</v>
      </c>
      <c r="C91" s="42" t="s">
        <v>57</v>
      </c>
      <c r="D91" s="42" t="s">
        <v>165</v>
      </c>
      <c r="E91" s="42"/>
      <c r="F91" s="20">
        <v>0.22700000000000001</v>
      </c>
      <c r="G91" s="42">
        <v>2</v>
      </c>
      <c r="H91" s="42">
        <v>0.221</v>
      </c>
      <c r="I91" s="42">
        <v>8.9999999999999993E-3</v>
      </c>
      <c r="J91" s="42">
        <v>4.0350000000000001</v>
      </c>
    </row>
    <row r="92" spans="2:10" x14ac:dyDescent="0.35">
      <c r="B92" s="42"/>
      <c r="C92" s="42"/>
      <c r="D92" s="42" t="s">
        <v>166</v>
      </c>
      <c r="E92" s="42"/>
      <c r="F92" s="20">
        <v>0.214</v>
      </c>
      <c r="G92" s="42"/>
      <c r="H92" s="42"/>
      <c r="I92" s="42"/>
      <c r="J92" s="42"/>
    </row>
    <row r="93" spans="2:10" x14ac:dyDescent="0.35">
      <c r="B93" s="42" t="s">
        <v>64</v>
      </c>
      <c r="C93" s="42" t="s">
        <v>69</v>
      </c>
      <c r="D93" s="42" t="s">
        <v>167</v>
      </c>
      <c r="E93" s="42"/>
      <c r="F93" s="20">
        <v>0.23799999999999999</v>
      </c>
      <c r="G93" s="42">
        <v>2</v>
      </c>
      <c r="H93" s="42">
        <v>0.22800000000000001</v>
      </c>
      <c r="I93" s="42">
        <v>1.4E-2</v>
      </c>
      <c r="J93" s="42">
        <v>6.2759999999999998</v>
      </c>
    </row>
    <row r="94" spans="2:10" x14ac:dyDescent="0.35">
      <c r="B94" s="42"/>
      <c r="C94" s="42"/>
      <c r="D94" s="42" t="s">
        <v>168</v>
      </c>
      <c r="E94" s="42"/>
      <c r="F94" s="20">
        <v>0.217</v>
      </c>
      <c r="G94" s="42"/>
      <c r="H94" s="42"/>
      <c r="I94" s="42"/>
      <c r="J94" s="42"/>
    </row>
    <row r="95" spans="2:10" ht="25.5" x14ac:dyDescent="0.35">
      <c r="B95" s="42" t="s">
        <v>76</v>
      </c>
      <c r="C95" s="42" t="s">
        <v>81</v>
      </c>
      <c r="D95" s="42" t="s">
        <v>169</v>
      </c>
      <c r="E95" s="42"/>
      <c r="F95" s="20">
        <v>0.40899999999999997</v>
      </c>
      <c r="G95" s="42">
        <v>2</v>
      </c>
      <c r="H95" s="42">
        <v>0.41199999999999998</v>
      </c>
      <c r="I95" s="42">
        <v>4.0000000000000001E-3</v>
      </c>
      <c r="J95" s="42">
        <v>1.0469999999999999</v>
      </c>
    </row>
    <row r="96" spans="2:10" x14ac:dyDescent="0.35">
      <c r="B96" s="42"/>
      <c r="C96" s="42"/>
      <c r="D96" s="42" t="s">
        <v>170</v>
      </c>
      <c r="E96" s="42"/>
      <c r="F96" s="20">
        <v>0.41499999999999998</v>
      </c>
      <c r="G96" s="42"/>
      <c r="H96" s="42"/>
      <c r="I96" s="42"/>
      <c r="J96" s="42"/>
    </row>
    <row r="97" spans="2:10" x14ac:dyDescent="0.35">
      <c r="B97" s="42" t="s">
        <v>88</v>
      </c>
      <c r="C97" s="42" t="s">
        <v>93</v>
      </c>
      <c r="D97" s="42" t="s">
        <v>171</v>
      </c>
      <c r="E97" s="42"/>
      <c r="F97" s="20">
        <v>0.22500000000000001</v>
      </c>
      <c r="G97" s="42">
        <v>2</v>
      </c>
      <c r="H97" s="42">
        <v>0.22600000000000001</v>
      </c>
      <c r="I97" s="42">
        <v>2E-3</v>
      </c>
      <c r="J97" s="42">
        <v>0.96799999999999997</v>
      </c>
    </row>
    <row r="98" spans="2:10" x14ac:dyDescent="0.35">
      <c r="B98" s="42"/>
      <c r="C98" s="42"/>
      <c r="D98" s="42" t="s">
        <v>172</v>
      </c>
      <c r="E98" s="42"/>
      <c r="F98" s="20">
        <v>0.22800000000000001</v>
      </c>
      <c r="G98" s="42"/>
      <c r="H98" s="42"/>
      <c r="I98" s="42"/>
      <c r="J98" s="42"/>
    </row>
    <row r="99" spans="2:10" ht="25.5" x14ac:dyDescent="0.35">
      <c r="B99" s="42" t="s">
        <v>100</v>
      </c>
      <c r="C99" s="42" t="s">
        <v>105</v>
      </c>
      <c r="D99" s="42" t="s">
        <v>173</v>
      </c>
      <c r="E99" s="42"/>
      <c r="F99" s="20">
        <v>0.22900000000000001</v>
      </c>
      <c r="G99" s="42">
        <v>2</v>
      </c>
      <c r="H99" s="42">
        <v>0.22500000000000001</v>
      </c>
      <c r="I99" s="42">
        <v>6.0000000000000001E-3</v>
      </c>
      <c r="J99" s="42">
        <v>2.6379999999999999</v>
      </c>
    </row>
    <row r="100" spans="2:10" x14ac:dyDescent="0.35">
      <c r="B100" s="42"/>
      <c r="C100" s="42"/>
      <c r="D100" s="42" t="s">
        <v>174</v>
      </c>
      <c r="E100" s="42"/>
      <c r="F100" s="20">
        <v>0.221</v>
      </c>
      <c r="G100" s="42"/>
      <c r="H100" s="42"/>
      <c r="I100" s="42"/>
      <c r="J100" s="42"/>
    </row>
    <row r="101" spans="2:10" x14ac:dyDescent="0.35">
      <c r="B101" s="42" t="s">
        <v>112</v>
      </c>
      <c r="C101" s="42" t="s">
        <v>117</v>
      </c>
      <c r="D101" s="42" t="s">
        <v>175</v>
      </c>
      <c r="E101" s="42"/>
      <c r="F101" s="20">
        <v>0.25800000000000001</v>
      </c>
      <c r="G101" s="42">
        <v>2</v>
      </c>
      <c r="H101" s="42">
        <v>0.24399999999999999</v>
      </c>
      <c r="I101" s="42">
        <v>0.02</v>
      </c>
      <c r="J101" s="42">
        <v>8.06</v>
      </c>
    </row>
    <row r="102" spans="2:10" x14ac:dyDescent="0.35">
      <c r="B102" s="42"/>
      <c r="C102" s="42"/>
      <c r="D102" s="42" t="s">
        <v>176</v>
      </c>
      <c r="E102" s="42"/>
      <c r="F102" s="20">
        <v>0.23</v>
      </c>
      <c r="G102" s="42"/>
      <c r="H102" s="42"/>
      <c r="I102" s="42"/>
      <c r="J102" s="42"/>
    </row>
    <row r="103" spans="2:10" ht="25.5" x14ac:dyDescent="0.35">
      <c r="B103" s="42" t="s">
        <v>29</v>
      </c>
      <c r="C103" s="42" t="s">
        <v>35</v>
      </c>
      <c r="D103" s="42" t="s">
        <v>177</v>
      </c>
      <c r="E103" s="42"/>
      <c r="F103" s="20">
        <v>0.28199999999999997</v>
      </c>
      <c r="G103" s="42">
        <v>2</v>
      </c>
      <c r="H103" s="42">
        <v>0.28100000000000003</v>
      </c>
      <c r="I103" s="42">
        <v>1E-3</v>
      </c>
      <c r="J103" s="42">
        <v>0.45300000000000001</v>
      </c>
    </row>
    <row r="104" spans="2:10" x14ac:dyDescent="0.35">
      <c r="B104" s="42"/>
      <c r="C104" s="42"/>
      <c r="D104" s="42" t="s">
        <v>178</v>
      </c>
      <c r="E104" s="42"/>
      <c r="F104" s="20">
        <v>0.28000000000000003</v>
      </c>
      <c r="G104" s="42"/>
      <c r="H104" s="42"/>
      <c r="I104" s="42"/>
      <c r="J104" s="42"/>
    </row>
    <row r="105" spans="2:10" x14ac:dyDescent="0.35">
      <c r="B105" s="42" t="s">
        <v>43</v>
      </c>
      <c r="C105" s="42" t="s">
        <v>47</v>
      </c>
      <c r="D105" s="42" t="s">
        <v>179</v>
      </c>
      <c r="E105" s="42"/>
      <c r="F105" s="20">
        <v>0.14299999999999999</v>
      </c>
      <c r="G105" s="42">
        <v>2</v>
      </c>
      <c r="H105" s="42">
        <v>0.11700000000000001</v>
      </c>
      <c r="I105" s="42">
        <v>7.0000000000000001E-3</v>
      </c>
      <c r="J105" s="42">
        <v>6.2750000000000004</v>
      </c>
    </row>
    <row r="106" spans="2:10" x14ac:dyDescent="0.35">
      <c r="B106" s="42"/>
      <c r="C106" s="42"/>
      <c r="D106" s="42" t="s">
        <v>180</v>
      </c>
      <c r="E106" s="42"/>
      <c r="F106" s="20">
        <v>0.14399999999999999</v>
      </c>
      <c r="G106" s="42"/>
      <c r="H106" s="42"/>
      <c r="I106" s="42"/>
      <c r="J106" s="42"/>
    </row>
    <row r="107" spans="2:10" ht="25.5" x14ac:dyDescent="0.35">
      <c r="B107" s="42" t="s">
        <v>54</v>
      </c>
      <c r="C107" s="42" t="s">
        <v>58</v>
      </c>
      <c r="D107" s="42" t="s">
        <v>181</v>
      </c>
      <c r="E107" s="42"/>
      <c r="F107" s="20">
        <v>0.19800000000000001</v>
      </c>
      <c r="G107" s="42">
        <v>2</v>
      </c>
      <c r="H107" s="42">
        <v>0.19400000000000001</v>
      </c>
      <c r="I107" s="42">
        <v>5.0000000000000001E-3</v>
      </c>
      <c r="J107" s="42">
        <v>2.5139999999999998</v>
      </c>
    </row>
    <row r="108" spans="2:10" x14ac:dyDescent="0.35">
      <c r="B108" s="42"/>
      <c r="C108" s="42"/>
      <c r="D108" s="42" t="s">
        <v>182</v>
      </c>
      <c r="E108" s="42"/>
      <c r="F108" s="20">
        <v>0.191</v>
      </c>
      <c r="G108" s="42"/>
      <c r="H108" s="42"/>
      <c r="I108" s="42"/>
      <c r="J108" s="42"/>
    </row>
    <row r="109" spans="2:10" x14ac:dyDescent="0.35">
      <c r="B109" s="42" t="s">
        <v>65</v>
      </c>
      <c r="C109" s="42" t="s">
        <v>70</v>
      </c>
      <c r="D109" s="42" t="s">
        <v>183</v>
      </c>
      <c r="E109" s="42"/>
      <c r="F109" s="20">
        <v>0.155</v>
      </c>
      <c r="G109" s="42">
        <v>2</v>
      </c>
      <c r="H109" s="42">
        <v>0.13200000000000001</v>
      </c>
      <c r="I109" s="42">
        <v>5.0000000000000001E-3</v>
      </c>
      <c r="J109" s="42">
        <v>3.5379999999999998</v>
      </c>
    </row>
    <row r="110" spans="2:10" x14ac:dyDescent="0.35">
      <c r="B110" s="42"/>
      <c r="C110" s="42"/>
      <c r="D110" s="42" t="s">
        <v>184</v>
      </c>
      <c r="E110" s="42"/>
      <c r="F110" s="20">
        <v>0.159</v>
      </c>
      <c r="G110" s="42"/>
      <c r="H110" s="42"/>
      <c r="I110" s="42"/>
      <c r="J110" s="42"/>
    </row>
    <row r="111" spans="2:10" ht="25.5" x14ac:dyDescent="0.35">
      <c r="B111" s="42" t="s">
        <v>77</v>
      </c>
      <c r="C111" s="42" t="s">
        <v>82</v>
      </c>
      <c r="D111" s="42" t="s">
        <v>185</v>
      </c>
      <c r="E111" s="42"/>
      <c r="F111" s="20">
        <v>0.41099999999999998</v>
      </c>
      <c r="G111" s="42">
        <v>2</v>
      </c>
      <c r="H111" s="42">
        <v>0.40400000000000003</v>
      </c>
      <c r="I111" s="42">
        <v>0.01</v>
      </c>
      <c r="J111" s="42">
        <v>2.4119999999999999</v>
      </c>
    </row>
    <row r="112" spans="2:10" x14ac:dyDescent="0.35">
      <c r="B112" s="42"/>
      <c r="C112" s="42"/>
      <c r="D112" s="42" t="s">
        <v>186</v>
      </c>
      <c r="E112" s="42"/>
      <c r="F112" s="20">
        <v>0.39800000000000002</v>
      </c>
      <c r="G112" s="42"/>
      <c r="H112" s="42"/>
      <c r="I112" s="42"/>
      <c r="J112" s="42"/>
    </row>
    <row r="113" spans="2:10" x14ac:dyDescent="0.35">
      <c r="B113" s="42" t="s">
        <v>89</v>
      </c>
      <c r="C113" s="42" t="s">
        <v>94</v>
      </c>
      <c r="D113" s="42" t="s">
        <v>187</v>
      </c>
      <c r="E113" s="42"/>
      <c r="F113" s="20">
        <v>0.26600000000000001</v>
      </c>
      <c r="G113" s="42">
        <v>2</v>
      </c>
      <c r="H113" s="42">
        <v>0.26300000000000001</v>
      </c>
      <c r="I113" s="42">
        <v>4.0000000000000001E-3</v>
      </c>
      <c r="J113" s="42">
        <v>1.6950000000000001</v>
      </c>
    </row>
    <row r="114" spans="2:10" x14ac:dyDescent="0.35">
      <c r="B114" s="42"/>
      <c r="C114" s="42"/>
      <c r="D114" s="42" t="s">
        <v>188</v>
      </c>
      <c r="E114" s="42"/>
      <c r="F114" s="20">
        <v>0.26</v>
      </c>
      <c r="G114" s="42"/>
      <c r="H114" s="42"/>
      <c r="I114" s="42"/>
      <c r="J114" s="42"/>
    </row>
    <row r="115" spans="2:10" ht="25.5" x14ac:dyDescent="0.35">
      <c r="B115" s="42" t="s">
        <v>101</v>
      </c>
      <c r="C115" s="42" t="s">
        <v>106</v>
      </c>
      <c r="D115" s="42" t="s">
        <v>189</v>
      </c>
      <c r="E115" s="42"/>
      <c r="F115" s="20">
        <v>0.32500000000000001</v>
      </c>
      <c r="G115" s="42">
        <v>2</v>
      </c>
      <c r="H115" s="42">
        <v>0.307</v>
      </c>
      <c r="I115" s="42">
        <v>2.5000000000000001E-2</v>
      </c>
      <c r="J115" s="42">
        <v>8.2319999999999993</v>
      </c>
    </row>
    <row r="116" spans="2:10" x14ac:dyDescent="0.35">
      <c r="B116" s="42"/>
      <c r="C116" s="42"/>
      <c r="D116" s="42" t="s">
        <v>190</v>
      </c>
      <c r="E116" s="42"/>
      <c r="F116" s="20">
        <v>0.28999999999999998</v>
      </c>
      <c r="G116" s="42"/>
      <c r="H116" s="42"/>
      <c r="I116" s="42"/>
      <c r="J116" s="42"/>
    </row>
    <row r="117" spans="2:10" x14ac:dyDescent="0.35">
      <c r="B117" s="42" t="s">
        <v>113</v>
      </c>
      <c r="C117" s="42" t="s">
        <v>118</v>
      </c>
      <c r="D117" s="42" t="s">
        <v>191</v>
      </c>
      <c r="E117" s="42"/>
      <c r="F117" s="20">
        <v>0.30299999999999999</v>
      </c>
      <c r="G117" s="42">
        <v>2</v>
      </c>
      <c r="H117" s="42">
        <v>0.31</v>
      </c>
      <c r="I117" s="42">
        <v>0.01</v>
      </c>
      <c r="J117" s="42">
        <v>3.1909999999999998</v>
      </c>
    </row>
    <row r="118" spans="2:10" x14ac:dyDescent="0.35">
      <c r="B118" s="42"/>
      <c r="C118" s="42"/>
      <c r="D118" s="42" t="s">
        <v>192</v>
      </c>
      <c r="E118" s="42"/>
      <c r="F118" s="20">
        <v>0.317</v>
      </c>
      <c r="G118" s="42"/>
      <c r="H118" s="42"/>
      <c r="I118" s="42"/>
      <c r="J118" s="42"/>
    </row>
    <row r="119" spans="2:10" ht="25.5" x14ac:dyDescent="0.35">
      <c r="B119" s="42" t="s">
        <v>30</v>
      </c>
      <c r="C119" s="42" t="s">
        <v>36</v>
      </c>
      <c r="D119" s="42" t="s">
        <v>193</v>
      </c>
      <c r="E119" s="42"/>
      <c r="F119" s="20">
        <v>0.39600000000000002</v>
      </c>
      <c r="G119" s="42">
        <v>2</v>
      </c>
      <c r="H119" s="42">
        <v>0.39100000000000001</v>
      </c>
      <c r="I119" s="42">
        <v>7.0000000000000001E-3</v>
      </c>
      <c r="J119" s="42">
        <v>1.77</v>
      </c>
    </row>
    <row r="120" spans="2:10" x14ac:dyDescent="0.35">
      <c r="B120" s="42"/>
      <c r="C120" s="42"/>
      <c r="D120" s="42" t="s">
        <v>194</v>
      </c>
      <c r="E120" s="42"/>
      <c r="F120" s="20">
        <v>0.38700000000000001</v>
      </c>
      <c r="G120" s="42"/>
      <c r="H120" s="42"/>
      <c r="I120" s="42"/>
      <c r="J120" s="42"/>
    </row>
    <row r="121" spans="2:10" x14ac:dyDescent="0.35">
      <c r="B121" s="42" t="s">
        <v>44</v>
      </c>
      <c r="C121" s="42" t="s">
        <v>48</v>
      </c>
      <c r="D121" s="42" t="s">
        <v>195</v>
      </c>
      <c r="E121" s="42"/>
      <c r="F121" s="20">
        <v>0.19800000000000001</v>
      </c>
      <c r="G121" s="42">
        <v>2</v>
      </c>
      <c r="H121" s="42">
        <v>0.19400000000000001</v>
      </c>
      <c r="I121" s="42">
        <v>6.0000000000000001E-3</v>
      </c>
      <c r="J121" s="42">
        <v>2.9969999999999999</v>
      </c>
    </row>
    <row r="122" spans="2:10" x14ac:dyDescent="0.35">
      <c r="B122" s="42"/>
      <c r="C122" s="42"/>
      <c r="D122" s="42" t="s">
        <v>196</v>
      </c>
      <c r="E122" s="42"/>
      <c r="F122" s="20">
        <v>0.189</v>
      </c>
      <c r="G122" s="42"/>
      <c r="H122" s="42"/>
      <c r="I122" s="42"/>
      <c r="J122" s="42"/>
    </row>
    <row r="123" spans="2:10" ht="25.5" x14ac:dyDescent="0.35">
      <c r="B123" s="42" t="s">
        <v>55</v>
      </c>
      <c r="C123" s="42" t="s">
        <v>59</v>
      </c>
      <c r="D123" s="42" t="s">
        <v>197</v>
      </c>
      <c r="E123" s="42"/>
      <c r="F123" s="20">
        <v>0.224</v>
      </c>
      <c r="G123" s="42">
        <v>2</v>
      </c>
      <c r="H123" s="42">
        <v>0.21099999999999999</v>
      </c>
      <c r="I123" s="42">
        <v>1.7999999999999999E-2</v>
      </c>
      <c r="J123" s="42">
        <v>8.6340000000000003</v>
      </c>
    </row>
    <row r="124" spans="2:10" x14ac:dyDescent="0.35">
      <c r="B124" s="42"/>
      <c r="C124" s="42"/>
      <c r="D124" s="42" t="s">
        <v>198</v>
      </c>
      <c r="E124" s="42"/>
      <c r="F124" s="20">
        <v>0.19800000000000001</v>
      </c>
      <c r="G124" s="42"/>
      <c r="H124" s="42"/>
      <c r="I124" s="42"/>
      <c r="J124" s="42"/>
    </row>
    <row r="125" spans="2:10" x14ac:dyDescent="0.35">
      <c r="B125" s="42" t="s">
        <v>66</v>
      </c>
      <c r="C125" s="42" t="s">
        <v>71</v>
      </c>
      <c r="D125" s="42" t="s">
        <v>199</v>
      </c>
      <c r="E125" s="42"/>
      <c r="F125" s="20">
        <v>0.32300000000000001</v>
      </c>
      <c r="G125" s="42">
        <v>2</v>
      </c>
      <c r="H125" s="42">
        <v>0.313</v>
      </c>
      <c r="I125" s="42">
        <v>1.4E-2</v>
      </c>
      <c r="J125" s="42">
        <v>4.5469999999999997</v>
      </c>
    </row>
    <row r="126" spans="2:10" x14ac:dyDescent="0.35">
      <c r="B126" s="42"/>
      <c r="C126" s="42"/>
      <c r="D126" s="42" t="s">
        <v>200</v>
      </c>
      <c r="E126" s="42"/>
      <c r="F126" s="20">
        <v>0.30199999999999999</v>
      </c>
      <c r="G126" s="42"/>
      <c r="H126" s="42"/>
      <c r="I126" s="42"/>
      <c r="J126" s="42"/>
    </row>
    <row r="127" spans="2:10" ht="25.5" x14ac:dyDescent="0.35">
      <c r="B127" s="42" t="s">
        <v>78</v>
      </c>
      <c r="C127" s="42" t="s">
        <v>83</v>
      </c>
      <c r="D127" s="42" t="s">
        <v>201</v>
      </c>
      <c r="E127" s="42"/>
      <c r="F127" s="20">
        <v>0.22600000000000001</v>
      </c>
      <c r="G127" s="42">
        <v>2</v>
      </c>
      <c r="H127" s="42">
        <v>0.223</v>
      </c>
      <c r="I127" s="42">
        <v>4.0000000000000001E-3</v>
      </c>
      <c r="J127" s="42">
        <v>1.7090000000000001</v>
      </c>
    </row>
    <row r="128" spans="2:10" x14ac:dyDescent="0.35">
      <c r="B128" s="42"/>
      <c r="C128" s="42"/>
      <c r="D128" s="42" t="s">
        <v>202</v>
      </c>
      <c r="E128" s="42"/>
      <c r="F128" s="20">
        <v>0.221</v>
      </c>
      <c r="G128" s="42"/>
      <c r="H128" s="42"/>
      <c r="I128" s="42"/>
      <c r="J128" s="42"/>
    </row>
    <row r="129" spans="2:10" x14ac:dyDescent="0.35">
      <c r="B129" s="42" t="s">
        <v>90</v>
      </c>
      <c r="C129" s="42" t="s">
        <v>95</v>
      </c>
      <c r="D129" s="42" t="s">
        <v>203</v>
      </c>
      <c r="E129" s="42"/>
      <c r="F129" s="20">
        <v>0.25800000000000001</v>
      </c>
      <c r="G129" s="42">
        <v>2</v>
      </c>
      <c r="H129" s="42">
        <v>0.246</v>
      </c>
      <c r="I129" s="42">
        <v>1.7999999999999999E-2</v>
      </c>
      <c r="J129" s="42">
        <v>7.1589999999999998</v>
      </c>
    </row>
    <row r="130" spans="2:10" x14ac:dyDescent="0.35">
      <c r="B130" s="42"/>
      <c r="C130" s="42"/>
      <c r="D130" s="42" t="s">
        <v>204</v>
      </c>
      <c r="E130" s="42"/>
      <c r="F130" s="20">
        <v>0.23400000000000001</v>
      </c>
      <c r="G130" s="42"/>
      <c r="H130" s="42"/>
      <c r="I130" s="42"/>
      <c r="J130" s="42"/>
    </row>
    <row r="131" spans="2:10" ht="25.5" x14ac:dyDescent="0.35">
      <c r="B131" s="42" t="s">
        <v>102</v>
      </c>
      <c r="C131" s="42" t="s">
        <v>107</v>
      </c>
      <c r="D131" s="42" t="s">
        <v>205</v>
      </c>
      <c r="E131" s="42"/>
      <c r="F131" s="20">
        <v>0.33300000000000002</v>
      </c>
      <c r="G131" s="42">
        <v>2</v>
      </c>
      <c r="H131" s="42">
        <v>0.315</v>
      </c>
      <c r="I131" s="42">
        <v>2.5999999999999999E-2</v>
      </c>
      <c r="J131" s="42">
        <v>8.1470000000000002</v>
      </c>
    </row>
    <row r="132" spans="2:10" x14ac:dyDescent="0.35">
      <c r="B132" s="42"/>
      <c r="C132" s="42"/>
      <c r="D132" s="42" t="s">
        <v>206</v>
      </c>
      <c r="E132" s="42"/>
      <c r="F132" s="20">
        <v>0.29699999999999999</v>
      </c>
      <c r="G132" s="42"/>
      <c r="H132" s="42"/>
      <c r="I132" s="42"/>
      <c r="J132" s="42"/>
    </row>
    <row r="133" spans="2:10" x14ac:dyDescent="0.35">
      <c r="B133" s="42" t="s">
        <v>114</v>
      </c>
      <c r="C133" s="42" t="s">
        <v>119</v>
      </c>
      <c r="D133" s="42" t="s">
        <v>207</v>
      </c>
      <c r="E133" s="42"/>
      <c r="F133" s="20">
        <v>0.32300000000000001</v>
      </c>
      <c r="G133" s="42">
        <v>2</v>
      </c>
      <c r="H133" s="42">
        <v>0.32400000000000001</v>
      </c>
      <c r="I133" s="42">
        <v>1E-3</v>
      </c>
      <c r="J133" s="42">
        <v>0.32800000000000001</v>
      </c>
    </row>
    <row r="134" spans="2:10" x14ac:dyDescent="0.35">
      <c r="B134" s="42"/>
      <c r="C134" s="42"/>
      <c r="D134" s="42" t="s">
        <v>208</v>
      </c>
      <c r="E134" s="42"/>
      <c r="F134" s="20">
        <v>0.32500000000000001</v>
      </c>
      <c r="G134" s="42"/>
      <c r="H134" s="42"/>
      <c r="I134" s="42"/>
      <c r="J134" s="42"/>
    </row>
    <row r="135" spans="2:10" x14ac:dyDescent="0.35">
      <c r="B135" s="42" t="s">
        <v>50</v>
      </c>
      <c r="C135" s="42"/>
      <c r="D135" s="42" t="s">
        <v>209</v>
      </c>
      <c r="E135" s="42">
        <v>5000</v>
      </c>
      <c r="F135" s="20">
        <v>0.13800000000000001</v>
      </c>
      <c r="G135" s="42">
        <v>2</v>
      </c>
      <c r="H135" s="42">
        <v>0.14199999999999999</v>
      </c>
      <c r="I135" s="42">
        <v>5.0000000000000001E-3</v>
      </c>
      <c r="J135" s="42">
        <v>3.3929999999999998</v>
      </c>
    </row>
    <row r="136" spans="2:10" x14ac:dyDescent="0.35">
      <c r="B136" s="42"/>
      <c r="C136" s="42"/>
      <c r="D136" s="42" t="s">
        <v>210</v>
      </c>
      <c r="E136" s="42">
        <v>5000</v>
      </c>
      <c r="F136" s="20">
        <v>0.14499999999999999</v>
      </c>
      <c r="G136" s="42"/>
      <c r="H136" s="42"/>
      <c r="I136" s="42"/>
      <c r="J136" s="42"/>
    </row>
    <row r="137" spans="2:10" x14ac:dyDescent="0.35">
      <c r="B137" s="42" t="s">
        <v>61</v>
      </c>
      <c r="C137" s="42"/>
      <c r="D137" s="42" t="s">
        <v>211</v>
      </c>
      <c r="E137" s="42">
        <v>2500</v>
      </c>
      <c r="F137" s="20">
        <v>0.17699999999999999</v>
      </c>
      <c r="G137" s="42">
        <v>2</v>
      </c>
      <c r="H137" s="42">
        <v>0.17499999999999999</v>
      </c>
      <c r="I137" s="42">
        <v>2E-3</v>
      </c>
      <c r="J137" s="42">
        <v>1.3720000000000001</v>
      </c>
    </row>
    <row r="138" spans="2:10" x14ac:dyDescent="0.35">
      <c r="B138" s="42"/>
      <c r="C138" s="42"/>
      <c r="D138" s="42" t="s">
        <v>212</v>
      </c>
      <c r="E138" s="42">
        <v>2500</v>
      </c>
      <c r="F138" s="20">
        <v>0.17299999999999999</v>
      </c>
      <c r="G138" s="42"/>
      <c r="H138" s="42"/>
      <c r="I138" s="42"/>
      <c r="J138" s="42"/>
    </row>
    <row r="139" spans="2:10" x14ac:dyDescent="0.35">
      <c r="B139" s="42" t="s">
        <v>73</v>
      </c>
      <c r="C139" s="42"/>
      <c r="D139" s="42" t="s">
        <v>213</v>
      </c>
      <c r="E139" s="42">
        <v>1250</v>
      </c>
      <c r="F139" s="20">
        <v>0.248</v>
      </c>
      <c r="G139" s="42">
        <v>2</v>
      </c>
      <c r="H139" s="42">
        <v>0.24099999999999999</v>
      </c>
      <c r="I139" s="42">
        <v>8.9999999999999993E-3</v>
      </c>
      <c r="J139" s="42">
        <v>3.8679999999999999</v>
      </c>
    </row>
    <row r="140" spans="2:10" x14ac:dyDescent="0.35">
      <c r="B140" s="42"/>
      <c r="C140" s="42"/>
      <c r="D140" s="42" t="s">
        <v>214</v>
      </c>
      <c r="E140" s="42">
        <v>1250</v>
      </c>
      <c r="F140" s="20">
        <v>0.23499999999999999</v>
      </c>
      <c r="G140" s="42"/>
      <c r="H140" s="42"/>
      <c r="I140" s="42"/>
      <c r="J140" s="42"/>
    </row>
    <row r="141" spans="2:10" x14ac:dyDescent="0.35">
      <c r="B141" s="42" t="s">
        <v>85</v>
      </c>
      <c r="C141" s="42"/>
      <c r="D141" s="42" t="s">
        <v>215</v>
      </c>
      <c r="E141" s="42">
        <v>625</v>
      </c>
      <c r="F141" s="20">
        <v>0.32600000000000001</v>
      </c>
      <c r="G141" s="42">
        <v>2</v>
      </c>
      <c r="H141" s="42">
        <v>0.32800000000000001</v>
      </c>
      <c r="I141" s="42">
        <v>3.0000000000000001E-3</v>
      </c>
      <c r="J141" s="42">
        <v>0.94899999999999995</v>
      </c>
    </row>
    <row r="142" spans="2:10" x14ac:dyDescent="0.35">
      <c r="B142" s="42"/>
      <c r="C142" s="42"/>
      <c r="D142" s="42" t="s">
        <v>216</v>
      </c>
      <c r="E142" s="42">
        <v>625</v>
      </c>
      <c r="F142" s="20">
        <v>0.33</v>
      </c>
      <c r="G142" s="42"/>
      <c r="H142" s="42"/>
      <c r="I142" s="42"/>
      <c r="J142" s="42"/>
    </row>
    <row r="143" spans="2:10" x14ac:dyDescent="0.35">
      <c r="B143" s="42" t="s">
        <v>97</v>
      </c>
      <c r="C143" s="42"/>
      <c r="D143" s="42" t="s">
        <v>217</v>
      </c>
      <c r="E143" s="42">
        <v>312.5</v>
      </c>
      <c r="F143" s="20">
        <v>0.442</v>
      </c>
      <c r="G143" s="42">
        <v>2</v>
      </c>
      <c r="H143" s="42">
        <v>0.439</v>
      </c>
      <c r="I143" s="42">
        <v>5.0000000000000001E-3</v>
      </c>
      <c r="J143" s="42">
        <v>1.161</v>
      </c>
    </row>
    <row r="144" spans="2:10" x14ac:dyDescent="0.35">
      <c r="B144" s="42"/>
      <c r="C144" s="42"/>
      <c r="D144" s="42" t="s">
        <v>218</v>
      </c>
      <c r="E144" s="42">
        <v>312.5</v>
      </c>
      <c r="F144" s="20">
        <v>0.435</v>
      </c>
      <c r="G144" s="42"/>
      <c r="H144" s="42"/>
      <c r="I144" s="42"/>
      <c r="J144" s="42"/>
    </row>
    <row r="145" spans="2:10" x14ac:dyDescent="0.35">
      <c r="B145" s="42" t="s">
        <v>109</v>
      </c>
      <c r="C145" s="42"/>
      <c r="D145" s="42" t="s">
        <v>219</v>
      </c>
      <c r="E145" s="42">
        <v>156.25</v>
      </c>
      <c r="F145" s="20">
        <v>0.52300000000000002</v>
      </c>
      <c r="G145" s="42">
        <v>2</v>
      </c>
      <c r="H145" s="42">
        <v>0.52</v>
      </c>
      <c r="I145" s="42">
        <v>3.0000000000000001E-3</v>
      </c>
      <c r="J145" s="42">
        <v>0.66600000000000004</v>
      </c>
    </row>
    <row r="146" spans="2:10" x14ac:dyDescent="0.35">
      <c r="B146" s="42"/>
      <c r="C146" s="42"/>
      <c r="D146" s="42" t="s">
        <v>220</v>
      </c>
      <c r="E146" s="42">
        <v>156.25</v>
      </c>
      <c r="F146" s="20">
        <v>0.51800000000000002</v>
      </c>
      <c r="G146" s="42"/>
      <c r="H146" s="42"/>
      <c r="I146" s="42"/>
      <c r="J146" s="42"/>
    </row>
    <row r="147" spans="2:10" x14ac:dyDescent="0.35">
      <c r="B147" s="42" t="s">
        <v>26</v>
      </c>
      <c r="C147" s="42"/>
      <c r="D147" s="42" t="s">
        <v>221</v>
      </c>
      <c r="E147" s="42">
        <v>78.125</v>
      </c>
      <c r="F147" s="20">
        <v>0.65900000000000003</v>
      </c>
      <c r="G147" s="42">
        <v>2</v>
      </c>
      <c r="H147" s="42">
        <v>0.64400000000000002</v>
      </c>
      <c r="I147" s="42">
        <v>2.1999999999999999E-2</v>
      </c>
      <c r="J147" s="42">
        <v>3.4940000000000002</v>
      </c>
    </row>
    <row r="148" spans="2:10" x14ac:dyDescent="0.35">
      <c r="B148" s="42"/>
      <c r="C148" s="42"/>
      <c r="D148" s="42" t="s">
        <v>222</v>
      </c>
      <c r="E148" s="42">
        <v>78.125</v>
      </c>
      <c r="F148" s="20">
        <v>0.628</v>
      </c>
      <c r="G148" s="42"/>
      <c r="H148" s="42"/>
      <c r="I148" s="42"/>
      <c r="J148" s="42"/>
    </row>
    <row r="149" spans="2:10" x14ac:dyDescent="0.35">
      <c r="B149" s="42" t="s">
        <v>40</v>
      </c>
      <c r="C149" s="42"/>
      <c r="D149" s="42" t="s">
        <v>223</v>
      </c>
      <c r="E149" s="42">
        <v>39.063000000000002</v>
      </c>
      <c r="F149" s="20">
        <v>0.71199999999999997</v>
      </c>
      <c r="G149" s="42">
        <v>2</v>
      </c>
      <c r="H149" s="42">
        <v>0.69799999999999995</v>
      </c>
      <c r="I149" s="42">
        <v>1.9E-2</v>
      </c>
      <c r="J149" s="42">
        <v>2.7850000000000001</v>
      </c>
    </row>
    <row r="150" spans="2:10" x14ac:dyDescent="0.35">
      <c r="B150" s="42"/>
      <c r="C150" s="42"/>
      <c r="D150" s="42" t="s">
        <v>224</v>
      </c>
      <c r="E150" s="42">
        <v>39.063000000000002</v>
      </c>
      <c r="F150" s="20">
        <v>0.68400000000000005</v>
      </c>
      <c r="G150" s="42"/>
      <c r="H150" s="42"/>
      <c r="I150" s="42"/>
      <c r="J150" s="42"/>
    </row>
    <row r="151" spans="2:10" x14ac:dyDescent="0.35">
      <c r="B151" s="42" t="s">
        <v>51</v>
      </c>
      <c r="C151" s="42"/>
      <c r="D151" s="42" t="s">
        <v>225</v>
      </c>
      <c r="E151" s="42">
        <v>19.530999999999999</v>
      </c>
      <c r="F151" s="20">
        <v>0.70499999999999996</v>
      </c>
      <c r="G151" s="42">
        <v>2</v>
      </c>
      <c r="H151" s="42">
        <v>0.71099999999999997</v>
      </c>
      <c r="I151" s="42">
        <v>8.9999999999999993E-3</v>
      </c>
      <c r="J151" s="42">
        <v>1.2929999999999999</v>
      </c>
    </row>
    <row r="152" spans="2:10" x14ac:dyDescent="0.35">
      <c r="B152" s="42"/>
      <c r="C152" s="42"/>
      <c r="D152" s="42" t="s">
        <v>226</v>
      </c>
      <c r="E152" s="42">
        <v>19.530999999999999</v>
      </c>
      <c r="F152" s="20">
        <v>0.71799999999999997</v>
      </c>
      <c r="G152" s="42"/>
      <c r="H152" s="42"/>
      <c r="I152" s="42"/>
      <c r="J152" s="42"/>
    </row>
  </sheetData>
  <mergeCells count="8">
    <mergeCell ref="B42:B44"/>
    <mergeCell ref="B45:B47"/>
    <mergeCell ref="B24:B26"/>
    <mergeCell ref="B27:B29"/>
    <mergeCell ref="B30:B32"/>
    <mergeCell ref="B33:B35"/>
    <mergeCell ref="B36:B38"/>
    <mergeCell ref="B39:B41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 4 - Sheet1</vt:lpstr>
      <vt:lpstr>Plate 4 - Sheet1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ChampagneCurleyAdmin</dc:creator>
  <cp:lastModifiedBy>Tyler Milewski</cp:lastModifiedBy>
  <dcterms:created xsi:type="dcterms:W3CDTF">2011-01-18T20:51:17Z</dcterms:created>
  <dcterms:modified xsi:type="dcterms:W3CDTF">2020-09-02T15:53:48Z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