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/>
  <xr:revisionPtr revIDLastSave="0" documentId="13_ncr:1_{5C98A90E-3D60-4874-A3E1-109089272204}" xr6:coauthVersionLast="40" xr6:coauthVersionMax="40" xr10:uidLastSave="{00000000-0000-0000-0000-000000000000}"/>
  <bookViews>
    <workbookView xWindow="1980" yWindow="1710" windowWidth="18900" windowHeight="11055" activeTab="1" xr2:uid="{00000000-000D-0000-FFFF-FFFF00000000}"/>
  </bookViews>
  <sheets>
    <sheet name="マスタ" sheetId="3" r:id="rId1"/>
    <sheet name="4月" sheetId="4" r:id="rId2"/>
    <sheet name="Sheet1" sheetId="1" r:id="rId3"/>
  </sheets>
  <definedNames>
    <definedName name="_xlnm._FilterDatabase" localSheetId="1" hidden="1">'4月'!$A$1:$E$13</definedName>
    <definedName name="_xlnm._FilterDatabase" localSheetId="0" hidden="1">マスタ!$A$1:$F$11</definedName>
    <definedName name="_xlnm.Print_Area" localSheetId="1">'4月'!$A$1:$E$13</definedName>
    <definedName name="_xlnm.Print_Area" localSheetId="0">マスタ!$A$1:$F$11</definedName>
    <definedName name="商品行数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E3" i="4"/>
  <c r="D3" i="4"/>
  <c r="B4" i="4"/>
  <c r="B5" i="4"/>
  <c r="B6" i="4"/>
  <c r="B7" i="4"/>
  <c r="B8" i="4"/>
  <c r="B9" i="4"/>
  <c r="B10" i="4"/>
  <c r="B11" i="4"/>
  <c r="B12" i="4"/>
  <c r="B3" i="4"/>
  <c r="A4" i="4"/>
  <c r="A5" i="4"/>
  <c r="A6" i="4"/>
  <c r="A7" i="4"/>
  <c r="A8" i="4"/>
  <c r="A9" i="4"/>
  <c r="A10" i="4"/>
  <c r="A11" i="4"/>
  <c r="A12" i="4"/>
  <c r="A3" i="4"/>
  <c r="C13" i="4"/>
  <c r="E13" i="4" l="1"/>
  <c r="D13" i="4"/>
</calcChain>
</file>

<file path=xl/sharedStrings.xml><?xml version="1.0" encoding="utf-8"?>
<sst xmlns="http://schemas.openxmlformats.org/spreadsheetml/2006/main" count="33" uniqueCount="23">
  <si>
    <t>JANコード</t>
    <phoneticPr fontId="3"/>
  </si>
  <si>
    <t>業者名</t>
    <rPh sb="0" eb="2">
      <t>ギョウシャ</t>
    </rPh>
    <rPh sb="2" eb="3">
      <t>ナ</t>
    </rPh>
    <phoneticPr fontId="3"/>
  </si>
  <si>
    <t>商品名</t>
    <rPh sb="0" eb="2">
      <t>ショウヒン</t>
    </rPh>
    <rPh sb="2" eb="3">
      <t>ナ</t>
    </rPh>
    <phoneticPr fontId="3"/>
  </si>
  <si>
    <t>上代</t>
    <rPh sb="0" eb="2">
      <t>ジョウダイ</t>
    </rPh>
    <phoneticPr fontId="7"/>
  </si>
  <si>
    <t>下代</t>
    <rPh sb="0" eb="1">
      <t>ゲ</t>
    </rPh>
    <rPh sb="1" eb="2">
      <t>ダイ</t>
    </rPh>
    <phoneticPr fontId="7"/>
  </si>
  <si>
    <t>売上数</t>
    <rPh sb="0" eb="2">
      <t>ウリアゲ</t>
    </rPh>
    <rPh sb="2" eb="3">
      <t>スウ</t>
    </rPh>
    <phoneticPr fontId="3"/>
  </si>
  <si>
    <t>売上額</t>
    <rPh sb="0" eb="2">
      <t>ウリアゲ</t>
    </rPh>
    <rPh sb="2" eb="3">
      <t>ガク</t>
    </rPh>
    <phoneticPr fontId="3"/>
  </si>
  <si>
    <t>利益額</t>
    <rPh sb="0" eb="2">
      <t>リエキ</t>
    </rPh>
    <rPh sb="2" eb="3">
      <t>ガク</t>
    </rPh>
    <phoneticPr fontId="3"/>
  </si>
  <si>
    <t>合計</t>
    <rPh sb="0" eb="2">
      <t>ゴウケイ</t>
    </rPh>
    <phoneticPr fontId="3"/>
  </si>
  <si>
    <t>商品行数</t>
    <rPh sb="0" eb="2">
      <t>ショウヒン</t>
    </rPh>
    <rPh sb="2" eb="4">
      <t>ギョウスウ</t>
    </rPh>
    <phoneticPr fontId="2"/>
  </si>
  <si>
    <t>1日</t>
  </si>
  <si>
    <t>業者A</t>
    <rPh sb="0" eb="2">
      <t>ギョウシャ</t>
    </rPh>
    <phoneticPr fontId="7"/>
  </si>
  <si>
    <t>業者B</t>
    <rPh sb="0" eb="2">
      <t>ギョウシャ</t>
    </rPh>
    <phoneticPr fontId="7"/>
  </si>
  <si>
    <t>水</t>
    <rPh sb="0" eb="1">
      <t>ミズ</t>
    </rPh>
    <phoneticPr fontId="3"/>
  </si>
  <si>
    <t>オレンジジュース</t>
    <phoneticPr fontId="3"/>
  </si>
  <si>
    <t>コーラ</t>
    <phoneticPr fontId="2"/>
  </si>
  <si>
    <t>クッキー</t>
    <phoneticPr fontId="3"/>
  </si>
  <si>
    <t>せんべい</t>
    <phoneticPr fontId="2"/>
  </si>
  <si>
    <t>餅</t>
    <rPh sb="0" eb="1">
      <t>モチ</t>
    </rPh>
    <phoneticPr fontId="2"/>
  </si>
  <si>
    <t>キーホルダー</t>
    <phoneticPr fontId="3"/>
  </si>
  <si>
    <t>タオル</t>
    <phoneticPr fontId="7"/>
  </si>
  <si>
    <t>紅茶</t>
    <rPh sb="0" eb="2">
      <t>コウチャ</t>
    </rPh>
    <phoneticPr fontId="2"/>
  </si>
  <si>
    <t>緑茶</t>
    <rPh sb="0" eb="2">
      <t>リョクチャ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</si>
</sst>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7" formatCode="0_);[Red]\(0\)"/>
  </numFmts>
  <fonts count="9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sz val="10"/>
      <color theme="1"/>
      <name val="Yu Gothic"/>
      <family val="3"/>
      <charset val="128"/>
      <scheme val="minor"/>
    </font>
    <font>
      <b/>
      <sz val="10"/>
      <color theme="1"/>
      <name val="Yu Gothic"/>
      <family val="3"/>
      <charset val="128"/>
      <scheme val="minor"/>
    </font>
    <font>
      <b/>
      <sz val="10"/>
      <name val="Yu Gothic"/>
      <family val="3"/>
      <charset val="128"/>
      <scheme val="minor"/>
    </font>
    <font>
      <sz val="9"/>
      <name val="ＭＳ Ｐゴシック"/>
      <family val="3"/>
      <charset val="128"/>
    </font>
    <font>
      <sz val="10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0" fontId="4" fillId="0" borderId="0" xfId="1" applyFont="1" applyAlignment="1">
      <alignment vertical="center" shrinkToFit="1"/>
    </xf>
    <xf numFmtId="0" fontId="4" fillId="2" borderId="1" xfId="1" applyFont="1" applyFill="1" applyBorder="1" applyAlignment="1">
      <alignment vertical="center" shrinkToFit="1"/>
    </xf>
    <xf numFmtId="38" fontId="4" fillId="2" borderId="1" xfId="1" applyNumberFormat="1" applyFont="1" applyFill="1" applyBorder="1" applyAlignment="1">
      <alignment vertical="center" shrinkToFit="1"/>
    </xf>
    <xf numFmtId="0" fontId="5" fillId="0" borderId="1" xfId="1" applyFont="1" applyBorder="1" applyAlignment="1">
      <alignment horizontal="center" vertical="center" shrinkToFit="1"/>
    </xf>
    <xf numFmtId="49" fontId="5" fillId="0" borderId="1" xfId="1" applyNumberFormat="1" applyFont="1" applyBorder="1" applyAlignment="1">
      <alignment horizontal="center" vertical="center" shrinkToFit="1"/>
    </xf>
    <xf numFmtId="38" fontId="6" fillId="0" borderId="1" xfId="1" applyNumberFormat="1" applyFont="1" applyBorder="1" applyAlignment="1">
      <alignment horizontal="center" vertical="center" shrinkToFit="1"/>
    </xf>
    <xf numFmtId="0" fontId="8" fillId="0" borderId="1" xfId="1" applyFont="1" applyBorder="1" applyAlignment="1" applyProtection="1">
      <alignment horizontal="center" vertical="center" shrinkToFit="1"/>
      <protection locked="0"/>
    </xf>
    <xf numFmtId="0" fontId="8" fillId="0" borderId="1" xfId="1" applyFont="1" applyBorder="1" applyAlignment="1" applyProtection="1">
      <alignment horizontal="left" vertical="center" shrinkToFit="1"/>
      <protection locked="0"/>
    </xf>
    <xf numFmtId="177" fontId="8" fillId="0" borderId="1" xfId="2" applyNumberFormat="1" applyFont="1" applyBorder="1" applyAlignment="1" applyProtection="1">
      <alignment horizontal="center" vertical="center" shrinkToFit="1"/>
      <protection locked="0"/>
    </xf>
    <xf numFmtId="38" fontId="8" fillId="0" borderId="1" xfId="1" applyNumberFormat="1" applyFont="1" applyBorder="1" applyAlignment="1" applyProtection="1">
      <alignment horizontal="right" vertical="center" shrinkToFit="1"/>
      <protection locked="0"/>
    </xf>
    <xf numFmtId="0" fontId="5" fillId="2" borderId="1" xfId="1" applyFont="1" applyFill="1" applyBorder="1" applyAlignment="1">
      <alignment vertical="center" shrinkToFit="1"/>
    </xf>
    <xf numFmtId="0" fontId="5" fillId="2" borderId="1" xfId="1" applyFont="1" applyFill="1" applyBorder="1" applyAlignment="1">
      <alignment horizontal="center" vertical="center" shrinkToFit="1"/>
    </xf>
    <xf numFmtId="38" fontId="4" fillId="2" borderId="1" xfId="1" applyNumberFormat="1" applyFont="1" applyFill="1" applyBorder="1" applyAlignment="1">
      <alignment horizontal="center" vertical="center" shrinkToFit="1"/>
    </xf>
    <xf numFmtId="0" fontId="4" fillId="2" borderId="1" xfId="1" applyFont="1" applyFill="1" applyBorder="1" applyAlignment="1">
      <alignment horizontal="center" vertical="center" shrinkToFit="1"/>
    </xf>
    <xf numFmtId="0" fontId="4" fillId="0" borderId="1" xfId="1" applyFont="1" applyFill="1" applyBorder="1" applyAlignment="1" applyProtection="1">
      <alignment vertical="center" shrinkToFit="1"/>
      <protection locked="0"/>
    </xf>
    <xf numFmtId="49" fontId="4" fillId="0" borderId="1" xfId="1" applyNumberFormat="1" applyFont="1" applyBorder="1" applyAlignment="1">
      <alignment vertical="center" shrinkToFit="1"/>
    </xf>
    <xf numFmtId="0" fontId="5" fillId="0" borderId="1" xfId="1" applyFont="1" applyBorder="1" applyAlignment="1">
      <alignment vertical="center" shrinkToFit="1"/>
    </xf>
    <xf numFmtId="0" fontId="4" fillId="0" borderId="0" xfId="1" applyFont="1" applyBorder="1" applyAlignment="1">
      <alignment vertical="center" shrinkToFit="1"/>
    </xf>
  </cellXfs>
  <cellStyles count="4">
    <cellStyle name="パーセント 2" xfId="2" xr:uid="{AA26A9A1-D923-4062-999D-77C6D2438C42}"/>
    <cellStyle name="通貨 2" xfId="3" xr:uid="{F4438CB4-DF71-4492-8121-CE28C48E58EC}"/>
    <cellStyle name="標準" xfId="0" builtinId="0"/>
    <cellStyle name="標準 2" xfId="1" xr:uid="{E86DAC2C-28D3-4261-837B-4DF1131E9ABC}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BFB2F-0F2A-4523-A8EB-EE52D665F005}">
  <sheetPr>
    <tabColor theme="5" tint="-0.249977111117893"/>
    <pageSetUpPr fitToPage="1"/>
  </sheetPr>
  <dimension ref="A1:F11"/>
  <sheetViews>
    <sheetView view="pageBreakPreview" zoomScaleNormal="100" zoomScaleSheetLayoutView="100" workbookViewId="0">
      <pane ySplit="1" topLeftCell="A2" activePane="bottomLeft" state="frozen"/>
      <selection activeCell="C1" sqref="C1"/>
      <selection pane="bottomLeft" activeCell="D7" sqref="D7"/>
    </sheetView>
  </sheetViews>
  <sheetFormatPr defaultRowHeight="16.5"/>
  <cols>
    <col min="1" max="1" width="8.25" style="1" customWidth="1"/>
    <col min="2" max="2" width="28.75" style="1" customWidth="1"/>
    <col min="3" max="3" width="12.375" style="1" customWidth="1"/>
    <col min="4" max="5" width="7.875" style="1" customWidth="1"/>
    <col min="6" max="16384" width="9" style="1"/>
  </cols>
  <sheetData>
    <row r="1" spans="1:6">
      <c r="A1" s="4" t="s">
        <v>1</v>
      </c>
      <c r="B1" s="5" t="s">
        <v>2</v>
      </c>
      <c r="C1" s="6" t="s">
        <v>0</v>
      </c>
      <c r="D1" s="6" t="s">
        <v>3</v>
      </c>
      <c r="E1" s="6" t="s">
        <v>4</v>
      </c>
      <c r="F1" s="17" t="s">
        <v>9</v>
      </c>
    </row>
    <row r="2" spans="1:6">
      <c r="A2" s="7" t="s">
        <v>11</v>
      </c>
      <c r="B2" s="8" t="s">
        <v>13</v>
      </c>
      <c r="C2" s="9">
        <v>4964039101267</v>
      </c>
      <c r="D2" s="10">
        <v>440</v>
      </c>
      <c r="E2" s="10">
        <v>280</v>
      </c>
      <c r="F2" s="16">
        <f>COUNTA(B:B)-1</f>
        <v>10</v>
      </c>
    </row>
    <row r="3" spans="1:6">
      <c r="A3" s="7" t="s">
        <v>11</v>
      </c>
      <c r="B3" s="8" t="s">
        <v>22</v>
      </c>
      <c r="C3" s="9">
        <v>4964039019524</v>
      </c>
      <c r="D3" s="10">
        <v>490</v>
      </c>
      <c r="E3" s="10">
        <v>315</v>
      </c>
      <c r="F3" s="18"/>
    </row>
    <row r="4" spans="1:6">
      <c r="A4" s="7" t="s">
        <v>11</v>
      </c>
      <c r="B4" s="8" t="s">
        <v>14</v>
      </c>
      <c r="C4" s="9">
        <v>4964039101274</v>
      </c>
      <c r="D4" s="10">
        <v>440</v>
      </c>
      <c r="E4" s="10">
        <v>280</v>
      </c>
    </row>
    <row r="5" spans="1:6">
      <c r="A5" s="7" t="s">
        <v>11</v>
      </c>
      <c r="B5" s="8" t="s">
        <v>15</v>
      </c>
      <c r="C5" s="9">
        <v>4964039020063</v>
      </c>
      <c r="D5" s="10">
        <v>760</v>
      </c>
      <c r="E5" s="10">
        <v>490</v>
      </c>
    </row>
    <row r="6" spans="1:6">
      <c r="A6" s="7" t="s">
        <v>11</v>
      </c>
      <c r="B6" s="8" t="s">
        <v>21</v>
      </c>
      <c r="C6" s="9">
        <v>4964039020070</v>
      </c>
      <c r="D6" s="10">
        <v>1300</v>
      </c>
      <c r="E6" s="10">
        <v>840</v>
      </c>
    </row>
    <row r="7" spans="1:6">
      <c r="A7" s="7" t="s">
        <v>12</v>
      </c>
      <c r="B7" s="8" t="s">
        <v>16</v>
      </c>
      <c r="C7" s="9">
        <v>4964039101298</v>
      </c>
      <c r="D7" s="10">
        <v>380</v>
      </c>
      <c r="E7" s="10">
        <v>245</v>
      </c>
    </row>
    <row r="8" spans="1:6">
      <c r="A8" s="7" t="s">
        <v>12</v>
      </c>
      <c r="B8" s="8" t="s">
        <v>17</v>
      </c>
      <c r="C8" s="9">
        <v>4990725779298</v>
      </c>
      <c r="D8" s="10">
        <v>650</v>
      </c>
      <c r="E8" s="10">
        <v>390</v>
      </c>
    </row>
    <row r="9" spans="1:6">
      <c r="A9" s="7" t="s">
        <v>12</v>
      </c>
      <c r="B9" s="8" t="s">
        <v>18</v>
      </c>
      <c r="C9" s="9">
        <v>4980655331383</v>
      </c>
      <c r="D9" s="10">
        <v>600</v>
      </c>
      <c r="E9" s="10">
        <v>358</v>
      </c>
    </row>
    <row r="10" spans="1:6">
      <c r="A10" s="7" t="s">
        <v>12</v>
      </c>
      <c r="B10" s="8" t="s">
        <v>19</v>
      </c>
      <c r="C10" s="9">
        <v>4964039101397</v>
      </c>
      <c r="D10" s="10">
        <v>380</v>
      </c>
      <c r="E10" s="10">
        <v>245</v>
      </c>
    </row>
    <row r="11" spans="1:6">
      <c r="A11" s="7" t="s">
        <v>12</v>
      </c>
      <c r="B11" s="8" t="s">
        <v>20</v>
      </c>
      <c r="C11" s="9">
        <v>4956058196690</v>
      </c>
      <c r="D11" s="10">
        <v>540</v>
      </c>
      <c r="E11" s="10">
        <v>325</v>
      </c>
      <c r="F11" s="18"/>
    </row>
  </sheetData>
  <sheetProtection autoFilter="0"/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r:id="rId1"/>
  <headerFooter>
    <oddHeader>&amp;C&amp;"-,太字"&amp;16&amp;Uうさぎ売店　年間　売上表&amp;R&amp;"-,太字"&amp;12 2017年度版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ACB10-1BD6-4CC9-9F01-7AE19CC0C16F}">
  <dimension ref="A1:E13"/>
  <sheetViews>
    <sheetView tabSelected="1" view="pageBreakPreview" zoomScaleNormal="90" zoomScaleSheetLayoutView="100" workbookViewId="0">
      <pane xSplit="2" ySplit="2" topLeftCell="C3" activePane="bottomRight" state="frozen"/>
      <selection activeCell="E334" sqref="E334"/>
      <selection pane="topRight" activeCell="E334" sqref="E334"/>
      <selection pane="bottomLeft" activeCell="E334" sqref="E334"/>
      <selection pane="bottomRight" activeCell="A2" sqref="A2"/>
    </sheetView>
  </sheetViews>
  <sheetFormatPr defaultRowHeight="16.5"/>
  <cols>
    <col min="1" max="1" width="9" style="1"/>
    <col min="2" max="2" width="28.75" style="1" customWidth="1"/>
    <col min="3" max="5" width="5.625" style="1" customWidth="1"/>
    <col min="6" max="16384" width="9" style="1"/>
  </cols>
  <sheetData>
    <row r="1" spans="1:5" ht="17.25" customHeight="1">
      <c r="A1" s="11"/>
      <c r="B1" s="11"/>
      <c r="C1" s="11" t="s">
        <v>10</v>
      </c>
      <c r="D1" s="11"/>
      <c r="E1" s="11"/>
    </row>
    <row r="2" spans="1:5">
      <c r="A2" s="12" t="s">
        <v>1</v>
      </c>
      <c r="B2" s="12" t="s">
        <v>2</v>
      </c>
      <c r="C2" s="12" t="s">
        <v>5</v>
      </c>
      <c r="D2" s="12" t="s">
        <v>6</v>
      </c>
      <c r="E2" s="12" t="s">
        <v>7</v>
      </c>
    </row>
    <row r="3" spans="1:5">
      <c r="A3" s="13" t="str">
        <f>マスタ!A2</f>
        <v>業者A</v>
      </c>
      <c r="B3" s="2" t="str">
        <f>マスタ!B2</f>
        <v>水</v>
      </c>
      <c r="C3" s="15"/>
      <c r="D3" s="3">
        <f>マスタ!D2*C3</f>
        <v>0</v>
      </c>
      <c r="E3" s="3">
        <f>(マスタ!D2-マスタ!E2)*C3</f>
        <v>0</v>
      </c>
    </row>
    <row r="4" spans="1:5">
      <c r="A4" s="13" t="str">
        <f>マスタ!A3</f>
        <v>業者A</v>
      </c>
      <c r="B4" s="2" t="str">
        <f>マスタ!B3</f>
        <v>緑茶</v>
      </c>
      <c r="C4" s="15"/>
      <c r="D4" s="3">
        <f>マスタ!D3*C4</f>
        <v>0</v>
      </c>
      <c r="E4" s="3">
        <f>(マスタ!D3-マスタ!E3)*C4</f>
        <v>0</v>
      </c>
    </row>
    <row r="5" spans="1:5">
      <c r="A5" s="13" t="str">
        <f>マスタ!A4</f>
        <v>業者A</v>
      </c>
      <c r="B5" s="2" t="str">
        <f>マスタ!B4</f>
        <v>オレンジジュース</v>
      </c>
      <c r="C5" s="15"/>
      <c r="D5" s="3">
        <f>マスタ!D4*C5</f>
        <v>0</v>
      </c>
      <c r="E5" s="3">
        <f>(マスタ!D4-マスタ!E4)*C5</f>
        <v>0</v>
      </c>
    </row>
    <row r="6" spans="1:5">
      <c r="A6" s="13" t="str">
        <f>マスタ!A5</f>
        <v>業者A</v>
      </c>
      <c r="B6" s="2" t="str">
        <f>マスタ!B5</f>
        <v>コーラ</v>
      </c>
      <c r="C6" s="15"/>
      <c r="D6" s="3">
        <f>マスタ!D5*C6</f>
        <v>0</v>
      </c>
      <c r="E6" s="3">
        <f>(マスタ!D5-マスタ!E5)*C6</f>
        <v>0</v>
      </c>
    </row>
    <row r="7" spans="1:5">
      <c r="A7" s="13" t="str">
        <f>マスタ!A6</f>
        <v>業者A</v>
      </c>
      <c r="B7" s="2" t="str">
        <f>マスタ!B6</f>
        <v>紅茶</v>
      </c>
      <c r="C7" s="15"/>
      <c r="D7" s="3">
        <f>マスタ!D6*C7</f>
        <v>0</v>
      </c>
      <c r="E7" s="3">
        <f>(マスタ!D6-マスタ!E6)*C7</f>
        <v>0</v>
      </c>
    </row>
    <row r="8" spans="1:5">
      <c r="A8" s="13" t="str">
        <f>マスタ!A7</f>
        <v>業者B</v>
      </c>
      <c r="B8" s="2" t="str">
        <f>マスタ!B7</f>
        <v>クッキー</v>
      </c>
      <c r="C8" s="15"/>
      <c r="D8" s="3">
        <f>マスタ!D7*C8</f>
        <v>0</v>
      </c>
      <c r="E8" s="3">
        <f>(マスタ!D7-マスタ!E7)*C8</f>
        <v>0</v>
      </c>
    </row>
    <row r="9" spans="1:5">
      <c r="A9" s="13" t="str">
        <f>マスタ!A8</f>
        <v>業者B</v>
      </c>
      <c r="B9" s="2" t="str">
        <f>マスタ!B8</f>
        <v>せんべい</v>
      </c>
      <c r="C9" s="15"/>
      <c r="D9" s="3">
        <f>マスタ!D8*C9</f>
        <v>0</v>
      </c>
      <c r="E9" s="3">
        <f>(マスタ!D8-マスタ!E8)*C9</f>
        <v>0</v>
      </c>
    </row>
    <row r="10" spans="1:5">
      <c r="A10" s="13" t="str">
        <f>マスタ!A9</f>
        <v>業者B</v>
      </c>
      <c r="B10" s="2" t="str">
        <f>マスタ!B9</f>
        <v>餅</v>
      </c>
      <c r="C10" s="15"/>
      <c r="D10" s="3">
        <f>マスタ!D9*C10</f>
        <v>0</v>
      </c>
      <c r="E10" s="3">
        <f>(マスタ!D9-マスタ!E9)*C10</f>
        <v>0</v>
      </c>
    </row>
    <row r="11" spans="1:5">
      <c r="A11" s="13" t="str">
        <f>マスタ!A10</f>
        <v>業者B</v>
      </c>
      <c r="B11" s="2" t="str">
        <f>マスタ!B10</f>
        <v>キーホルダー</v>
      </c>
      <c r="C11" s="15"/>
      <c r="D11" s="3">
        <f>マスタ!D10*C11</f>
        <v>0</v>
      </c>
      <c r="E11" s="3">
        <f>(マスタ!D10-マスタ!E10)*C11</f>
        <v>0</v>
      </c>
    </row>
    <row r="12" spans="1:5">
      <c r="A12" s="13" t="str">
        <f>マスタ!A11</f>
        <v>業者B</v>
      </c>
      <c r="B12" s="2" t="str">
        <f>マスタ!B11</f>
        <v>タオル</v>
      </c>
      <c r="C12" s="15"/>
      <c r="D12" s="3">
        <f>マスタ!D11*C12</f>
        <v>0</v>
      </c>
      <c r="E12" s="3">
        <f>(マスタ!D11-マスタ!E11)*C12</f>
        <v>0</v>
      </c>
    </row>
    <row r="13" spans="1:5" ht="17.25" customHeight="1">
      <c r="A13" s="2"/>
      <c r="B13" s="14" t="s">
        <v>8</v>
      </c>
      <c r="C13" s="2">
        <f>SUM(C3:C12)</f>
        <v>0</v>
      </c>
      <c r="D13" s="3">
        <f>SUM(D3:D12)</f>
        <v>0</v>
      </c>
      <c r="E13" s="3">
        <f>SUM(E3:E12)</f>
        <v>0</v>
      </c>
    </row>
  </sheetData>
  <sheetProtection autoFilter="0"/>
  <autoFilter ref="A1:E13" xr:uid="{00000000-0009-0000-0000-000005000000}"/>
  <phoneticPr fontId="2"/>
  <pageMargins left="0.7" right="0.7" top="0.75" bottom="0.75" header="0.3" footer="0.3"/>
  <pageSetup paperSize="9" scale="9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8.7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マスタ</vt:lpstr>
      <vt:lpstr>4月</vt:lpstr>
      <vt:lpstr>Sheet1</vt:lpstr>
      <vt:lpstr>'4月'!Print_Area</vt:lpstr>
      <vt:lpstr>マスタ!Print_Area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2019-02-20T12:27:04Z</dcterms:modified>
</cp:coreProperties>
</file>