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a7b1c68f18284c/PrepInsta/"/>
    </mc:Choice>
  </mc:AlternateContent>
  <xr:revisionPtr revIDLastSave="1" documentId="8_{6D70B238-46E5-4F25-A8B6-74A3CB903FDE}" xr6:coauthVersionLast="47" xr6:coauthVersionMax="47" xr10:uidLastSave="{42744678-5C33-4D6B-B469-05424493D06C}"/>
  <workbookProtection workbookAlgorithmName="SHA-512" workbookHashValue="h4lUuOni4NCyPF/VjjlgPe22TeQzmZ5EX1Fc297jrp5Wg3KOP01LZrkEMmVqtcxlJYSe79db9qMPhSxuBBCkJg==" workbookSaltValue="RM5c/zCbpGJwfBlmZpNx/A==" workbookSpinCount="100000" lockStructure="1"/>
  <bookViews>
    <workbookView xWindow="-108" yWindow="-108" windowWidth="23256" windowHeight="12456" xr2:uid="{00000000-000D-0000-FFFF-FFFF00000000}"/>
  </bookViews>
  <sheets>
    <sheet name="bike_buyers" sheetId="3" r:id="rId1"/>
    <sheet name="Calculations" sheetId="4" r:id="rId2"/>
    <sheet name="Dashboard" sheetId="5" r:id="rId3"/>
  </sheets>
  <definedNames>
    <definedName name="_xlchart.v1.0" hidden="1">Calculations!$A$29:$A$44</definedName>
    <definedName name="_xlchart.v1.1" hidden="1">Calculations!$E$14:$E$17</definedName>
    <definedName name="_xlchart.v1.2" hidden="1">Calculations!$F$14:$F$17</definedName>
    <definedName name="_xlchart.v1.3" hidden="1">Calculations!$E$22:$E$24</definedName>
    <definedName name="_xlchart.v1.4" hidden="1">Calculations!$F$22:$F$24</definedName>
    <definedName name="Table1">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F31" i="4"/>
  <c r="F33" i="4"/>
  <c r="F32" i="4"/>
  <c r="F29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<sst xmlns="http://schemas.openxmlformats.org/spreadsheetml/2006/main" count="8137" uniqueCount="90">
  <si>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</si>
  <si>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</si>
  <si>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</si>
  <si>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</si>
  <si>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</si>
  <si>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</si>
  <si>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</si>
  <si>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</si>
  <si>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</si>
  <si>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</si>
  <si>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</si>
  <si>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</si>
  <si>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</si>
  <si>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</si>
  <si>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</si>
  <si>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</si>
  <si>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</si>
  <si>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</si>
  <si>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</si>
  <si>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</si>
  <si>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</si>
  <si>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</si>
  <si>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</si>
  <si>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</si>
  <si>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</si>
  <si>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</si>
  <si>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</si>
  <si>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</si>
  <si>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</si>
  <si>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</si>
  <si>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</si>
  <si>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</si>
  <si>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</si>
  <si>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</si>
  <si>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</si>
  <si>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</si>
  <si>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</si>
  <si>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</si>
  <si>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Age Bracket</t>
  </si>
  <si>
    <t>Column Labels</t>
  </si>
  <si>
    <t>Count of Purchased Bike</t>
  </si>
  <si>
    <t>10000-49999</t>
  </si>
  <si>
    <t>50000-89999</t>
  </si>
  <si>
    <t>90000-129999</t>
  </si>
  <si>
    <t>130000-170000</t>
  </si>
  <si>
    <t>Adult</t>
  </si>
  <si>
    <t>Mid Age Adult</t>
  </si>
  <si>
    <t>Senior Adult</t>
  </si>
  <si>
    <t>Minimum</t>
  </si>
  <si>
    <t>Q1</t>
  </si>
  <si>
    <t>Median</t>
  </si>
  <si>
    <t>Q3</t>
  </si>
  <si>
    <t>Maximum</t>
  </si>
  <si>
    <t>Count of Age</t>
  </si>
  <si>
    <t>Count of Region</t>
  </si>
  <si>
    <t>Sum of Income</t>
  </si>
  <si>
    <t>Sum of Cars</t>
  </si>
  <si>
    <t>Avg of Age</t>
  </si>
  <si>
    <t>Filter</t>
  </si>
  <si>
    <t>Corrrelation Heatmap</t>
  </si>
  <si>
    <t>INSIGHTS</t>
  </si>
  <si>
    <t>1. Bar Chart (Marital Status):</t>
  </si>
  <si>
    <t>How does the count of bike purchases vary among different marital statuses? Are married individuals more likely to purchase bikes?</t>
  </si>
  <si>
    <t>2. Bar Chart (Gender):</t>
  </si>
  <si>
    <t>Does gender influence bike purchases, and if so, to what extent?</t>
  </si>
  <si>
    <t>3. Histogram (Income):</t>
  </si>
  <si>
    <t>What is the distribution of income among bike buyers? Are there specific income brackets that show a higher likelihood of bike purchases?</t>
  </si>
  <si>
    <t>4. Histogram (Age):</t>
  </si>
  <si>
    <t>Are certain age groups more inclined to purchase bikes?</t>
  </si>
  <si>
    <t>5. Box Plot (Income):</t>
  </si>
  <si>
    <t>Identify outliers in the income distribution of bike buyers. Are there any extreme income values, and how might they impact purchasing behavior?</t>
  </si>
  <si>
    <t>There are extreme income values so there might be purchasing bebavior.</t>
  </si>
  <si>
    <t>6. Pie Chart (Region):</t>
  </si>
  <si>
    <t>Are there regions where bike purchases are notably higher?</t>
  </si>
  <si>
    <t>Yes, bike purchases are notably higher in North America with a purchase percentage of 46%.</t>
  </si>
  <si>
    <t>7. Scatter Plot (Income vs. Age):</t>
  </si>
  <si>
    <t>Do individuals with higher incomes tend to be in specific age groups?</t>
  </si>
  <si>
    <t>Middle age adult tends to have higher incomes in the range 50000-89999.</t>
  </si>
  <si>
    <t>8. Stacked Bar Chart (Marital Status &amp; Gender):</t>
  </si>
  <si>
    <t>How does the distribution of bike purchases differ when considering both marital status and gender simultaneously? Are there notable patterns?</t>
  </si>
  <si>
    <t>9. Correlation Heatmap (Numeric Variables):</t>
  </si>
  <si>
    <t>What variables show a strong correlation, and how might this influence purchasing behavior?</t>
  </si>
  <si>
    <t xml:space="preserve">Strong correaltion is shown in the region North America as average age for purchasing bike, income and other variables are notably higher.  </t>
  </si>
  <si>
    <t xml:space="preserve">The total difference in bike purchases between males and females is 3. While there is a slight difference in purchase rates between genders, it is  </t>
  </si>
  <si>
    <t>minimal and suggests that gender has a negligible influence on bike purchases.</t>
  </si>
  <si>
    <r>
      <t xml:space="preserve">Single individuals are more likely to purchase bikes. </t>
    </r>
    <r>
      <rPr>
        <i/>
        <sz val="14"/>
        <color rgb="FF0070C0"/>
        <rFont val="Avenir Next LT Pro"/>
        <family val="2"/>
      </rPr>
      <t>(By 17 Bikes)</t>
    </r>
  </si>
  <si>
    <r>
      <t xml:space="preserve">Income bracket 10000-49999 shows higher likelihood of bike purchases. </t>
    </r>
    <r>
      <rPr>
        <i/>
        <sz val="14"/>
        <color rgb="FF0070C0"/>
        <rFont val="Avenir Next LT Pro"/>
        <family val="2"/>
      </rPr>
      <t>(By 205 Bikes)</t>
    </r>
    <r>
      <rPr>
        <sz val="14"/>
        <color rgb="FF0070C0"/>
        <rFont val="Avenir Next LT Pro"/>
        <family val="2"/>
      </rPr>
      <t xml:space="preserve"> </t>
    </r>
  </si>
  <si>
    <r>
      <t>Middle-aged adults are more inclined to purchase bikes across all age groups so they are an important segment of the market.</t>
    </r>
    <r>
      <rPr>
        <sz val="10"/>
        <color rgb="FF0070C0"/>
        <rFont val="Arial"/>
        <family val="2"/>
      </rPr>
      <t>.</t>
    </r>
  </si>
  <si>
    <r>
      <t xml:space="preserve">Single females and married males have higher purchase rate. </t>
    </r>
    <r>
      <rPr>
        <i/>
        <sz val="14"/>
        <color rgb="FF0070C0"/>
        <rFont val="Avenir Next LT Pro"/>
        <family val="2"/>
      </rPr>
      <t>(By 130 and 123 respectively)</t>
    </r>
  </si>
  <si>
    <r>
      <rPr>
        <b/>
        <sz val="24"/>
        <color theme="4"/>
        <rFont val="Avenir Next LT Pro"/>
        <family val="2"/>
      </rPr>
      <t xml:space="preserve">Bike </t>
    </r>
    <r>
      <rPr>
        <b/>
        <sz val="24"/>
        <color theme="1"/>
        <rFont val="Avenir Next LT Pro"/>
        <family val="2"/>
      </rPr>
      <t>Buyers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</si>
</sst>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Avenir Next LT Pro"/>
      <family val="2"/>
    </font>
    <font>
      <b/>
      <sz val="24"/>
      <color rgb="FF00B050"/>
      <name val="Avenir Next LT Pro"/>
      <family val="2"/>
    </font>
    <font>
      <b/>
      <sz val="24"/>
      <color theme="4"/>
      <name val="Avenir Next LT Pro"/>
      <family val="2"/>
    </font>
    <font>
      <b/>
      <sz val="24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venir Next LT Pro"/>
      <family val="2"/>
    </font>
    <font>
      <b/>
      <sz val="16"/>
      <color theme="1"/>
      <name val="Avenir Next LT Pro"/>
      <family val="2"/>
    </font>
    <font>
      <sz val="14"/>
      <color rgb="FF0070C0"/>
      <name val="Avenir Next LT Pro"/>
      <family val="2"/>
    </font>
    <font>
      <i/>
      <sz val="14"/>
      <color rgb="FF0070C0"/>
      <name val="Avenir Next LT Pro"/>
      <family val="2"/>
    </font>
    <font>
      <sz val="10"/>
      <color rgb="FF0070C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Alignment="1">
      <alignment horizontal="left" indent="1"/>
    </xf>
    <xf numFmtId="0" fontId="0" fillId="34" borderId="0" xfId="0" applyFill="1"/>
    <xf numFmtId="2" fontId="0" fillId="0" borderId="0" xfId="0" applyNumberFormat="1"/>
    <xf numFmtId="3" fontId="0" fillId="0" borderId="0" xfId="0" applyNumberFormat="1"/>
    <xf numFmtId="0" fontId="16" fillId="35" borderId="0" xfId="0" applyFont="1" applyFill="1"/>
    <xf numFmtId="0" fontId="0" fillId="37" borderId="11" xfId="0" applyFill="1" applyBorder="1" applyAlignment="1">
      <alignment vertical="top"/>
    </xf>
    <xf numFmtId="0" fontId="20" fillId="37" borderId="11" xfId="0" applyFont="1" applyFill="1" applyBorder="1" applyAlignment="1">
      <alignment vertical="top"/>
    </xf>
    <xf numFmtId="0" fontId="22" fillId="37" borderId="11" xfId="0" applyFont="1" applyFill="1" applyBorder="1" applyAlignment="1">
      <alignment vertical="top"/>
    </xf>
    <xf numFmtId="0" fontId="24" fillId="37" borderId="11" xfId="0" applyFont="1" applyFill="1" applyBorder="1" applyAlignment="1">
      <alignment vertical="top"/>
    </xf>
    <xf numFmtId="0" fontId="18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5" fillId="36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21" fillId="37" borderId="11" xfId="0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[Bikebuyers.xlsx]Calculations!PivotTable4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Gender Influence by</a:t>
            </a:r>
            <a:r>
              <a:rPr lang="en-IN" sz="1200" baseline="0"/>
              <a:t> Bike Purchase</a:t>
            </a:r>
            <a:endParaRPr lang="en-IN" sz="1200"/>
          </a:p>
        </c:rich>
      </c:tx>
      <c:layout>
        <c:manualLayout>
          <c:xMode val="edge"/>
          <c:yMode val="edge"/>
          <c:x val="0.19481802963976771"/>
          <c:y val="0.1224664910693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Calculations!$B$7:$B$8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Calculations!$A$9:$A$10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Calculations!$B$9:$B$10</c:f>
              <c:numCache>
                <c:formatCode>General</c:formatCode>
                <c:ptCount val="2"/>
                <c:pt idx="0">
                  <c:v>252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53F-A6FE-6FE272DD53C1}"/>
            </c:ext>
          </c:extLst>
        </c:ser>
        <c:ser>
          <c:idx val="1"/>
          <c:order val="1"/>
          <c:tx>
            <c:strRef>
              <c:f>Calculations!$C$7:$C$8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Calculations!$A$9:$A$10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Calculations!$C$9:$C$10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53F-A6FE-6FE272DD53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152975"/>
        <c:axId val="1934157135"/>
      </c:barChart>
      <c:catAx>
        <c:axId val="193415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57135"/>
        <c:crosses val="autoZero"/>
        <c:auto val="1"/>
        <c:lblAlgn val="ctr"/>
        <c:lblOffset val="100"/>
        <c:noMultiLvlLbl val="0"/>
      </c:catAx>
      <c:valAx>
        <c:axId val="19341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[Bikebuyers.xlsx]Calculations!PivotTable3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Bike</a:t>
            </a:r>
            <a:r>
              <a:rPr lang="en-IN" sz="1200" baseline="0"/>
              <a:t> Purchase Trends by Marital Status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Calculations!$A$3:$A$4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Calculations!$B$3:$B$4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5-4A3B-B028-624BB7162980}"/>
            </c:ext>
          </c:extLst>
        </c:ser>
        <c:ser>
          <c:idx val="1"/>
          <c:order val="1"/>
          <c:tx>
            <c:strRef>
              <c:f>Calculations!$C$1:$C$2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Calculations!$A$3:$A$4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Calculations!$C$3:$C$4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5-4A3B-B028-624BB7162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2651647"/>
        <c:axId val="1802662047"/>
      </c:barChart>
      <c:catAx>
        <c:axId val="18026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62047"/>
        <c:crosses val="autoZero"/>
        <c:auto val="1"/>
        <c:lblAlgn val="ctr"/>
        <c:lblOffset val="100"/>
        <c:noMultiLvlLbl val="0"/>
      </c:catAx>
      <c:valAx>
        <c:axId val="18026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[Bikebuyers.xlsx]Calculations!PivotTable9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Breakdown of Bike Purchases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Calculations!$B$47:$B$48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E1-414A-B2AD-716F09EEB5F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E1-414A-B2AD-716F09EEB5F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E1-414A-B2AD-716F09EEB5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Calculations!$A$49:$A$51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Calculations!$B$49:$B$51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E1-414A-B2AD-716F09EE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[Bikebuyers.xlsx]Calculations!PivotTable1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>
                <a:effectLst/>
              </a:rPr>
              <a:t>Purchase Patterns across Marital Status and</a:t>
            </a:r>
            <a:r>
              <a:rPr lang="en-IN" sz="1100" b="0" i="0" baseline="0">
                <a:effectLst/>
              </a:rPr>
              <a:t> </a:t>
            </a:r>
            <a:r>
              <a:rPr lang="en-IN" sz="1100" b="0" i="0">
                <a:effectLst/>
              </a:rPr>
              <a:t>Gender</a:t>
            </a:r>
          </a:p>
        </c:rich>
      </c:tx>
      <c:layout>
        <c:manualLayout>
          <c:xMode val="edge"/>
          <c:yMode val="edge"/>
          <c:x val="0.15162236778047097"/>
          <c:y val="0.12989589284580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Calculations!$B$54:$B$55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Calculations!$A$56:$A$61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Calculations!$B$56:$B$61</c:f>
              <c:numCache>
                <c:formatCode>General</c:formatCode>
                <c:ptCount val="4"/>
                <c:pt idx="0">
                  <c:v>132</c:v>
                </c:pt>
                <c:pt idx="1">
                  <c:v>175</c:v>
                </c:pt>
                <c:pt idx="2">
                  <c:v>120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0-4A12-A6FB-07791F55B761}"/>
            </c:ext>
          </c:extLst>
        </c:ser>
        <c:ser>
          <c:idx val="1"/>
          <c:order val="1"/>
          <c:tx>
            <c:strRef>
              <c:f>Calculations!$C$54:$C$55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Calculations!$A$56:$A$61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Calculations!$C$56:$C$61</c:f>
              <c:numCache>
                <c:formatCode>General</c:formatCode>
                <c:ptCount val="4"/>
                <c:pt idx="0">
                  <c:v>109</c:v>
                </c:pt>
                <c:pt idx="1">
                  <c:v>123</c:v>
                </c:pt>
                <c:pt idx="2">
                  <c:v>130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0-4A12-A6FB-07791F55B76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7986288"/>
        <c:axId val="817988784"/>
      </c:barChart>
      <c:catAx>
        <c:axId val="8179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88784"/>
        <c:crosses val="autoZero"/>
        <c:auto val="1"/>
        <c:lblAlgn val="ctr"/>
        <c:lblOffset val="100"/>
        <c:noMultiLvlLbl val="0"/>
      </c:catAx>
      <c:valAx>
        <c:axId val="817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0" i="0">
                <a:effectLst/>
              </a:rPr>
              <a:t>Age-Income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Calculations!$F$64</c:f>
              <c:strCache>
                <c:ptCount val="1"/>
                <c:pt idx="0">
                  <c:v>Adult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Calculations!$E$65:$E$80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Calculations!$F$65:$F$80</c:f>
              <c:numCache>
                <c:formatCode>General</c:formatCode>
                <c:ptCount val="16"/>
                <c:pt idx="0">
                  <c:v>35</c:v>
                </c:pt>
                <c:pt idx="1">
                  <c:v>29</c:v>
                </c:pt>
                <c:pt idx="2">
                  <c:v>61</c:v>
                </c:pt>
                <c:pt idx="3">
                  <c:v>81</c:v>
                </c:pt>
                <c:pt idx="4">
                  <c:v>23</c:v>
                </c:pt>
                <c:pt idx="5">
                  <c:v>48</c:v>
                </c:pt>
                <c:pt idx="6">
                  <c:v>34</c:v>
                </c:pt>
                <c:pt idx="7">
                  <c:v>23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5-4037-8CF3-08E14F4B480E}"/>
            </c:ext>
          </c:extLst>
        </c:ser>
        <c:ser>
          <c:idx val="1"/>
          <c:order val="1"/>
          <c:tx>
            <c:strRef>
              <c:f>Calculations!$G$64</c:f>
              <c:strCache>
                <c:ptCount val="1"/>
                <c:pt idx="0">
                  <c:v>Mid Age Adult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Calculations!$E$65:$E$80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Calculations!$G$65:$G$80</c:f>
              <c:numCache>
                <c:formatCode>General</c:formatCode>
                <c:ptCount val="16"/>
                <c:pt idx="0">
                  <c:v>33</c:v>
                </c:pt>
                <c:pt idx="1">
                  <c:v>37</c:v>
                </c:pt>
                <c:pt idx="2">
                  <c:v>58</c:v>
                </c:pt>
                <c:pt idx="3">
                  <c:v>51</c:v>
                </c:pt>
                <c:pt idx="4">
                  <c:v>9</c:v>
                </c:pt>
                <c:pt idx="5">
                  <c:v>102</c:v>
                </c:pt>
                <c:pt idx="6">
                  <c:v>79</c:v>
                </c:pt>
                <c:pt idx="7">
                  <c:v>55</c:v>
                </c:pt>
                <c:pt idx="8">
                  <c:v>22</c:v>
                </c:pt>
                <c:pt idx="9">
                  <c:v>21</c:v>
                </c:pt>
                <c:pt idx="10">
                  <c:v>12</c:v>
                </c:pt>
                <c:pt idx="11">
                  <c:v>11</c:v>
                </c:pt>
                <c:pt idx="12">
                  <c:v>25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5-4037-8CF3-08E14F4B480E}"/>
            </c:ext>
          </c:extLst>
        </c:ser>
        <c:ser>
          <c:idx val="2"/>
          <c:order val="2"/>
          <c:tx>
            <c:strRef>
              <c:f>Calculations!$H$64</c:f>
              <c:strCache>
                <c:ptCount val="1"/>
                <c:pt idx="0">
                  <c:v>Senior Adult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Calculations!$E$65:$E$80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Calculations!$H$65:$H$80</c:f>
              <c:numCache>
                <c:formatCode>General</c:formatCode>
                <c:ptCount val="16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21</c:v>
                </c:pt>
                <c:pt idx="4">
                  <c:v>8</c:v>
                </c:pt>
                <c:pt idx="5">
                  <c:v>16</c:v>
                </c:pt>
                <c:pt idx="6">
                  <c:v>10</c:v>
                </c:pt>
                <c:pt idx="7">
                  <c:v>13</c:v>
                </c:pt>
                <c:pt idx="8">
                  <c:v>6</c:v>
                </c:pt>
                <c:pt idx="9">
                  <c:v>3</c:v>
                </c:pt>
                <c:pt idx="11">
                  <c:v>2</c:v>
                </c:pt>
                <c:pt idx="12">
                  <c:v>4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5-4037-8CF3-08E14F4B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84511"/>
        <c:axId val="782588255"/>
      </c:scatterChart>
      <c:valAx>
        <c:axId val="78258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88255"/>
        <c:crosses val="autoZero"/>
        <c:crossBetween val="midCat"/>
      </c:valAx>
      <c:valAx>
        <c:axId val="7825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Bike Buyer Income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rPr>
            <a:t>Bike Buyer Income Distribution </a:t>
          </a:r>
        </a:p>
      </cx:txPr>
    </cx:title>
    <cx:plotArea>
      <cx:plotAreaRegion>
        <cx:series layoutId="clusteredColumn" uniqueId="{88D31153-2E5A-4BA4-8004-85FD00294FC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39F1737-2898-4122-944E-59813254660B}">
          <cx:spPr>
            <a:ln>
              <a:solidFill>
                <a:schemeClr val="accent1">
                  <a:alpha val="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Age Distribution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Age Distribution of Bike Buyers</a:t>
          </a:r>
        </a:p>
      </cx:txPr>
    </cx:title>
    <cx:plotArea>
      <cx:plotAreaRegion>
        <cx:series layoutId="clusteredColumn" uniqueId="{61FBC511-782D-46FD-943E-4391BE30FFC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B52CB746-BAE3-4007-9E09-F8990F0FFBDE}">
          <cx:spPr>
            <a:ln>
              <a:solidFill>
                <a:schemeClr val="accent1">
                  <a:alpha val="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Buyer's 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</a:rPr>
            <a:t>Buyer's Income Distribution</a:t>
          </a:r>
        </a:p>
      </cx:txPr>
    </cx:title>
    <cx:plotArea>
      <cx:plotAreaRegion>
        <cx:series layoutId="boxWhisker" uniqueId="{1A939C22-B4A5-44E8-A016-609F87FCA76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10" Type="http://schemas.openxmlformats.org/officeDocument/2006/relationships/image" Target="../media/image2.png"/><Relationship Id="rId4" Type="http://schemas.microsoft.com/office/2014/relationships/chartEx" Target="../charts/chartEx2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75459</xdr:colOff>
      <xdr:row>2</xdr:row>
      <xdr:rowOff>27423</xdr:rowOff>
    </xdr:from>
    <xdr:to>
      <xdr:col>12</xdr:col>
      <xdr:colOff>83079</xdr:colOff>
      <xdr:row>14</xdr:row>
      <xdr:rowOff>96591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A78FE-018D-4A28-870E-696A62928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10734</xdr:colOff>
      <xdr:row>2</xdr:row>
      <xdr:rowOff>35740</xdr:rowOff>
    </xdr:from>
    <xdr:to>
      <xdr:col>6</xdr:col>
      <xdr:colOff>10733</xdr:colOff>
      <xdr:row>14</xdr:row>
      <xdr:rowOff>85859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A112D-582B-433D-80E9-16CA54992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10732</xdr:colOff>
      <xdr:row>16</xdr:row>
      <xdr:rowOff>16686</xdr:rowOff>
    </xdr:from>
    <xdr:to>
      <xdr:col>6</xdr:col>
      <xdr:colOff>28050</xdr:colOff>
      <xdr:row>28</xdr:row>
      <xdr:rowOff>31924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22820C5-C9CE-4078-9D0E-C832D03F8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2" y="3156126"/>
              <a:ext cx="3674918" cy="22097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31</xdr:row>
      <xdr:rowOff>160226</xdr:rowOff>
    </xdr:from>
    <xdr:to>
      <xdr:col>6</xdr:col>
      <xdr:colOff>25977</xdr:colOff>
      <xdr:row>43</xdr:row>
      <xdr:rowOff>142676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AB94699-E0C7-4817-9215-014343BCCE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42866"/>
              <a:ext cx="3683577" cy="2222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7519</xdr:colOff>
      <xdr:row>16</xdr:row>
      <xdr:rowOff>43579</xdr:rowOff>
    </xdr:from>
    <xdr:to>
      <xdr:col>17</xdr:col>
      <xdr:colOff>965915</xdr:colOff>
      <xdr:row>30</xdr:row>
      <xdr:rowOff>139520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920001D-3D52-4D85-AF4D-544BB8AAC6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2319" y="3183019"/>
              <a:ext cx="4402636" cy="26562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100249</xdr:colOff>
      <xdr:row>31</xdr:row>
      <xdr:rowOff>158517</xdr:rowOff>
    </xdr:from>
    <xdr:to>
      <xdr:col>12</xdr:col>
      <xdr:colOff>583660</xdr:colOff>
      <xdr:row>44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44C6B4-154F-44D0-A501-B16F8746F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178274</xdr:colOff>
      <xdr:row>2</xdr:row>
      <xdr:rowOff>21307</xdr:rowOff>
    </xdr:from>
    <xdr:to>
      <xdr:col>17</xdr:col>
      <xdr:colOff>976647</xdr:colOff>
      <xdr:row>15</xdr:row>
      <xdr:rowOff>169928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FD07F8-A167-41FE-9475-27C2E052C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75126</xdr:colOff>
      <xdr:row>16</xdr:row>
      <xdr:rowOff>29837</xdr:rowOff>
    </xdr:from>
    <xdr:to>
      <xdr:col>12</xdr:col>
      <xdr:colOff>579548</xdr:colOff>
      <xdr:row>30</xdr:row>
      <xdr:rowOff>164027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574A23-FDC7-4443-9FF2-02BE3418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211191</xdr:colOff>
      <xdr:row>1</xdr:row>
      <xdr:rowOff>6804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13E347-211F-4109-9364-8D7716F91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9991" cy="403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49</xdr:row>
      <xdr:rowOff>0</xdr:rowOff>
    </xdr:from>
    <xdr:ext cx="2039991" cy="403044"/>
    <xdr:pic>
      <xdr:nvPicPr>
        <xdr:cNvPr id="16" name="Picture 15">
          <a:extLst>
            <a:ext uri="{FF2B5EF4-FFF2-40B4-BE49-F238E27FC236}">
              <a16:creationId xmlns:a16="http://schemas.microsoft.com/office/drawing/2014/main" id="{841A70DC-5265-4079-90E0-6E5BF1FF3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9991" cy="403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" refreshedDate="45268.990921643519" createdVersion="7" refreshedVersion="7" minRefreshableVersion="3" recordCount="1000" xr:uid="{00000000-000A-0000-FFFF-FFFF16000000}">
  <cacheSource type="worksheet">
    <worksheetSource name="Table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  <fieldGroup base="3">
        <rangePr startNum="10000" endNum="170000" groupInterval="40000"/>
        <groupItems count="6">
          <s v="&lt;10000"/>
          <s v="10000-49999"/>
          <s v="50000-89999"/>
          <s v="90000-129999"/>
          <s v="130000-170000"/>
          <s v="&gt;170000"/>
        </groupItems>
      </fieldGroup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 Age Adult"/>
        <s v="Senior Adult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s v="0-1 Miles"/>
    <x v="0"/>
    <x v="0"/>
    <x v="0"/>
    <x v="0"/>
  </r>
  <r>
    <n v="24107"/>
    <x v="0"/>
    <x v="1"/>
    <x v="1"/>
    <n v="3"/>
    <s v="Partial College"/>
    <s v="Clerical"/>
    <s v="Yes"/>
    <n v="1"/>
    <s v="0-1 Miles"/>
    <x v="0"/>
    <x v="1"/>
    <x v="0"/>
    <x v="0"/>
  </r>
  <r>
    <n v="14177"/>
    <x v="0"/>
    <x v="1"/>
    <x v="2"/>
    <n v="5"/>
    <s v="Partial College"/>
    <s v="Professional"/>
    <s v="No"/>
    <n v="2"/>
    <s v="2-5 Miles"/>
    <x v="0"/>
    <x v="2"/>
    <x v="1"/>
    <x v="0"/>
  </r>
  <r>
    <n v="24381"/>
    <x v="1"/>
    <x v="1"/>
    <x v="3"/>
    <n v="0"/>
    <s v="Bachelors"/>
    <s v="Professional"/>
    <s v="Yes"/>
    <n v="1"/>
    <s v="5-10 Miles"/>
    <x v="1"/>
    <x v="3"/>
    <x v="0"/>
    <x v="1"/>
  </r>
  <r>
    <n v="25597"/>
    <x v="1"/>
    <x v="1"/>
    <x v="1"/>
    <n v="0"/>
    <s v="Bachelors"/>
    <s v="Clerical"/>
    <s v="No"/>
    <n v="0"/>
    <s v="0-1 Miles"/>
    <x v="0"/>
    <x v="4"/>
    <x v="2"/>
    <x v="1"/>
  </r>
  <r>
    <n v="13507"/>
    <x v="0"/>
    <x v="0"/>
    <x v="4"/>
    <n v="2"/>
    <s v="Partial College"/>
    <s v="Manual"/>
    <s v="Yes"/>
    <n v="0"/>
    <s v="1-2 Miles"/>
    <x v="0"/>
    <x v="5"/>
    <x v="0"/>
    <x v="0"/>
  </r>
  <r>
    <n v="27974"/>
    <x v="1"/>
    <x v="1"/>
    <x v="5"/>
    <n v="2"/>
    <s v="High School"/>
    <s v="Management"/>
    <s v="Yes"/>
    <n v="4"/>
    <s v="0-1 Miles"/>
    <x v="1"/>
    <x v="6"/>
    <x v="2"/>
    <x v="1"/>
  </r>
  <r>
    <n v="19364"/>
    <x v="0"/>
    <x v="1"/>
    <x v="0"/>
    <n v="1"/>
    <s v="Bachelors"/>
    <s v="Skilled Manual"/>
    <s v="Yes"/>
    <n v="0"/>
    <s v="0-1 Miles"/>
    <x v="0"/>
    <x v="1"/>
    <x v="0"/>
    <x v="1"/>
  </r>
  <r>
    <n v="22155"/>
    <x v="0"/>
    <x v="1"/>
    <x v="6"/>
    <n v="2"/>
    <s v="Partial High School"/>
    <s v="Clerical"/>
    <s v="Yes"/>
    <n v="2"/>
    <s v="5-10 Miles"/>
    <x v="1"/>
    <x v="7"/>
    <x v="0"/>
    <x v="0"/>
  </r>
  <r>
    <n v="19280"/>
    <x v="0"/>
    <x v="1"/>
    <x v="6"/>
    <n v="2"/>
    <s v="Partial College"/>
    <s v="Manual"/>
    <s v="Yes"/>
    <n v="1"/>
    <s v="0-1 Miles"/>
    <x v="0"/>
    <x v="8"/>
    <x v="0"/>
    <x v="1"/>
  </r>
  <r>
    <n v="22173"/>
    <x v="0"/>
    <x v="0"/>
    <x v="1"/>
    <n v="3"/>
    <s v="High School"/>
    <s v="Skilled Manual"/>
    <s v="No"/>
    <n v="2"/>
    <s v="1-2 Miles"/>
    <x v="1"/>
    <x v="9"/>
    <x v="0"/>
    <x v="1"/>
  </r>
  <r>
    <n v="12697"/>
    <x v="1"/>
    <x v="0"/>
    <x v="7"/>
    <n v="0"/>
    <s v="Bachelors"/>
    <s v="Professional"/>
    <s v="No"/>
    <n v="4"/>
    <s v="10+ Miles"/>
    <x v="1"/>
    <x v="4"/>
    <x v="2"/>
    <x v="0"/>
  </r>
  <r>
    <n v="11434"/>
    <x v="0"/>
    <x v="1"/>
    <x v="8"/>
    <n v="5"/>
    <s v="Partial College"/>
    <s v="Professional"/>
    <s v="Yes"/>
    <n v="4"/>
    <s v="0-1 Miles"/>
    <x v="0"/>
    <x v="10"/>
    <x v="0"/>
    <x v="0"/>
  </r>
  <r>
    <n v="25323"/>
    <x v="0"/>
    <x v="1"/>
    <x v="0"/>
    <n v="2"/>
    <s v="Partial College"/>
    <s v="Clerical"/>
    <s v="Yes"/>
    <n v="1"/>
    <s v="1-2 Miles"/>
    <x v="0"/>
    <x v="11"/>
    <x v="2"/>
    <x v="1"/>
  </r>
  <r>
    <n v="23542"/>
    <x v="1"/>
    <x v="1"/>
    <x v="9"/>
    <n v="1"/>
    <s v="Partial College"/>
    <s v="Skilled Manual"/>
    <s v="No"/>
    <n v="1"/>
    <s v="0-1 Miles"/>
    <x v="1"/>
    <x v="12"/>
    <x v="0"/>
    <x v="1"/>
  </r>
  <r>
    <n v="20870"/>
    <x v="1"/>
    <x v="0"/>
    <x v="4"/>
    <n v="2"/>
    <s v="High School"/>
    <s v="Manual"/>
    <s v="Yes"/>
    <n v="1"/>
    <s v="0-1 Miles"/>
    <x v="0"/>
    <x v="13"/>
    <x v="2"/>
    <x v="1"/>
  </r>
  <r>
    <n v="23316"/>
    <x v="1"/>
    <x v="1"/>
    <x v="1"/>
    <n v="3"/>
    <s v="Partial College"/>
    <s v="Clerical"/>
    <s v="No"/>
    <n v="2"/>
    <s v="1-2 Miles"/>
    <x v="1"/>
    <x v="14"/>
    <x v="0"/>
    <x v="1"/>
  </r>
  <r>
    <n v="12610"/>
    <x v="0"/>
    <x v="0"/>
    <x v="1"/>
    <n v="1"/>
    <s v="Bachelors"/>
    <s v="Clerical"/>
    <s v="Yes"/>
    <n v="0"/>
    <s v="0-1 Miles"/>
    <x v="0"/>
    <x v="15"/>
    <x v="0"/>
    <x v="0"/>
  </r>
  <r>
    <n v="27183"/>
    <x v="1"/>
    <x v="1"/>
    <x v="0"/>
    <n v="2"/>
    <s v="Partial College"/>
    <s v="Clerical"/>
    <s v="Yes"/>
    <n v="1"/>
    <s v="1-2 Miles"/>
    <x v="0"/>
    <x v="11"/>
    <x v="2"/>
    <x v="1"/>
  </r>
  <r>
    <n v="25940"/>
    <x v="1"/>
    <x v="1"/>
    <x v="6"/>
    <n v="2"/>
    <s v="Partial High School"/>
    <s v="Clerical"/>
    <s v="Yes"/>
    <n v="2"/>
    <s v="5-10 Miles"/>
    <x v="1"/>
    <x v="10"/>
    <x v="0"/>
    <x v="1"/>
  </r>
  <r>
    <n v="25598"/>
    <x v="0"/>
    <x v="0"/>
    <x v="0"/>
    <n v="0"/>
    <s v="Graduate Degree"/>
    <s v="Clerical"/>
    <s v="Yes"/>
    <n v="0"/>
    <s v="0-1 Miles"/>
    <x v="0"/>
    <x v="4"/>
    <x v="2"/>
    <x v="1"/>
  </r>
  <r>
    <n v="21564"/>
    <x v="1"/>
    <x v="0"/>
    <x v="2"/>
    <n v="0"/>
    <s v="Bachelors"/>
    <s v="Professional"/>
    <s v="Yes"/>
    <n v="4"/>
    <s v="10+ Miles"/>
    <x v="1"/>
    <x v="11"/>
    <x v="2"/>
    <x v="0"/>
  </r>
  <r>
    <n v="19193"/>
    <x v="1"/>
    <x v="1"/>
    <x v="0"/>
    <n v="2"/>
    <s v="Partial College"/>
    <s v="Clerical"/>
    <s v="Yes"/>
    <n v="0"/>
    <s v="1-2 Miles"/>
    <x v="0"/>
    <x v="11"/>
    <x v="2"/>
    <x v="1"/>
  </r>
  <r>
    <n v="26412"/>
    <x v="0"/>
    <x v="0"/>
    <x v="2"/>
    <n v="5"/>
    <s v="High School"/>
    <s v="Management"/>
    <s v="No"/>
    <n v="3"/>
    <s v="5-10 Miles"/>
    <x v="0"/>
    <x v="16"/>
    <x v="0"/>
    <x v="0"/>
  </r>
  <r>
    <n v="27184"/>
    <x v="1"/>
    <x v="1"/>
    <x v="0"/>
    <n v="2"/>
    <s v="Partial College"/>
    <s v="Clerical"/>
    <s v="No"/>
    <n v="1"/>
    <s v="0-1 Miles"/>
    <x v="0"/>
    <x v="17"/>
    <x v="2"/>
    <x v="0"/>
  </r>
  <r>
    <n v="12590"/>
    <x v="1"/>
    <x v="1"/>
    <x v="1"/>
    <n v="1"/>
    <s v="Bachelors"/>
    <s v="Clerical"/>
    <s v="Yes"/>
    <n v="0"/>
    <s v="0-1 Miles"/>
    <x v="0"/>
    <x v="18"/>
    <x v="1"/>
    <x v="0"/>
  </r>
  <r>
    <n v="17841"/>
    <x v="1"/>
    <x v="1"/>
    <x v="1"/>
    <n v="0"/>
    <s v="Partial College"/>
    <s v="Clerical"/>
    <s v="No"/>
    <n v="1"/>
    <s v="0-1 Miles"/>
    <x v="0"/>
    <x v="19"/>
    <x v="2"/>
    <x v="1"/>
  </r>
  <r>
    <n v="18283"/>
    <x v="1"/>
    <x v="0"/>
    <x v="10"/>
    <n v="0"/>
    <s v="Bachelors"/>
    <s v="Professional"/>
    <s v="No"/>
    <n v="1"/>
    <s v="5-10 Miles"/>
    <x v="1"/>
    <x v="20"/>
    <x v="0"/>
    <x v="0"/>
  </r>
  <r>
    <n v="18299"/>
    <x v="0"/>
    <x v="1"/>
    <x v="3"/>
    <n v="5"/>
    <s v="Partial College"/>
    <s v="Skilled Manual"/>
    <s v="Yes"/>
    <n v="2"/>
    <s v="5-10 Miles"/>
    <x v="1"/>
    <x v="21"/>
    <x v="0"/>
    <x v="0"/>
  </r>
  <r>
    <n v="16466"/>
    <x v="1"/>
    <x v="0"/>
    <x v="6"/>
    <n v="0"/>
    <s v="Partial High School"/>
    <s v="Manual"/>
    <s v="No"/>
    <n v="2"/>
    <s v="0-1 Miles"/>
    <x v="0"/>
    <x v="22"/>
    <x v="2"/>
    <x v="1"/>
  </r>
  <r>
    <n v="19273"/>
    <x v="0"/>
    <x v="0"/>
    <x v="6"/>
    <n v="2"/>
    <s v="Partial College"/>
    <s v="Manual"/>
    <s v="Yes"/>
    <n v="0"/>
    <s v="0-1 Miles"/>
    <x v="0"/>
    <x v="18"/>
    <x v="1"/>
    <x v="0"/>
  </r>
  <r>
    <n v="22400"/>
    <x v="0"/>
    <x v="1"/>
    <x v="4"/>
    <n v="0"/>
    <s v="Partial College"/>
    <s v="Manual"/>
    <s v="No"/>
    <n v="1"/>
    <s v="0-1 Miles"/>
    <x v="1"/>
    <x v="23"/>
    <x v="2"/>
    <x v="1"/>
  </r>
  <r>
    <n v="20942"/>
    <x v="1"/>
    <x v="0"/>
    <x v="6"/>
    <n v="0"/>
    <s v="High School"/>
    <s v="Manual"/>
    <s v="No"/>
    <n v="1"/>
    <s v="5-10 Miles"/>
    <x v="0"/>
    <x v="24"/>
    <x v="2"/>
    <x v="0"/>
  </r>
  <r>
    <n v="18484"/>
    <x v="1"/>
    <x v="1"/>
    <x v="2"/>
    <n v="2"/>
    <s v="High School"/>
    <s v="Skilled Manual"/>
    <s v="No"/>
    <n v="2"/>
    <s v="1-2 Miles"/>
    <x v="1"/>
    <x v="5"/>
    <x v="0"/>
    <x v="1"/>
  </r>
  <r>
    <n v="12291"/>
    <x v="1"/>
    <x v="1"/>
    <x v="7"/>
    <n v="5"/>
    <s v="Partial College"/>
    <s v="Professional"/>
    <s v="No"/>
    <n v="2"/>
    <s v="2-5 Miles"/>
    <x v="0"/>
    <x v="25"/>
    <x v="1"/>
    <x v="1"/>
  </r>
  <r>
    <n v="28380"/>
    <x v="1"/>
    <x v="0"/>
    <x v="4"/>
    <n v="5"/>
    <s v="Partial High School"/>
    <s v="Manual"/>
    <s v="No"/>
    <n v="2"/>
    <s v="0-1 Miles"/>
    <x v="0"/>
    <x v="3"/>
    <x v="0"/>
    <x v="0"/>
  </r>
  <r>
    <n v="17891"/>
    <x v="0"/>
    <x v="0"/>
    <x v="4"/>
    <n v="2"/>
    <s v="Partial College"/>
    <s v="Manual"/>
    <s v="Yes"/>
    <n v="1"/>
    <s v="0-1 Miles"/>
    <x v="0"/>
    <x v="5"/>
    <x v="0"/>
    <x v="1"/>
  </r>
  <r>
    <n v="27832"/>
    <x v="1"/>
    <x v="0"/>
    <x v="1"/>
    <n v="0"/>
    <s v="Partial College"/>
    <s v="Clerical"/>
    <s v="No"/>
    <n v="1"/>
    <s v="2-5 Miles"/>
    <x v="0"/>
    <x v="26"/>
    <x v="2"/>
    <x v="0"/>
  </r>
  <r>
    <n v="26863"/>
    <x v="1"/>
    <x v="1"/>
    <x v="6"/>
    <n v="0"/>
    <s v="High School"/>
    <s v="Manual"/>
    <s v="No"/>
    <n v="1"/>
    <s v="2-5 Miles"/>
    <x v="0"/>
    <x v="27"/>
    <x v="2"/>
    <x v="0"/>
  </r>
  <r>
    <n v="16259"/>
    <x v="1"/>
    <x v="0"/>
    <x v="4"/>
    <n v="4"/>
    <s v="Partial High School"/>
    <s v="Manual"/>
    <s v="Yes"/>
    <n v="2"/>
    <s v="0-1 Miles"/>
    <x v="0"/>
    <x v="20"/>
    <x v="0"/>
    <x v="1"/>
  </r>
  <r>
    <n v="27803"/>
    <x v="1"/>
    <x v="0"/>
    <x v="1"/>
    <n v="2"/>
    <s v="Partial College"/>
    <s v="Clerical"/>
    <s v="No"/>
    <n v="0"/>
    <s v="0-1 Miles"/>
    <x v="0"/>
    <x v="1"/>
    <x v="0"/>
    <x v="0"/>
  </r>
  <r>
    <n v="14347"/>
    <x v="1"/>
    <x v="0"/>
    <x v="0"/>
    <n v="2"/>
    <s v="Bachelors"/>
    <s v="Management"/>
    <s v="Yes"/>
    <n v="2"/>
    <s v="5-10 Miles"/>
    <x v="1"/>
    <x v="28"/>
    <x v="1"/>
    <x v="1"/>
  </r>
  <r>
    <n v="17703"/>
    <x v="0"/>
    <x v="0"/>
    <x v="4"/>
    <n v="1"/>
    <s v="Graduate Degree"/>
    <s v="Manual"/>
    <s v="Yes"/>
    <n v="0"/>
    <s v="0-1 Miles"/>
    <x v="0"/>
    <x v="20"/>
    <x v="0"/>
    <x v="0"/>
  </r>
  <r>
    <n v="17185"/>
    <x v="0"/>
    <x v="0"/>
    <x v="8"/>
    <n v="4"/>
    <s v="Partial College"/>
    <s v="Professional"/>
    <s v="No"/>
    <n v="3"/>
    <s v="5-10 Miles"/>
    <x v="0"/>
    <x v="8"/>
    <x v="0"/>
    <x v="1"/>
  </r>
  <r>
    <n v="29380"/>
    <x v="0"/>
    <x v="0"/>
    <x v="6"/>
    <n v="3"/>
    <s v="High School"/>
    <s v="Manual"/>
    <s v="Yes"/>
    <n v="0"/>
    <s v="0-1 Miles"/>
    <x v="0"/>
    <x v="3"/>
    <x v="0"/>
    <x v="1"/>
  </r>
  <r>
    <n v="23986"/>
    <x v="0"/>
    <x v="0"/>
    <x v="6"/>
    <n v="1"/>
    <s v="Bachelors"/>
    <s v="Clerical"/>
    <s v="Yes"/>
    <n v="0"/>
    <s v="0-1 Miles"/>
    <x v="0"/>
    <x v="29"/>
    <x v="1"/>
    <x v="1"/>
  </r>
  <r>
    <n v="24466"/>
    <x v="0"/>
    <x v="0"/>
    <x v="9"/>
    <n v="1"/>
    <s v="Partial College"/>
    <s v="Skilled Manual"/>
    <s v="Yes"/>
    <n v="1"/>
    <s v="5-10 Miles"/>
    <x v="1"/>
    <x v="30"/>
    <x v="0"/>
    <x v="1"/>
  </r>
  <r>
    <n v="29097"/>
    <x v="1"/>
    <x v="0"/>
    <x v="0"/>
    <n v="2"/>
    <s v="Partial College"/>
    <s v="Skilled Manual"/>
    <s v="Yes"/>
    <n v="2"/>
    <s v="5-10 Miles"/>
    <x v="1"/>
    <x v="31"/>
    <x v="0"/>
    <x v="1"/>
  </r>
  <r>
    <n v="19487"/>
    <x v="0"/>
    <x v="1"/>
    <x v="1"/>
    <n v="2"/>
    <s v="Partial College"/>
    <s v="Clerical"/>
    <s v="No"/>
    <n v="2"/>
    <s v="0-1 Miles"/>
    <x v="0"/>
    <x v="0"/>
    <x v="0"/>
    <x v="0"/>
  </r>
  <r>
    <n v="14939"/>
    <x v="0"/>
    <x v="1"/>
    <x v="0"/>
    <n v="0"/>
    <s v="Bachelors"/>
    <s v="Clerical"/>
    <s v="Yes"/>
    <n v="0"/>
    <s v="0-1 Miles"/>
    <x v="0"/>
    <x v="32"/>
    <x v="0"/>
    <x v="1"/>
  </r>
  <r>
    <n v="13826"/>
    <x v="1"/>
    <x v="0"/>
    <x v="1"/>
    <n v="0"/>
    <s v="Partial College"/>
    <s v="Clerical"/>
    <s v="No"/>
    <n v="1"/>
    <s v="0-1 Miles"/>
    <x v="0"/>
    <x v="27"/>
    <x v="2"/>
    <x v="0"/>
  </r>
  <r>
    <n v="20619"/>
    <x v="1"/>
    <x v="1"/>
    <x v="2"/>
    <n v="0"/>
    <s v="Bachelors"/>
    <s v="Professional"/>
    <s v="No"/>
    <n v="4"/>
    <s v="10+ Miles"/>
    <x v="1"/>
    <x v="11"/>
    <x v="2"/>
    <x v="0"/>
  </r>
  <r>
    <n v="12558"/>
    <x v="0"/>
    <x v="0"/>
    <x v="6"/>
    <n v="1"/>
    <s v="Bachelors"/>
    <s v="Clerical"/>
    <s v="Yes"/>
    <n v="0"/>
    <s v="0-1 Miles"/>
    <x v="0"/>
    <x v="28"/>
    <x v="1"/>
    <x v="0"/>
  </r>
  <r>
    <n v="24871"/>
    <x v="1"/>
    <x v="0"/>
    <x v="7"/>
    <n v="4"/>
    <s v="High School"/>
    <s v="Management"/>
    <s v="No"/>
    <n v="3"/>
    <s v="5-10 Miles"/>
    <x v="0"/>
    <x v="16"/>
    <x v="0"/>
    <x v="0"/>
  </r>
  <r>
    <n v="17319"/>
    <x v="1"/>
    <x v="0"/>
    <x v="3"/>
    <n v="0"/>
    <s v="Bachelors"/>
    <s v="Professional"/>
    <s v="No"/>
    <n v="1"/>
    <s v="5-10 Miles"/>
    <x v="1"/>
    <x v="0"/>
    <x v="0"/>
    <x v="0"/>
  </r>
  <r>
    <n v="28906"/>
    <x v="0"/>
    <x v="1"/>
    <x v="2"/>
    <n v="4"/>
    <s v="High School"/>
    <s v="Professional"/>
    <s v="Yes"/>
    <n v="2"/>
    <s v="10+ Miles"/>
    <x v="0"/>
    <x v="9"/>
    <x v="0"/>
    <x v="0"/>
  </r>
  <r>
    <n v="12808"/>
    <x v="0"/>
    <x v="1"/>
    <x v="0"/>
    <n v="0"/>
    <s v="Bachelors"/>
    <s v="Clerical"/>
    <s v="Yes"/>
    <n v="0"/>
    <s v="0-1 Miles"/>
    <x v="0"/>
    <x v="13"/>
    <x v="2"/>
    <x v="1"/>
  </r>
  <r>
    <n v="20567"/>
    <x v="0"/>
    <x v="1"/>
    <x v="11"/>
    <n v="4"/>
    <s v="Partial College"/>
    <s v="Professional"/>
    <s v="No"/>
    <n v="4"/>
    <s v="5-10 Miles"/>
    <x v="0"/>
    <x v="33"/>
    <x v="1"/>
    <x v="1"/>
  </r>
  <r>
    <n v="25502"/>
    <x v="0"/>
    <x v="0"/>
    <x v="0"/>
    <n v="1"/>
    <s v="Bachelors"/>
    <s v="Skilled Manual"/>
    <s v="Yes"/>
    <n v="0"/>
    <s v="0-1 Miles"/>
    <x v="0"/>
    <x v="1"/>
    <x v="0"/>
    <x v="1"/>
  </r>
  <r>
    <n v="15580"/>
    <x v="0"/>
    <x v="1"/>
    <x v="9"/>
    <n v="2"/>
    <s v="Bachelors"/>
    <s v="Professional"/>
    <s v="Yes"/>
    <n v="1"/>
    <s v="2-5 Miles"/>
    <x v="1"/>
    <x v="13"/>
    <x v="2"/>
    <x v="1"/>
  </r>
  <r>
    <n v="24185"/>
    <x v="1"/>
    <x v="0"/>
    <x v="4"/>
    <n v="1"/>
    <s v="High School"/>
    <s v="Manual"/>
    <s v="No"/>
    <n v="1"/>
    <s v="1-2 Miles"/>
    <x v="0"/>
    <x v="12"/>
    <x v="0"/>
    <x v="0"/>
  </r>
  <r>
    <n v="19291"/>
    <x v="1"/>
    <x v="0"/>
    <x v="4"/>
    <n v="2"/>
    <s v="High School"/>
    <s v="Manual"/>
    <s v="Yes"/>
    <n v="0"/>
    <s v="0-1 Miles"/>
    <x v="0"/>
    <x v="11"/>
    <x v="2"/>
    <x v="0"/>
  </r>
  <r>
    <n v="16713"/>
    <x v="0"/>
    <x v="1"/>
    <x v="0"/>
    <n v="2"/>
    <s v="Bachelors"/>
    <s v="Management"/>
    <s v="Yes"/>
    <n v="1"/>
    <s v="0-1 Miles"/>
    <x v="1"/>
    <x v="31"/>
    <x v="0"/>
    <x v="1"/>
  </r>
  <r>
    <n v="16185"/>
    <x v="1"/>
    <x v="1"/>
    <x v="9"/>
    <n v="4"/>
    <s v="Bachelors"/>
    <s v="Professional"/>
    <s v="Yes"/>
    <n v="3"/>
    <s v="10+ Miles"/>
    <x v="1"/>
    <x v="3"/>
    <x v="0"/>
    <x v="0"/>
  </r>
  <r>
    <n v="14927"/>
    <x v="0"/>
    <x v="0"/>
    <x v="1"/>
    <n v="1"/>
    <s v="Bachelors"/>
    <s v="Clerical"/>
    <s v="Yes"/>
    <n v="0"/>
    <s v="0-1 Miles"/>
    <x v="0"/>
    <x v="34"/>
    <x v="2"/>
    <x v="1"/>
  </r>
  <r>
    <n v="29337"/>
    <x v="1"/>
    <x v="1"/>
    <x v="1"/>
    <n v="2"/>
    <s v="Partial College"/>
    <s v="Clerical"/>
    <s v="Yes"/>
    <n v="2"/>
    <s v="5-10 Miles"/>
    <x v="1"/>
    <x v="35"/>
    <x v="1"/>
    <x v="0"/>
  </r>
  <r>
    <n v="29355"/>
    <x v="0"/>
    <x v="0"/>
    <x v="0"/>
    <n v="0"/>
    <s v="Graduate Degree"/>
    <s v="Clerical"/>
    <s v="Yes"/>
    <n v="0"/>
    <s v="0-1 Miles"/>
    <x v="0"/>
    <x v="34"/>
    <x v="2"/>
    <x v="1"/>
  </r>
  <r>
    <n v="25303"/>
    <x v="1"/>
    <x v="1"/>
    <x v="1"/>
    <n v="0"/>
    <s v="High School"/>
    <s v="Manual"/>
    <s v="Yes"/>
    <n v="1"/>
    <s v="2-5 Miles"/>
    <x v="0"/>
    <x v="6"/>
    <x v="2"/>
    <x v="1"/>
  </r>
  <r>
    <n v="14813"/>
    <x v="1"/>
    <x v="0"/>
    <x v="6"/>
    <n v="4"/>
    <s v="High School"/>
    <s v="Manual"/>
    <s v="Yes"/>
    <n v="1"/>
    <s v="0-1 Miles"/>
    <x v="0"/>
    <x v="1"/>
    <x v="0"/>
    <x v="1"/>
  </r>
  <r>
    <n v="16438"/>
    <x v="0"/>
    <x v="0"/>
    <x v="4"/>
    <n v="0"/>
    <s v="Partial High School"/>
    <s v="Manual"/>
    <s v="No"/>
    <n v="2"/>
    <s v="0-1 Miles"/>
    <x v="0"/>
    <x v="26"/>
    <x v="2"/>
    <x v="0"/>
  </r>
  <r>
    <n v="14238"/>
    <x v="0"/>
    <x v="1"/>
    <x v="12"/>
    <n v="0"/>
    <s v="Partial High School"/>
    <s v="Professional"/>
    <s v="Yes"/>
    <n v="4"/>
    <s v="10+ Miles"/>
    <x v="1"/>
    <x v="4"/>
    <x v="2"/>
    <x v="1"/>
  </r>
  <r>
    <n v="16200"/>
    <x v="1"/>
    <x v="0"/>
    <x v="4"/>
    <n v="0"/>
    <s v="Partial High School"/>
    <s v="Manual"/>
    <s v="No"/>
    <n v="2"/>
    <s v="0-1 Miles"/>
    <x v="0"/>
    <x v="11"/>
    <x v="2"/>
    <x v="0"/>
  </r>
  <r>
    <n v="24857"/>
    <x v="0"/>
    <x v="0"/>
    <x v="11"/>
    <n v="3"/>
    <s v="High School"/>
    <s v="Professional"/>
    <s v="Yes"/>
    <n v="4"/>
    <s v="0-1 Miles"/>
    <x v="0"/>
    <x v="31"/>
    <x v="0"/>
    <x v="0"/>
  </r>
  <r>
    <n v="26956"/>
    <x v="1"/>
    <x v="0"/>
    <x v="6"/>
    <n v="0"/>
    <s v="Partial College"/>
    <s v="Manual"/>
    <s v="No"/>
    <n v="1"/>
    <s v="2-5 Miles"/>
    <x v="0"/>
    <x v="4"/>
    <x v="2"/>
    <x v="1"/>
  </r>
  <r>
    <n v="14517"/>
    <x v="0"/>
    <x v="0"/>
    <x v="6"/>
    <n v="3"/>
    <s v="High School"/>
    <s v="Skilled Manual"/>
    <s v="No"/>
    <n v="2"/>
    <s v="1-2 Miles"/>
    <x v="1"/>
    <x v="25"/>
    <x v="1"/>
    <x v="0"/>
  </r>
  <r>
    <n v="12678"/>
    <x v="1"/>
    <x v="0"/>
    <x v="11"/>
    <n v="4"/>
    <s v="High School"/>
    <s v="Management"/>
    <s v="Yes"/>
    <n v="4"/>
    <s v="0-1 Miles"/>
    <x v="1"/>
    <x v="24"/>
    <x v="2"/>
    <x v="0"/>
  </r>
  <r>
    <n v="16188"/>
    <x v="1"/>
    <x v="0"/>
    <x v="6"/>
    <n v="0"/>
    <s v="Partial High School"/>
    <s v="Manual"/>
    <s v="No"/>
    <n v="2"/>
    <s v="1-2 Miles"/>
    <x v="0"/>
    <x v="23"/>
    <x v="2"/>
    <x v="0"/>
  </r>
  <r>
    <n v="27969"/>
    <x v="0"/>
    <x v="1"/>
    <x v="2"/>
    <n v="0"/>
    <s v="Bachelors"/>
    <s v="Professional"/>
    <s v="Yes"/>
    <n v="2"/>
    <s v="10+ Miles"/>
    <x v="1"/>
    <x v="19"/>
    <x v="2"/>
    <x v="1"/>
  </r>
  <r>
    <n v="15752"/>
    <x v="0"/>
    <x v="1"/>
    <x v="2"/>
    <n v="2"/>
    <s v="High School"/>
    <s v="Skilled Manual"/>
    <s v="No"/>
    <n v="2"/>
    <s v="1-2 Miles"/>
    <x v="1"/>
    <x v="5"/>
    <x v="0"/>
    <x v="1"/>
  </r>
  <r>
    <n v="27745"/>
    <x v="1"/>
    <x v="1"/>
    <x v="0"/>
    <n v="2"/>
    <s v="Bachelors"/>
    <s v="Management"/>
    <s v="Yes"/>
    <n v="2"/>
    <s v="5-10 Miles"/>
    <x v="1"/>
    <x v="18"/>
    <x v="1"/>
    <x v="1"/>
  </r>
  <r>
    <n v="20828"/>
    <x v="0"/>
    <x v="0"/>
    <x v="1"/>
    <n v="4"/>
    <s v="Graduate Degree"/>
    <s v="Clerical"/>
    <s v="Yes"/>
    <n v="0"/>
    <s v="0-1 Miles"/>
    <x v="0"/>
    <x v="12"/>
    <x v="0"/>
    <x v="1"/>
  </r>
  <r>
    <n v="19461"/>
    <x v="1"/>
    <x v="0"/>
    <x v="4"/>
    <n v="4"/>
    <s v="Partial High School"/>
    <s v="Manual"/>
    <s v="Yes"/>
    <n v="2"/>
    <s v="0-1 Miles"/>
    <x v="0"/>
    <x v="20"/>
    <x v="0"/>
    <x v="0"/>
  </r>
  <r>
    <n v="26941"/>
    <x v="0"/>
    <x v="1"/>
    <x v="1"/>
    <n v="0"/>
    <s v="Bachelors"/>
    <s v="Clerical"/>
    <s v="Yes"/>
    <n v="0"/>
    <s v="0-1 Miles"/>
    <x v="0"/>
    <x v="15"/>
    <x v="0"/>
    <x v="1"/>
  </r>
  <r>
    <n v="28412"/>
    <x v="1"/>
    <x v="1"/>
    <x v="6"/>
    <n v="0"/>
    <s v="High School"/>
    <s v="Manual"/>
    <s v="No"/>
    <n v="1"/>
    <s v="2-5 Miles"/>
    <x v="0"/>
    <x v="19"/>
    <x v="2"/>
    <x v="0"/>
  </r>
  <r>
    <n v="24485"/>
    <x v="1"/>
    <x v="1"/>
    <x v="0"/>
    <n v="2"/>
    <s v="Bachelors"/>
    <s v="Management"/>
    <s v="No"/>
    <n v="1"/>
    <s v="5-10 Miles"/>
    <x v="1"/>
    <x v="31"/>
    <x v="0"/>
    <x v="1"/>
  </r>
  <r>
    <n v="16514"/>
    <x v="1"/>
    <x v="1"/>
    <x v="4"/>
    <n v="0"/>
    <s v="Partial College"/>
    <s v="Manual"/>
    <s v="Yes"/>
    <n v="1"/>
    <s v="1-2 Miles"/>
    <x v="1"/>
    <x v="23"/>
    <x v="2"/>
    <x v="1"/>
  </r>
  <r>
    <n v="17191"/>
    <x v="1"/>
    <x v="1"/>
    <x v="11"/>
    <n v="3"/>
    <s v="Partial College"/>
    <s v="Professional"/>
    <s v="No"/>
    <n v="3"/>
    <s v="0-1 Miles"/>
    <x v="0"/>
    <x v="36"/>
    <x v="0"/>
    <x v="1"/>
  </r>
  <r>
    <n v="19608"/>
    <x v="0"/>
    <x v="1"/>
    <x v="2"/>
    <n v="5"/>
    <s v="Bachelors"/>
    <s v="Professional"/>
    <s v="Yes"/>
    <n v="4"/>
    <s v="1-2 Miles"/>
    <x v="1"/>
    <x v="20"/>
    <x v="0"/>
    <x v="0"/>
  </r>
  <r>
    <n v="24119"/>
    <x v="1"/>
    <x v="1"/>
    <x v="1"/>
    <n v="0"/>
    <s v="Partial College"/>
    <s v="Clerical"/>
    <s v="No"/>
    <n v="1"/>
    <s v="2-5 Miles"/>
    <x v="0"/>
    <x v="19"/>
    <x v="2"/>
    <x v="0"/>
  </r>
  <r>
    <n v="25458"/>
    <x v="0"/>
    <x v="1"/>
    <x v="6"/>
    <n v="1"/>
    <s v="High School"/>
    <s v="Manual"/>
    <s v="No"/>
    <n v="1"/>
    <s v="1-2 Miles"/>
    <x v="0"/>
    <x v="20"/>
    <x v="0"/>
    <x v="1"/>
  </r>
  <r>
    <n v="26886"/>
    <x v="1"/>
    <x v="0"/>
    <x v="1"/>
    <n v="0"/>
    <s v="Partial College"/>
    <s v="Clerical"/>
    <s v="No"/>
    <n v="1"/>
    <s v="0-1 Miles"/>
    <x v="0"/>
    <x v="19"/>
    <x v="2"/>
    <x v="1"/>
  </r>
  <r>
    <n v="28436"/>
    <x v="1"/>
    <x v="1"/>
    <x v="1"/>
    <n v="0"/>
    <s v="Partial College"/>
    <s v="Clerical"/>
    <s v="No"/>
    <n v="1"/>
    <s v="0-1 Miles"/>
    <x v="0"/>
    <x v="26"/>
    <x v="2"/>
    <x v="1"/>
  </r>
  <r>
    <n v="19562"/>
    <x v="1"/>
    <x v="0"/>
    <x v="9"/>
    <n v="2"/>
    <s v="Bachelors"/>
    <s v="Professional"/>
    <s v="Yes"/>
    <n v="1"/>
    <s v="2-5 Miles"/>
    <x v="1"/>
    <x v="34"/>
    <x v="2"/>
    <x v="1"/>
  </r>
  <r>
    <n v="15608"/>
    <x v="1"/>
    <x v="0"/>
    <x v="1"/>
    <n v="0"/>
    <s v="Partial College"/>
    <s v="Clerical"/>
    <s v="No"/>
    <n v="1"/>
    <s v="2-5 Miles"/>
    <x v="0"/>
    <x v="6"/>
    <x v="2"/>
    <x v="0"/>
  </r>
  <r>
    <n v="16487"/>
    <x v="1"/>
    <x v="0"/>
    <x v="1"/>
    <n v="3"/>
    <s v="High School"/>
    <s v="Skilled Manual"/>
    <s v="Yes"/>
    <n v="2"/>
    <s v="5-10 Miles"/>
    <x v="1"/>
    <x v="10"/>
    <x v="0"/>
    <x v="0"/>
  </r>
  <r>
    <n v="17197"/>
    <x v="1"/>
    <x v="0"/>
    <x v="7"/>
    <n v="5"/>
    <s v="Partial College"/>
    <s v="Professional"/>
    <s v="Yes"/>
    <n v="2"/>
    <s v="10+ Miles"/>
    <x v="0"/>
    <x v="25"/>
    <x v="1"/>
    <x v="0"/>
  </r>
  <r>
    <n v="12507"/>
    <x v="0"/>
    <x v="1"/>
    <x v="1"/>
    <n v="1"/>
    <s v="Partial College"/>
    <s v="Clerical"/>
    <s v="Yes"/>
    <n v="1"/>
    <s v="0-1 Miles"/>
    <x v="0"/>
    <x v="1"/>
    <x v="0"/>
    <x v="0"/>
  </r>
  <r>
    <n v="23940"/>
    <x v="0"/>
    <x v="1"/>
    <x v="0"/>
    <n v="1"/>
    <s v="Bachelors"/>
    <s v="Skilled Manual"/>
    <s v="Yes"/>
    <n v="1"/>
    <s v="0-1 Miles"/>
    <x v="0"/>
    <x v="21"/>
    <x v="0"/>
    <x v="1"/>
  </r>
  <r>
    <n v="19441"/>
    <x v="1"/>
    <x v="1"/>
    <x v="0"/>
    <n v="0"/>
    <s v="Graduate Degree"/>
    <s v="Clerical"/>
    <s v="Yes"/>
    <n v="0"/>
    <s v="0-1 Miles"/>
    <x v="0"/>
    <x v="34"/>
    <x v="2"/>
    <x v="1"/>
  </r>
  <r>
    <n v="26852"/>
    <x v="0"/>
    <x v="0"/>
    <x v="6"/>
    <n v="3"/>
    <s v="High School"/>
    <s v="Manual"/>
    <s v="Yes"/>
    <n v="2"/>
    <s v="0-1 Miles"/>
    <x v="0"/>
    <x v="1"/>
    <x v="0"/>
    <x v="0"/>
  </r>
  <r>
    <n v="12274"/>
    <x v="1"/>
    <x v="1"/>
    <x v="4"/>
    <n v="2"/>
    <s v="High School"/>
    <s v="Manual"/>
    <s v="Yes"/>
    <n v="0"/>
    <s v="0-1 Miles"/>
    <x v="0"/>
    <x v="11"/>
    <x v="2"/>
    <x v="0"/>
  </r>
  <r>
    <n v="20236"/>
    <x v="1"/>
    <x v="1"/>
    <x v="9"/>
    <n v="3"/>
    <s v="Bachelors"/>
    <s v="Professional"/>
    <s v="No"/>
    <n v="2"/>
    <s v="0-1 Miles"/>
    <x v="1"/>
    <x v="1"/>
    <x v="0"/>
    <x v="1"/>
  </r>
  <r>
    <n v="24149"/>
    <x v="0"/>
    <x v="1"/>
    <x v="4"/>
    <n v="2"/>
    <s v="Partial College"/>
    <s v="Manual"/>
    <s v="Yes"/>
    <n v="0"/>
    <s v="1-2 Miles"/>
    <x v="0"/>
    <x v="37"/>
    <x v="0"/>
    <x v="0"/>
  </r>
  <r>
    <n v="26139"/>
    <x v="1"/>
    <x v="1"/>
    <x v="9"/>
    <n v="1"/>
    <s v="Partial College"/>
    <s v="Skilled Manual"/>
    <s v="Yes"/>
    <n v="1"/>
    <s v="5-10 Miles"/>
    <x v="1"/>
    <x v="12"/>
    <x v="0"/>
    <x v="0"/>
  </r>
  <r>
    <n v="18491"/>
    <x v="1"/>
    <x v="0"/>
    <x v="3"/>
    <n v="2"/>
    <s v="High School"/>
    <s v="Professional"/>
    <s v="Yes"/>
    <n v="2"/>
    <s v="5-10 Miles"/>
    <x v="1"/>
    <x v="37"/>
    <x v="0"/>
    <x v="1"/>
  </r>
  <r>
    <n v="22707"/>
    <x v="1"/>
    <x v="0"/>
    <x v="1"/>
    <n v="0"/>
    <s v="Partial College"/>
    <s v="Clerical"/>
    <s v="No"/>
    <n v="1"/>
    <s v="2-5 Miles"/>
    <x v="0"/>
    <x v="26"/>
    <x v="2"/>
    <x v="0"/>
  </r>
  <r>
    <n v="20430"/>
    <x v="0"/>
    <x v="1"/>
    <x v="3"/>
    <n v="2"/>
    <s v="Partial College"/>
    <s v="Skilled Manual"/>
    <s v="Yes"/>
    <n v="2"/>
    <s v="5-10 Miles"/>
    <x v="1"/>
    <x v="31"/>
    <x v="0"/>
    <x v="1"/>
  </r>
  <r>
    <n v="27494"/>
    <x v="1"/>
    <x v="0"/>
    <x v="0"/>
    <n v="2"/>
    <s v="Partial College"/>
    <s v="Skilled Manual"/>
    <s v="No"/>
    <n v="2"/>
    <s v="1-2 Miles"/>
    <x v="1"/>
    <x v="38"/>
    <x v="0"/>
    <x v="1"/>
  </r>
  <r>
    <n v="26829"/>
    <x v="0"/>
    <x v="0"/>
    <x v="0"/>
    <n v="0"/>
    <s v="Bachelors"/>
    <s v="Clerical"/>
    <s v="Yes"/>
    <n v="0"/>
    <s v="0-1 Miles"/>
    <x v="0"/>
    <x v="13"/>
    <x v="2"/>
    <x v="1"/>
  </r>
  <r>
    <n v="28395"/>
    <x v="1"/>
    <x v="1"/>
    <x v="0"/>
    <n v="0"/>
    <s v="Bachelors"/>
    <s v="Professional"/>
    <s v="No"/>
    <n v="0"/>
    <s v="0-1 Miles"/>
    <x v="0"/>
    <x v="32"/>
    <x v="0"/>
    <x v="1"/>
  </r>
  <r>
    <n v="21006"/>
    <x v="1"/>
    <x v="0"/>
    <x v="6"/>
    <n v="1"/>
    <s v="Partial College"/>
    <s v="Manual"/>
    <s v="No"/>
    <n v="0"/>
    <s v="0-1 Miles"/>
    <x v="0"/>
    <x v="30"/>
    <x v="0"/>
    <x v="1"/>
  </r>
  <r>
    <n v="14682"/>
    <x v="1"/>
    <x v="0"/>
    <x v="3"/>
    <n v="0"/>
    <s v="Bachelors"/>
    <s v="Professional"/>
    <s v="No"/>
    <n v="1"/>
    <s v="5-10 Miles"/>
    <x v="1"/>
    <x v="13"/>
    <x v="2"/>
    <x v="0"/>
  </r>
  <r>
    <n v="17650"/>
    <x v="1"/>
    <x v="0"/>
    <x v="0"/>
    <n v="2"/>
    <s v="Partial College"/>
    <s v="Clerical"/>
    <s v="Yes"/>
    <n v="2"/>
    <s v="1-2 Miles"/>
    <x v="0"/>
    <x v="11"/>
    <x v="2"/>
    <x v="0"/>
  </r>
  <r>
    <n v="29191"/>
    <x v="1"/>
    <x v="0"/>
    <x v="11"/>
    <n v="1"/>
    <s v="Graduate Degree"/>
    <s v="Management"/>
    <s v="No"/>
    <n v="1"/>
    <s v="0-1 Miles"/>
    <x v="1"/>
    <x v="4"/>
    <x v="2"/>
    <x v="1"/>
  </r>
  <r>
    <n v="15030"/>
    <x v="0"/>
    <x v="1"/>
    <x v="6"/>
    <n v="0"/>
    <s v="Bachelors"/>
    <s v="Clerical"/>
    <s v="Yes"/>
    <n v="0"/>
    <s v="0-1 Miles"/>
    <x v="1"/>
    <x v="23"/>
    <x v="2"/>
    <x v="1"/>
  </r>
  <r>
    <n v="24140"/>
    <x v="1"/>
    <x v="1"/>
    <x v="4"/>
    <n v="0"/>
    <s v="Graduate Degree"/>
    <s v="Manual"/>
    <s v="No"/>
    <n v="0"/>
    <s v="0-1 Miles"/>
    <x v="0"/>
    <x v="26"/>
    <x v="2"/>
    <x v="1"/>
  </r>
  <r>
    <n v="22496"/>
    <x v="0"/>
    <x v="0"/>
    <x v="1"/>
    <n v="1"/>
    <s v="Bachelors"/>
    <s v="Skilled Manual"/>
    <s v="Yes"/>
    <n v="2"/>
    <s v="0-1 Miles"/>
    <x v="0"/>
    <x v="0"/>
    <x v="0"/>
    <x v="0"/>
  </r>
  <r>
    <n v="24065"/>
    <x v="1"/>
    <x v="0"/>
    <x v="6"/>
    <n v="2"/>
    <s v="High School"/>
    <s v="Manual"/>
    <s v="Yes"/>
    <n v="0"/>
    <s v="0-1 Miles"/>
    <x v="0"/>
    <x v="20"/>
    <x v="0"/>
    <x v="1"/>
  </r>
  <r>
    <n v="19914"/>
    <x v="0"/>
    <x v="1"/>
    <x v="2"/>
    <n v="5"/>
    <s v="Bachelors"/>
    <s v="Management"/>
    <s v="Yes"/>
    <n v="2"/>
    <s v="2-5 Miles"/>
    <x v="0"/>
    <x v="25"/>
    <x v="1"/>
    <x v="0"/>
  </r>
  <r>
    <n v="12871"/>
    <x v="1"/>
    <x v="0"/>
    <x v="1"/>
    <n v="0"/>
    <s v="Partial College"/>
    <s v="Clerical"/>
    <s v="No"/>
    <n v="1"/>
    <s v="2-5 Miles"/>
    <x v="0"/>
    <x v="19"/>
    <x v="2"/>
    <x v="0"/>
  </r>
  <r>
    <n v="22988"/>
    <x v="0"/>
    <x v="0"/>
    <x v="0"/>
    <n v="2"/>
    <s v="Bachelors"/>
    <s v="Management"/>
    <s v="Yes"/>
    <n v="2"/>
    <s v="5-10 Miles"/>
    <x v="1"/>
    <x v="29"/>
    <x v="1"/>
    <x v="1"/>
  </r>
  <r>
    <n v="15922"/>
    <x v="0"/>
    <x v="1"/>
    <x v="13"/>
    <n v="2"/>
    <s v="High School"/>
    <s v="Professional"/>
    <s v="Yes"/>
    <n v="4"/>
    <s v="0-1 Miles"/>
    <x v="0"/>
    <x v="8"/>
    <x v="0"/>
    <x v="0"/>
  </r>
  <r>
    <n v="12344"/>
    <x v="1"/>
    <x v="0"/>
    <x v="2"/>
    <n v="0"/>
    <s v="Bachelors"/>
    <s v="Professional"/>
    <s v="No"/>
    <n v="3"/>
    <s v="10+ Miles"/>
    <x v="1"/>
    <x v="24"/>
    <x v="2"/>
    <x v="0"/>
  </r>
  <r>
    <n v="23627"/>
    <x v="1"/>
    <x v="0"/>
    <x v="10"/>
    <n v="3"/>
    <s v="Partial College"/>
    <s v="Management"/>
    <s v="No"/>
    <n v="4"/>
    <s v="5-10 Miles"/>
    <x v="0"/>
    <x v="16"/>
    <x v="0"/>
    <x v="0"/>
  </r>
  <r>
    <n v="27775"/>
    <x v="1"/>
    <x v="0"/>
    <x v="0"/>
    <n v="0"/>
    <s v="Bachelors"/>
    <s v="Clerical"/>
    <s v="No"/>
    <n v="0"/>
    <s v="0-1 Miles"/>
    <x v="0"/>
    <x v="13"/>
    <x v="2"/>
    <x v="1"/>
  </r>
  <r>
    <n v="29301"/>
    <x v="0"/>
    <x v="1"/>
    <x v="2"/>
    <n v="5"/>
    <s v="Bachelors"/>
    <s v="Professional"/>
    <s v="Yes"/>
    <n v="4"/>
    <s v="1-2 Miles"/>
    <x v="1"/>
    <x v="20"/>
    <x v="0"/>
    <x v="0"/>
  </r>
  <r>
    <n v="12716"/>
    <x v="1"/>
    <x v="1"/>
    <x v="1"/>
    <n v="0"/>
    <s v="Partial College"/>
    <s v="Clerical"/>
    <s v="Yes"/>
    <n v="1"/>
    <s v="2-5 Miles"/>
    <x v="0"/>
    <x v="22"/>
    <x v="2"/>
    <x v="0"/>
  </r>
  <r>
    <n v="12472"/>
    <x v="0"/>
    <x v="1"/>
    <x v="1"/>
    <n v="1"/>
    <s v="Bachelors"/>
    <s v="Clerical"/>
    <s v="Yes"/>
    <n v="1"/>
    <s v="2-5 Miles"/>
    <x v="0"/>
    <x v="32"/>
    <x v="0"/>
    <x v="0"/>
  </r>
  <r>
    <n v="20970"/>
    <x v="1"/>
    <x v="1"/>
    <x v="4"/>
    <n v="2"/>
    <s v="Partial College"/>
    <s v="Manual"/>
    <s v="Yes"/>
    <n v="1"/>
    <s v="0-1 Miles"/>
    <x v="0"/>
    <x v="31"/>
    <x v="0"/>
    <x v="1"/>
  </r>
  <r>
    <n v="26818"/>
    <x v="1"/>
    <x v="1"/>
    <x v="4"/>
    <n v="3"/>
    <s v="High School"/>
    <s v="Manual"/>
    <s v="Yes"/>
    <n v="1"/>
    <s v="0-1 Miles"/>
    <x v="0"/>
    <x v="32"/>
    <x v="0"/>
    <x v="1"/>
  </r>
  <r>
    <n v="12993"/>
    <x v="0"/>
    <x v="1"/>
    <x v="9"/>
    <n v="2"/>
    <s v="Bachelors"/>
    <s v="Professional"/>
    <s v="Yes"/>
    <n v="1"/>
    <s v="2-5 Miles"/>
    <x v="1"/>
    <x v="34"/>
    <x v="2"/>
    <x v="0"/>
  </r>
  <r>
    <n v="14192"/>
    <x v="0"/>
    <x v="1"/>
    <x v="7"/>
    <n v="4"/>
    <s v="High School"/>
    <s v="Management"/>
    <s v="Yes"/>
    <n v="3"/>
    <s v="5-10 Miles"/>
    <x v="0"/>
    <x v="16"/>
    <x v="0"/>
    <x v="1"/>
  </r>
  <r>
    <n v="19477"/>
    <x v="0"/>
    <x v="1"/>
    <x v="0"/>
    <n v="0"/>
    <s v="Bachelors"/>
    <s v="Professional"/>
    <s v="Yes"/>
    <n v="0"/>
    <s v="0-1 Miles"/>
    <x v="0"/>
    <x v="20"/>
    <x v="0"/>
    <x v="1"/>
  </r>
  <r>
    <n v="26796"/>
    <x v="1"/>
    <x v="1"/>
    <x v="0"/>
    <n v="2"/>
    <s v="Bachelors"/>
    <s v="Management"/>
    <s v="Yes"/>
    <n v="2"/>
    <s v="5-10 Miles"/>
    <x v="1"/>
    <x v="28"/>
    <x v="1"/>
    <x v="1"/>
  </r>
  <r>
    <n v="21094"/>
    <x v="1"/>
    <x v="0"/>
    <x v="1"/>
    <n v="2"/>
    <s v="Partial College"/>
    <s v="Clerical"/>
    <s v="Yes"/>
    <n v="2"/>
    <s v="0-1 Miles"/>
    <x v="0"/>
    <x v="0"/>
    <x v="0"/>
    <x v="0"/>
  </r>
  <r>
    <n v="12234"/>
    <x v="0"/>
    <x v="1"/>
    <x v="4"/>
    <n v="2"/>
    <s v="Partial College"/>
    <s v="Manual"/>
    <s v="Yes"/>
    <n v="1"/>
    <s v="2-5 Miles"/>
    <x v="0"/>
    <x v="31"/>
    <x v="0"/>
    <x v="0"/>
  </r>
  <r>
    <n v="28683"/>
    <x v="1"/>
    <x v="0"/>
    <x v="4"/>
    <n v="1"/>
    <s v="High School"/>
    <s v="Manual"/>
    <s v="No"/>
    <n v="1"/>
    <s v="5-10 Miles"/>
    <x v="0"/>
    <x v="11"/>
    <x v="2"/>
    <x v="1"/>
  </r>
  <r>
    <n v="17994"/>
    <x v="1"/>
    <x v="1"/>
    <x v="6"/>
    <n v="2"/>
    <s v="High School"/>
    <s v="Manual"/>
    <s v="Yes"/>
    <n v="2"/>
    <s v="0-1 Miles"/>
    <x v="0"/>
    <x v="0"/>
    <x v="0"/>
    <x v="0"/>
  </r>
  <r>
    <n v="24273"/>
    <x v="0"/>
    <x v="0"/>
    <x v="6"/>
    <n v="2"/>
    <s v="Partial High School"/>
    <s v="Clerical"/>
    <s v="Yes"/>
    <n v="2"/>
    <s v="5-10 Miles"/>
    <x v="1"/>
    <x v="10"/>
    <x v="0"/>
    <x v="1"/>
  </r>
  <r>
    <n v="26547"/>
    <x v="1"/>
    <x v="0"/>
    <x v="1"/>
    <n v="2"/>
    <s v="Partial College"/>
    <s v="Clerical"/>
    <s v="No"/>
    <n v="2"/>
    <s v="5-10 Miles"/>
    <x v="1"/>
    <x v="2"/>
    <x v="1"/>
    <x v="1"/>
  </r>
  <r>
    <n v="22500"/>
    <x v="1"/>
    <x v="1"/>
    <x v="0"/>
    <n v="0"/>
    <s v="Bachelors"/>
    <s v="Professional"/>
    <s v="No"/>
    <n v="0"/>
    <s v="0-1 Miles"/>
    <x v="0"/>
    <x v="20"/>
    <x v="0"/>
    <x v="1"/>
  </r>
  <r>
    <n v="23993"/>
    <x v="1"/>
    <x v="0"/>
    <x v="4"/>
    <n v="0"/>
    <s v="Partial College"/>
    <s v="Manual"/>
    <s v="No"/>
    <n v="1"/>
    <s v="0-1 Miles"/>
    <x v="1"/>
    <x v="23"/>
    <x v="2"/>
    <x v="1"/>
  </r>
  <r>
    <n v="14832"/>
    <x v="0"/>
    <x v="1"/>
    <x v="0"/>
    <n v="1"/>
    <s v="Bachelors"/>
    <s v="Skilled Manual"/>
    <s v="Yes"/>
    <n v="0"/>
    <s v="0-1 Miles"/>
    <x v="0"/>
    <x v="0"/>
    <x v="0"/>
    <x v="1"/>
  </r>
  <r>
    <n v="16614"/>
    <x v="0"/>
    <x v="0"/>
    <x v="2"/>
    <n v="0"/>
    <s v="Bachelors"/>
    <s v="Professional"/>
    <s v="Yes"/>
    <n v="3"/>
    <s v="10+ Miles"/>
    <x v="1"/>
    <x v="22"/>
    <x v="2"/>
    <x v="0"/>
  </r>
  <r>
    <n v="20877"/>
    <x v="1"/>
    <x v="1"/>
    <x v="1"/>
    <n v="1"/>
    <s v="Bachelors"/>
    <s v="Clerical"/>
    <s v="Yes"/>
    <n v="0"/>
    <s v="1-2 Miles"/>
    <x v="0"/>
    <x v="34"/>
    <x v="2"/>
    <x v="1"/>
  </r>
  <r>
    <n v="20729"/>
    <x v="0"/>
    <x v="0"/>
    <x v="0"/>
    <n v="2"/>
    <s v="Partial College"/>
    <s v="Clerical"/>
    <s v="No"/>
    <n v="1"/>
    <s v="0-1 Miles"/>
    <x v="0"/>
    <x v="17"/>
    <x v="2"/>
    <x v="0"/>
  </r>
  <r>
    <n v="22464"/>
    <x v="0"/>
    <x v="1"/>
    <x v="0"/>
    <n v="0"/>
    <s v="Graduate Degree"/>
    <s v="Clerical"/>
    <s v="Yes"/>
    <n v="0"/>
    <s v="0-1 Miles"/>
    <x v="0"/>
    <x v="34"/>
    <x v="2"/>
    <x v="1"/>
  </r>
  <r>
    <n v="19475"/>
    <x v="0"/>
    <x v="0"/>
    <x v="0"/>
    <n v="0"/>
    <s v="Bachelors"/>
    <s v="Professional"/>
    <s v="No"/>
    <n v="0"/>
    <s v="0-1 Miles"/>
    <x v="0"/>
    <x v="20"/>
    <x v="0"/>
    <x v="1"/>
  </r>
  <r>
    <n v="19675"/>
    <x v="0"/>
    <x v="1"/>
    <x v="6"/>
    <n v="4"/>
    <s v="High School"/>
    <s v="Skilled Manual"/>
    <s v="Yes"/>
    <n v="2"/>
    <s v="5-10 Miles"/>
    <x v="1"/>
    <x v="2"/>
    <x v="1"/>
    <x v="0"/>
  </r>
  <r>
    <n v="12728"/>
    <x v="1"/>
    <x v="1"/>
    <x v="1"/>
    <n v="0"/>
    <s v="Partial College"/>
    <s v="Clerical"/>
    <s v="No"/>
    <n v="1"/>
    <s v="1-2 Miles"/>
    <x v="0"/>
    <x v="39"/>
    <x v="2"/>
    <x v="0"/>
  </r>
  <r>
    <n v="26154"/>
    <x v="0"/>
    <x v="1"/>
    <x v="9"/>
    <n v="1"/>
    <s v="Partial College"/>
    <s v="Skilled Manual"/>
    <s v="Yes"/>
    <n v="1"/>
    <s v="5-10 Miles"/>
    <x v="1"/>
    <x v="1"/>
    <x v="0"/>
    <x v="1"/>
  </r>
  <r>
    <n v="29117"/>
    <x v="1"/>
    <x v="1"/>
    <x v="10"/>
    <n v="1"/>
    <s v="Bachelors"/>
    <s v="Management"/>
    <s v="No"/>
    <n v="3"/>
    <s v="0-1 Miles"/>
    <x v="1"/>
    <x v="8"/>
    <x v="0"/>
    <x v="0"/>
  </r>
  <r>
    <n v="17845"/>
    <x v="1"/>
    <x v="0"/>
    <x v="6"/>
    <n v="0"/>
    <s v="Partial High School"/>
    <s v="Manual"/>
    <s v="No"/>
    <n v="2"/>
    <s v="1-2 Miles"/>
    <x v="0"/>
    <x v="22"/>
    <x v="2"/>
    <x v="0"/>
  </r>
  <r>
    <n v="25058"/>
    <x v="0"/>
    <x v="1"/>
    <x v="10"/>
    <n v="1"/>
    <s v="Bachelors"/>
    <s v="Management"/>
    <s v="Yes"/>
    <n v="3"/>
    <s v="2-5 Miles"/>
    <x v="1"/>
    <x v="15"/>
    <x v="0"/>
    <x v="0"/>
  </r>
  <r>
    <n v="23426"/>
    <x v="1"/>
    <x v="1"/>
    <x v="2"/>
    <n v="5"/>
    <s v="Graduate Degree"/>
    <s v="Management"/>
    <s v="Yes"/>
    <n v="3"/>
    <s v="0-1 Miles"/>
    <x v="1"/>
    <x v="20"/>
    <x v="0"/>
    <x v="0"/>
  </r>
  <r>
    <n v="14798"/>
    <x v="1"/>
    <x v="0"/>
    <x v="4"/>
    <n v="4"/>
    <s v="Partial High School"/>
    <s v="Manual"/>
    <s v="Yes"/>
    <n v="2"/>
    <s v="0-1 Miles"/>
    <x v="0"/>
    <x v="3"/>
    <x v="0"/>
    <x v="1"/>
  </r>
  <r>
    <n v="12664"/>
    <x v="0"/>
    <x v="0"/>
    <x v="11"/>
    <n v="5"/>
    <s v="Partial College"/>
    <s v="Professional"/>
    <s v="Yes"/>
    <n v="4"/>
    <s v="0-1 Miles"/>
    <x v="0"/>
    <x v="14"/>
    <x v="0"/>
    <x v="0"/>
  </r>
  <r>
    <n v="23979"/>
    <x v="1"/>
    <x v="1"/>
    <x v="4"/>
    <n v="2"/>
    <s v="Partial College"/>
    <s v="Manual"/>
    <s v="No"/>
    <n v="0"/>
    <s v="0-1 Miles"/>
    <x v="0"/>
    <x v="5"/>
    <x v="0"/>
    <x v="0"/>
  </r>
  <r>
    <n v="25605"/>
    <x v="1"/>
    <x v="0"/>
    <x v="6"/>
    <n v="2"/>
    <s v="Partial College"/>
    <s v="Manual"/>
    <s v="No"/>
    <n v="1"/>
    <s v="0-1 Miles"/>
    <x v="0"/>
    <x v="9"/>
    <x v="0"/>
    <x v="1"/>
  </r>
  <r>
    <n v="20797"/>
    <x v="0"/>
    <x v="0"/>
    <x v="4"/>
    <n v="1"/>
    <s v="Bachelors"/>
    <s v="Manual"/>
    <s v="Yes"/>
    <n v="0"/>
    <s v="0-1 Miles"/>
    <x v="0"/>
    <x v="8"/>
    <x v="0"/>
    <x v="0"/>
  </r>
  <r>
    <n v="21980"/>
    <x v="1"/>
    <x v="0"/>
    <x v="9"/>
    <n v="1"/>
    <s v="Bachelors"/>
    <s v="Professional"/>
    <s v="Yes"/>
    <n v="1"/>
    <s v="5-10 Miles"/>
    <x v="1"/>
    <x v="21"/>
    <x v="0"/>
    <x v="1"/>
  </r>
  <r>
    <n v="25460"/>
    <x v="0"/>
    <x v="0"/>
    <x v="6"/>
    <n v="2"/>
    <s v="High School"/>
    <s v="Manual"/>
    <s v="Yes"/>
    <n v="0"/>
    <s v="0-1 Miles"/>
    <x v="0"/>
    <x v="20"/>
    <x v="0"/>
    <x v="1"/>
  </r>
  <r>
    <n v="29181"/>
    <x v="1"/>
    <x v="0"/>
    <x v="9"/>
    <n v="2"/>
    <s v="Bachelors"/>
    <s v="Professional"/>
    <s v="No"/>
    <n v="1"/>
    <s v="0-1 Miles"/>
    <x v="1"/>
    <x v="13"/>
    <x v="2"/>
    <x v="1"/>
  </r>
  <r>
    <n v="24279"/>
    <x v="1"/>
    <x v="1"/>
    <x v="0"/>
    <n v="2"/>
    <s v="Partial College"/>
    <s v="Skilled Manual"/>
    <s v="No"/>
    <n v="2"/>
    <s v="1-2 Miles"/>
    <x v="1"/>
    <x v="31"/>
    <x v="0"/>
    <x v="0"/>
  </r>
  <r>
    <n v="22402"/>
    <x v="0"/>
    <x v="1"/>
    <x v="4"/>
    <n v="0"/>
    <s v="Partial College"/>
    <s v="Manual"/>
    <s v="Yes"/>
    <n v="1"/>
    <s v="2-5 Miles"/>
    <x v="1"/>
    <x v="40"/>
    <x v="2"/>
    <x v="1"/>
  </r>
  <r>
    <n v="15465"/>
    <x v="0"/>
    <x v="0"/>
    <x v="4"/>
    <n v="0"/>
    <s v="Partial College"/>
    <s v="Manual"/>
    <s v="No"/>
    <n v="1"/>
    <s v="0-1 Miles"/>
    <x v="1"/>
    <x v="40"/>
    <x v="2"/>
    <x v="0"/>
  </r>
  <r>
    <n v="26757"/>
    <x v="1"/>
    <x v="1"/>
    <x v="7"/>
    <n v="1"/>
    <s v="Bachelors"/>
    <s v="Professional"/>
    <s v="Yes"/>
    <n v="1"/>
    <s v="2-5 Miles"/>
    <x v="1"/>
    <x v="15"/>
    <x v="0"/>
    <x v="1"/>
  </r>
  <r>
    <n v="14233"/>
    <x v="1"/>
    <x v="1"/>
    <x v="10"/>
    <n v="0"/>
    <s v="High School"/>
    <s v="Management"/>
    <s v="Yes"/>
    <n v="3"/>
    <s v="10+ Miles"/>
    <x v="1"/>
    <x v="11"/>
    <x v="2"/>
    <x v="0"/>
  </r>
  <r>
    <n v="14058"/>
    <x v="1"/>
    <x v="1"/>
    <x v="3"/>
    <n v="0"/>
    <s v="Bachelors"/>
    <s v="Professional"/>
    <s v="No"/>
    <n v="1"/>
    <s v="5-10 Miles"/>
    <x v="1"/>
    <x v="3"/>
    <x v="0"/>
    <x v="1"/>
  </r>
  <r>
    <n v="12273"/>
    <x v="0"/>
    <x v="1"/>
    <x v="1"/>
    <n v="1"/>
    <s v="Bachelors"/>
    <s v="Clerical"/>
    <s v="Yes"/>
    <n v="0"/>
    <s v="0-1 Miles"/>
    <x v="0"/>
    <x v="15"/>
    <x v="0"/>
    <x v="0"/>
  </r>
  <r>
    <n v="17203"/>
    <x v="0"/>
    <x v="0"/>
    <x v="11"/>
    <n v="4"/>
    <s v="Partial College"/>
    <s v="Professional"/>
    <s v="Yes"/>
    <n v="4"/>
    <s v="5-10 Miles"/>
    <x v="0"/>
    <x v="33"/>
    <x v="1"/>
    <x v="1"/>
  </r>
  <r>
    <n v="18144"/>
    <x v="0"/>
    <x v="0"/>
    <x v="2"/>
    <n v="5"/>
    <s v="Bachelors"/>
    <s v="Management"/>
    <s v="Yes"/>
    <n v="2"/>
    <s v="2-5 Miles"/>
    <x v="0"/>
    <x v="33"/>
    <x v="1"/>
    <x v="0"/>
  </r>
  <r>
    <n v="23963"/>
    <x v="0"/>
    <x v="1"/>
    <x v="4"/>
    <n v="0"/>
    <s v="Partial High School"/>
    <s v="Manual"/>
    <s v="No"/>
    <n v="2"/>
    <s v="0-1 Miles"/>
    <x v="0"/>
    <x v="6"/>
    <x v="2"/>
    <x v="0"/>
  </r>
  <r>
    <n v="17907"/>
    <x v="0"/>
    <x v="0"/>
    <x v="4"/>
    <n v="0"/>
    <s v="Partial College"/>
    <s v="Manual"/>
    <s v="Yes"/>
    <n v="1"/>
    <s v="2-5 Miles"/>
    <x v="1"/>
    <x v="39"/>
    <x v="2"/>
    <x v="0"/>
  </r>
  <r>
    <n v="19442"/>
    <x v="1"/>
    <x v="1"/>
    <x v="14"/>
    <n v="0"/>
    <s v="Graduate Degree"/>
    <s v="Skilled Manual"/>
    <s v="Yes"/>
    <n v="0"/>
    <s v="0-1 Miles"/>
    <x v="0"/>
    <x v="34"/>
    <x v="2"/>
    <x v="1"/>
  </r>
  <r>
    <n v="17504"/>
    <x v="1"/>
    <x v="0"/>
    <x v="2"/>
    <n v="2"/>
    <s v="Partial College"/>
    <s v="Skilled Manual"/>
    <s v="Yes"/>
    <n v="2"/>
    <s v="5-10 Miles"/>
    <x v="1"/>
    <x v="31"/>
    <x v="0"/>
    <x v="1"/>
  </r>
  <r>
    <n v="12253"/>
    <x v="1"/>
    <x v="0"/>
    <x v="6"/>
    <n v="0"/>
    <s v="Partial College"/>
    <s v="Manual"/>
    <s v="Yes"/>
    <n v="0"/>
    <s v="0-1 Miles"/>
    <x v="1"/>
    <x v="19"/>
    <x v="2"/>
    <x v="1"/>
  </r>
  <r>
    <n v="27304"/>
    <x v="1"/>
    <x v="0"/>
    <x v="15"/>
    <n v="2"/>
    <s v="Partial College"/>
    <s v="Professional"/>
    <s v="No"/>
    <n v="3"/>
    <s v="5-10 Miles"/>
    <x v="0"/>
    <x v="8"/>
    <x v="0"/>
    <x v="0"/>
  </r>
  <r>
    <n v="14191"/>
    <x v="0"/>
    <x v="1"/>
    <x v="5"/>
    <n v="4"/>
    <s v="Partial College"/>
    <s v="Professional"/>
    <s v="No"/>
    <n v="2"/>
    <s v="10+ Miles"/>
    <x v="0"/>
    <x v="10"/>
    <x v="0"/>
    <x v="1"/>
  </r>
  <r>
    <n v="12212"/>
    <x v="0"/>
    <x v="0"/>
    <x v="4"/>
    <n v="0"/>
    <s v="Graduate Degree"/>
    <s v="Manual"/>
    <s v="Yes"/>
    <n v="0"/>
    <s v="0-1 Miles"/>
    <x v="0"/>
    <x v="34"/>
    <x v="2"/>
    <x v="1"/>
  </r>
  <r>
    <n v="25529"/>
    <x v="1"/>
    <x v="1"/>
    <x v="4"/>
    <n v="1"/>
    <s v="Graduate Degree"/>
    <s v="Manual"/>
    <s v="Yes"/>
    <n v="0"/>
    <s v="0-1 Miles"/>
    <x v="0"/>
    <x v="21"/>
    <x v="0"/>
    <x v="0"/>
  </r>
  <r>
    <n v="22170"/>
    <x v="0"/>
    <x v="0"/>
    <x v="1"/>
    <n v="3"/>
    <s v="Partial College"/>
    <s v="Clerical"/>
    <s v="No"/>
    <n v="2"/>
    <s v="1-2 Miles"/>
    <x v="1"/>
    <x v="10"/>
    <x v="0"/>
    <x v="1"/>
  </r>
  <r>
    <n v="19445"/>
    <x v="0"/>
    <x v="0"/>
    <x v="4"/>
    <n v="2"/>
    <s v="High School"/>
    <s v="Manual"/>
    <s v="No"/>
    <n v="1"/>
    <s v="0-1 Miles"/>
    <x v="0"/>
    <x v="13"/>
    <x v="2"/>
    <x v="0"/>
  </r>
  <r>
    <n v="15265"/>
    <x v="1"/>
    <x v="1"/>
    <x v="0"/>
    <n v="2"/>
    <s v="Bachelors"/>
    <s v="Management"/>
    <s v="Yes"/>
    <n v="2"/>
    <s v="5-10 Miles"/>
    <x v="1"/>
    <x v="29"/>
    <x v="1"/>
    <x v="1"/>
  </r>
  <r>
    <n v="28918"/>
    <x v="0"/>
    <x v="0"/>
    <x v="11"/>
    <n v="4"/>
    <s v="High School"/>
    <s v="Management"/>
    <s v="No"/>
    <n v="4"/>
    <s v="10+ Miles"/>
    <x v="0"/>
    <x v="7"/>
    <x v="0"/>
    <x v="0"/>
  </r>
  <r>
    <n v="15799"/>
    <x v="0"/>
    <x v="0"/>
    <x v="7"/>
    <n v="1"/>
    <s v="Bachelors"/>
    <s v="Professional"/>
    <s v="Yes"/>
    <n v="1"/>
    <s v="2-5 Miles"/>
    <x v="1"/>
    <x v="15"/>
    <x v="0"/>
    <x v="1"/>
  </r>
  <r>
    <n v="11047"/>
    <x v="0"/>
    <x v="0"/>
    <x v="1"/>
    <n v="3"/>
    <s v="High School"/>
    <s v="Skilled Manual"/>
    <s v="No"/>
    <n v="2"/>
    <s v="1-2 Miles"/>
    <x v="1"/>
    <x v="16"/>
    <x v="0"/>
    <x v="1"/>
  </r>
  <r>
    <n v="18151"/>
    <x v="1"/>
    <x v="1"/>
    <x v="2"/>
    <n v="5"/>
    <s v="Partial College"/>
    <s v="Professional"/>
    <s v="No"/>
    <n v="2"/>
    <s v="10+ Miles"/>
    <x v="0"/>
    <x v="14"/>
    <x v="0"/>
    <x v="0"/>
  </r>
  <r>
    <n v="20606"/>
    <x v="0"/>
    <x v="0"/>
    <x v="3"/>
    <n v="0"/>
    <s v="Bachelors"/>
    <s v="Professional"/>
    <s v="Yes"/>
    <n v="4"/>
    <s v="10+ Miles"/>
    <x v="1"/>
    <x v="22"/>
    <x v="2"/>
    <x v="1"/>
  </r>
  <r>
    <n v="19482"/>
    <x v="0"/>
    <x v="1"/>
    <x v="1"/>
    <n v="1"/>
    <s v="Partial College"/>
    <s v="Clerical"/>
    <s v="Yes"/>
    <n v="1"/>
    <s v="0-1 Miles"/>
    <x v="0"/>
    <x v="21"/>
    <x v="0"/>
    <x v="1"/>
  </r>
  <r>
    <n v="16489"/>
    <x v="0"/>
    <x v="1"/>
    <x v="1"/>
    <n v="3"/>
    <s v="High School"/>
    <s v="Skilled Manual"/>
    <s v="Yes"/>
    <n v="2"/>
    <s v="5-10 Miles"/>
    <x v="1"/>
    <x v="10"/>
    <x v="0"/>
    <x v="0"/>
  </r>
  <r>
    <n v="26944"/>
    <x v="1"/>
    <x v="1"/>
    <x v="4"/>
    <n v="2"/>
    <s v="High School"/>
    <s v="Manual"/>
    <s v="Yes"/>
    <n v="0"/>
    <s v="0-1 Miles"/>
    <x v="0"/>
    <x v="4"/>
    <x v="2"/>
    <x v="1"/>
  </r>
  <r>
    <n v="15682"/>
    <x v="1"/>
    <x v="0"/>
    <x v="2"/>
    <n v="5"/>
    <s v="Bachelors"/>
    <s v="Management"/>
    <s v="Yes"/>
    <n v="2"/>
    <s v="10+ Miles"/>
    <x v="0"/>
    <x v="25"/>
    <x v="1"/>
    <x v="0"/>
  </r>
  <r>
    <n v="26032"/>
    <x v="0"/>
    <x v="0"/>
    <x v="3"/>
    <n v="5"/>
    <s v="Bachelors"/>
    <s v="Professional"/>
    <s v="Yes"/>
    <n v="4"/>
    <s v="10+ Miles"/>
    <x v="1"/>
    <x v="3"/>
    <x v="0"/>
    <x v="0"/>
  </r>
  <r>
    <n v="17843"/>
    <x v="1"/>
    <x v="0"/>
    <x v="4"/>
    <n v="0"/>
    <s v="Partial High School"/>
    <s v="Manual"/>
    <s v="No"/>
    <n v="2"/>
    <s v="0-1 Miles"/>
    <x v="0"/>
    <x v="22"/>
    <x v="2"/>
    <x v="0"/>
  </r>
  <r>
    <n v="25559"/>
    <x v="1"/>
    <x v="1"/>
    <x v="6"/>
    <n v="0"/>
    <s v="Bachelors"/>
    <s v="Clerical"/>
    <s v="Yes"/>
    <n v="0"/>
    <s v="0-1 Miles"/>
    <x v="1"/>
    <x v="40"/>
    <x v="2"/>
    <x v="1"/>
  </r>
  <r>
    <n v="16209"/>
    <x v="1"/>
    <x v="0"/>
    <x v="14"/>
    <n v="0"/>
    <s v="Graduate Degree"/>
    <s v="Skilled Manual"/>
    <s v="Yes"/>
    <n v="0"/>
    <s v="1-2 Miles"/>
    <x v="0"/>
    <x v="4"/>
    <x v="2"/>
    <x v="0"/>
  </r>
  <r>
    <n v="11147"/>
    <x v="0"/>
    <x v="1"/>
    <x v="9"/>
    <n v="2"/>
    <s v="Graduate Degree"/>
    <s v="Management"/>
    <s v="Yes"/>
    <n v="1"/>
    <s v="0-1 Miles"/>
    <x v="1"/>
    <x v="41"/>
    <x v="1"/>
    <x v="1"/>
  </r>
  <r>
    <n v="15214"/>
    <x v="1"/>
    <x v="0"/>
    <x v="10"/>
    <n v="0"/>
    <s v="Graduate Degree"/>
    <s v="Management"/>
    <s v="No"/>
    <n v="1"/>
    <s v="1-2 Miles"/>
    <x v="1"/>
    <x v="32"/>
    <x v="0"/>
    <x v="1"/>
  </r>
  <r>
    <n v="11453"/>
    <x v="1"/>
    <x v="1"/>
    <x v="2"/>
    <n v="0"/>
    <s v="Bachelors"/>
    <s v="Professional"/>
    <s v="No"/>
    <n v="3"/>
    <s v="10+ Miles"/>
    <x v="1"/>
    <x v="6"/>
    <x v="2"/>
    <x v="1"/>
  </r>
  <r>
    <n v="24584"/>
    <x v="1"/>
    <x v="1"/>
    <x v="9"/>
    <n v="0"/>
    <s v="Bachelors"/>
    <s v="Professional"/>
    <s v="No"/>
    <n v="3"/>
    <s v="2-5 Miles"/>
    <x v="1"/>
    <x v="24"/>
    <x v="2"/>
    <x v="0"/>
  </r>
  <r>
    <n v="12585"/>
    <x v="0"/>
    <x v="1"/>
    <x v="4"/>
    <n v="1"/>
    <s v="High School"/>
    <s v="Manual"/>
    <s v="Yes"/>
    <n v="0"/>
    <s v="2-5 Miles"/>
    <x v="1"/>
    <x v="39"/>
    <x v="2"/>
    <x v="1"/>
  </r>
  <r>
    <n v="18626"/>
    <x v="1"/>
    <x v="1"/>
    <x v="0"/>
    <n v="2"/>
    <s v="Partial College"/>
    <s v="Clerical"/>
    <s v="Yes"/>
    <n v="0"/>
    <s v="1-2 Miles"/>
    <x v="0"/>
    <x v="6"/>
    <x v="2"/>
    <x v="1"/>
  </r>
  <r>
    <n v="29298"/>
    <x v="1"/>
    <x v="0"/>
    <x v="9"/>
    <n v="1"/>
    <s v="Partial College"/>
    <s v="Skilled Manual"/>
    <s v="Yes"/>
    <n v="1"/>
    <s v="5-10 Miles"/>
    <x v="1"/>
    <x v="30"/>
    <x v="0"/>
    <x v="1"/>
  </r>
  <r>
    <n v="24842"/>
    <x v="1"/>
    <x v="0"/>
    <x v="7"/>
    <n v="3"/>
    <s v="High School"/>
    <s v="Professional"/>
    <s v="No"/>
    <n v="1"/>
    <s v="2-5 Miles"/>
    <x v="0"/>
    <x v="36"/>
    <x v="0"/>
    <x v="0"/>
  </r>
  <r>
    <n v="15657"/>
    <x v="0"/>
    <x v="1"/>
    <x v="1"/>
    <n v="3"/>
    <s v="Graduate Degree"/>
    <s v="Clerical"/>
    <s v="Yes"/>
    <n v="0"/>
    <s v="0-1 Miles"/>
    <x v="0"/>
    <x v="30"/>
    <x v="0"/>
    <x v="1"/>
  </r>
  <r>
    <n v="11415"/>
    <x v="1"/>
    <x v="1"/>
    <x v="7"/>
    <n v="5"/>
    <s v="Partial College"/>
    <s v="Professional"/>
    <s v="No"/>
    <n v="2"/>
    <s v="10+ Miles"/>
    <x v="0"/>
    <x v="25"/>
    <x v="1"/>
    <x v="0"/>
  </r>
  <r>
    <n v="28729"/>
    <x v="1"/>
    <x v="0"/>
    <x v="6"/>
    <n v="0"/>
    <s v="Partial High School"/>
    <s v="Manual"/>
    <s v="Yes"/>
    <n v="2"/>
    <s v="1-2 Miles"/>
    <x v="0"/>
    <x v="23"/>
    <x v="2"/>
    <x v="1"/>
  </r>
  <r>
    <n v="22633"/>
    <x v="1"/>
    <x v="0"/>
    <x v="0"/>
    <n v="0"/>
    <s v="Graduate Degree"/>
    <s v="Clerical"/>
    <s v="Yes"/>
    <n v="0"/>
    <s v="0-1 Miles"/>
    <x v="0"/>
    <x v="34"/>
    <x v="2"/>
    <x v="1"/>
  </r>
  <r>
    <n v="25649"/>
    <x v="1"/>
    <x v="0"/>
    <x v="1"/>
    <n v="3"/>
    <s v="Partial College"/>
    <s v="Clerical"/>
    <s v="Yes"/>
    <n v="0"/>
    <s v="0-1 Miles"/>
    <x v="0"/>
    <x v="0"/>
    <x v="0"/>
    <x v="1"/>
  </r>
  <r>
    <n v="14669"/>
    <x v="0"/>
    <x v="0"/>
    <x v="2"/>
    <n v="4"/>
    <s v="Graduate Degree"/>
    <s v="Management"/>
    <s v="Yes"/>
    <n v="1"/>
    <s v="0-1 Miles"/>
    <x v="1"/>
    <x v="4"/>
    <x v="2"/>
    <x v="0"/>
  </r>
  <r>
    <n v="19299"/>
    <x v="0"/>
    <x v="0"/>
    <x v="14"/>
    <n v="0"/>
    <s v="Graduate Degree"/>
    <s v="Skilled Manual"/>
    <s v="Yes"/>
    <n v="0"/>
    <s v="0-1 Miles"/>
    <x v="0"/>
    <x v="4"/>
    <x v="2"/>
    <x v="1"/>
  </r>
  <r>
    <n v="20946"/>
    <x v="1"/>
    <x v="0"/>
    <x v="1"/>
    <n v="0"/>
    <s v="Partial College"/>
    <s v="Clerical"/>
    <s v="No"/>
    <n v="1"/>
    <s v="2-5 Miles"/>
    <x v="0"/>
    <x v="26"/>
    <x v="2"/>
    <x v="0"/>
  </r>
  <r>
    <n v="11451"/>
    <x v="1"/>
    <x v="1"/>
    <x v="3"/>
    <n v="0"/>
    <s v="Bachelors"/>
    <s v="Professional"/>
    <s v="No"/>
    <n v="4"/>
    <s v="10+ Miles"/>
    <x v="1"/>
    <x v="24"/>
    <x v="2"/>
    <x v="1"/>
  </r>
  <r>
    <n v="25553"/>
    <x v="0"/>
    <x v="1"/>
    <x v="1"/>
    <n v="1"/>
    <s v="Bachelors"/>
    <s v="Clerical"/>
    <s v="Yes"/>
    <n v="0"/>
    <s v="0-1 Miles"/>
    <x v="0"/>
    <x v="28"/>
    <x v="1"/>
    <x v="1"/>
  </r>
  <r>
    <n v="27951"/>
    <x v="1"/>
    <x v="1"/>
    <x v="2"/>
    <n v="4"/>
    <s v="Partial College"/>
    <s v="Professional"/>
    <s v="No"/>
    <n v="2"/>
    <s v="2-5 Miles"/>
    <x v="0"/>
    <x v="9"/>
    <x v="0"/>
    <x v="1"/>
  </r>
  <r>
    <n v="25026"/>
    <x v="0"/>
    <x v="1"/>
    <x v="6"/>
    <n v="2"/>
    <s v="Partial High School"/>
    <s v="Clerical"/>
    <s v="Yes"/>
    <n v="3"/>
    <s v="5-10 Miles"/>
    <x v="1"/>
    <x v="9"/>
    <x v="0"/>
    <x v="0"/>
  </r>
  <r>
    <n v="13673"/>
    <x v="1"/>
    <x v="0"/>
    <x v="6"/>
    <n v="0"/>
    <s v="Partial High School"/>
    <s v="Manual"/>
    <s v="No"/>
    <n v="2"/>
    <s v="0-1 Miles"/>
    <x v="0"/>
    <x v="40"/>
    <x v="2"/>
    <x v="0"/>
  </r>
  <r>
    <n v="16043"/>
    <x v="1"/>
    <x v="1"/>
    <x v="4"/>
    <n v="1"/>
    <s v="Bachelors"/>
    <s v="Manual"/>
    <s v="Yes"/>
    <n v="0"/>
    <s v="0-1 Miles"/>
    <x v="0"/>
    <x v="8"/>
    <x v="0"/>
    <x v="0"/>
  </r>
  <r>
    <n v="22399"/>
    <x v="1"/>
    <x v="1"/>
    <x v="4"/>
    <n v="0"/>
    <s v="Partial College"/>
    <s v="Manual"/>
    <s v="Yes"/>
    <n v="1"/>
    <s v="1-2 Miles"/>
    <x v="1"/>
    <x v="23"/>
    <x v="2"/>
    <x v="1"/>
  </r>
  <r>
    <n v="27696"/>
    <x v="0"/>
    <x v="1"/>
    <x v="9"/>
    <n v="1"/>
    <s v="Bachelors"/>
    <s v="Professional"/>
    <s v="Yes"/>
    <n v="1"/>
    <s v="5-10 Miles"/>
    <x v="1"/>
    <x v="1"/>
    <x v="0"/>
    <x v="1"/>
  </r>
  <r>
    <n v="25313"/>
    <x v="1"/>
    <x v="1"/>
    <x v="4"/>
    <n v="0"/>
    <s v="Partial High School"/>
    <s v="Manual"/>
    <s v="No"/>
    <n v="2"/>
    <s v="1-2 Miles"/>
    <x v="0"/>
    <x v="11"/>
    <x v="2"/>
    <x v="0"/>
  </r>
  <r>
    <n v="13813"/>
    <x v="0"/>
    <x v="0"/>
    <x v="1"/>
    <n v="3"/>
    <s v="Partial College"/>
    <s v="Clerical"/>
    <s v="No"/>
    <n v="0"/>
    <s v="0-1 Miles"/>
    <x v="0"/>
    <x v="0"/>
    <x v="0"/>
    <x v="0"/>
  </r>
  <r>
    <n v="18711"/>
    <x v="1"/>
    <x v="0"/>
    <x v="3"/>
    <n v="5"/>
    <s v="Bachelors"/>
    <s v="Professional"/>
    <s v="Yes"/>
    <n v="4"/>
    <s v="10+ Miles"/>
    <x v="1"/>
    <x v="32"/>
    <x v="0"/>
    <x v="0"/>
  </r>
  <r>
    <n v="19650"/>
    <x v="0"/>
    <x v="0"/>
    <x v="1"/>
    <n v="2"/>
    <s v="Partial College"/>
    <s v="Clerical"/>
    <s v="No"/>
    <n v="2"/>
    <s v="0-1 Miles"/>
    <x v="1"/>
    <x v="41"/>
    <x v="1"/>
    <x v="0"/>
  </r>
  <r>
    <n v="14135"/>
    <x v="0"/>
    <x v="1"/>
    <x v="6"/>
    <n v="1"/>
    <s v="Partial College"/>
    <s v="Manual"/>
    <s v="Yes"/>
    <n v="0"/>
    <s v="1-2 Miles"/>
    <x v="0"/>
    <x v="18"/>
    <x v="1"/>
    <x v="0"/>
  </r>
  <r>
    <n v="12833"/>
    <x v="1"/>
    <x v="0"/>
    <x v="6"/>
    <n v="3"/>
    <s v="High School"/>
    <s v="Manual"/>
    <s v="Yes"/>
    <n v="1"/>
    <s v="0-1 Miles"/>
    <x v="0"/>
    <x v="0"/>
    <x v="0"/>
    <x v="1"/>
  </r>
  <r>
    <n v="26849"/>
    <x v="0"/>
    <x v="1"/>
    <x v="4"/>
    <n v="3"/>
    <s v="Partial High School"/>
    <s v="Manual"/>
    <s v="Yes"/>
    <n v="2"/>
    <s v="0-1 Miles"/>
    <x v="0"/>
    <x v="1"/>
    <x v="0"/>
    <x v="0"/>
  </r>
  <r>
    <n v="20962"/>
    <x v="0"/>
    <x v="0"/>
    <x v="6"/>
    <n v="1"/>
    <s v="Graduate Degree"/>
    <s v="Clerical"/>
    <s v="Yes"/>
    <n v="0"/>
    <s v="0-1 Miles"/>
    <x v="0"/>
    <x v="12"/>
    <x v="0"/>
    <x v="0"/>
  </r>
  <r>
    <n v="28915"/>
    <x v="1"/>
    <x v="1"/>
    <x v="2"/>
    <n v="5"/>
    <s v="High School"/>
    <s v="Management"/>
    <s v="Yes"/>
    <n v="3"/>
    <s v="10+ Miles"/>
    <x v="0"/>
    <x v="42"/>
    <x v="0"/>
    <x v="0"/>
  </r>
  <r>
    <n v="22830"/>
    <x v="0"/>
    <x v="1"/>
    <x v="12"/>
    <n v="4"/>
    <s v="Partial College"/>
    <s v="Management"/>
    <s v="Yes"/>
    <n v="3"/>
    <s v="10+ Miles"/>
    <x v="0"/>
    <x v="16"/>
    <x v="0"/>
    <x v="0"/>
  </r>
  <r>
    <n v="14777"/>
    <x v="0"/>
    <x v="0"/>
    <x v="0"/>
    <n v="0"/>
    <s v="Bachelors"/>
    <s v="Clerical"/>
    <s v="Yes"/>
    <n v="0"/>
    <s v="0-1 Miles"/>
    <x v="0"/>
    <x v="13"/>
    <x v="2"/>
    <x v="1"/>
  </r>
  <r>
    <n v="12591"/>
    <x v="0"/>
    <x v="0"/>
    <x v="1"/>
    <n v="4"/>
    <s v="Graduate Degree"/>
    <s v="Clerical"/>
    <s v="Yes"/>
    <n v="0"/>
    <s v="0-1 Miles"/>
    <x v="0"/>
    <x v="12"/>
    <x v="0"/>
    <x v="0"/>
  </r>
  <r>
    <n v="24174"/>
    <x v="0"/>
    <x v="1"/>
    <x v="6"/>
    <n v="0"/>
    <s v="Bachelors"/>
    <s v="Clerical"/>
    <s v="Yes"/>
    <n v="0"/>
    <s v="0-1 Miles"/>
    <x v="1"/>
    <x v="39"/>
    <x v="2"/>
    <x v="1"/>
  </r>
  <r>
    <n v="24611"/>
    <x v="1"/>
    <x v="1"/>
    <x v="7"/>
    <n v="0"/>
    <s v="Bachelors"/>
    <s v="Professional"/>
    <s v="No"/>
    <n v="4"/>
    <s v="10+ Miles"/>
    <x v="1"/>
    <x v="11"/>
    <x v="2"/>
    <x v="1"/>
  </r>
  <r>
    <n v="11340"/>
    <x v="0"/>
    <x v="0"/>
    <x v="4"/>
    <n v="1"/>
    <s v="Graduate Degree"/>
    <s v="Clerical"/>
    <s v="Yes"/>
    <n v="0"/>
    <s v="0-1 Miles"/>
    <x v="0"/>
    <x v="43"/>
    <x v="1"/>
    <x v="1"/>
  </r>
  <r>
    <n v="25693"/>
    <x v="1"/>
    <x v="0"/>
    <x v="1"/>
    <n v="5"/>
    <s v="Graduate Degree"/>
    <s v="Clerical"/>
    <s v="Yes"/>
    <n v="0"/>
    <s v="0-1 Miles"/>
    <x v="0"/>
    <x v="21"/>
    <x v="0"/>
    <x v="1"/>
  </r>
  <r>
    <n v="25555"/>
    <x v="0"/>
    <x v="0"/>
    <x v="4"/>
    <n v="0"/>
    <s v="Partial College"/>
    <s v="Manual"/>
    <s v="No"/>
    <n v="1"/>
    <s v="0-1 Miles"/>
    <x v="1"/>
    <x v="23"/>
    <x v="2"/>
    <x v="1"/>
  </r>
  <r>
    <n v="22006"/>
    <x v="0"/>
    <x v="1"/>
    <x v="3"/>
    <n v="5"/>
    <s v="Partial College"/>
    <s v="Skilled Manual"/>
    <s v="Yes"/>
    <n v="3"/>
    <s v="5-10 Miles"/>
    <x v="1"/>
    <x v="30"/>
    <x v="0"/>
    <x v="0"/>
  </r>
  <r>
    <n v="20060"/>
    <x v="1"/>
    <x v="0"/>
    <x v="1"/>
    <n v="0"/>
    <s v="High School"/>
    <s v="Manual"/>
    <s v="No"/>
    <n v="1"/>
    <s v="2-5 Miles"/>
    <x v="0"/>
    <x v="17"/>
    <x v="2"/>
    <x v="1"/>
  </r>
  <r>
    <n v="17702"/>
    <x v="0"/>
    <x v="1"/>
    <x v="4"/>
    <n v="1"/>
    <s v="Graduate Degree"/>
    <s v="Manual"/>
    <s v="Yes"/>
    <n v="0"/>
    <s v="0-1 Miles"/>
    <x v="0"/>
    <x v="34"/>
    <x v="2"/>
    <x v="0"/>
  </r>
  <r>
    <n v="12503"/>
    <x v="1"/>
    <x v="0"/>
    <x v="1"/>
    <n v="3"/>
    <s v="Partial College"/>
    <s v="Clerical"/>
    <s v="Yes"/>
    <n v="2"/>
    <s v="0-1 Miles"/>
    <x v="0"/>
    <x v="39"/>
    <x v="2"/>
    <x v="0"/>
  </r>
  <r>
    <n v="23908"/>
    <x v="1"/>
    <x v="1"/>
    <x v="1"/>
    <n v="1"/>
    <s v="Bachelors"/>
    <s v="Clerical"/>
    <s v="No"/>
    <n v="1"/>
    <s v="0-1 Miles"/>
    <x v="0"/>
    <x v="32"/>
    <x v="0"/>
    <x v="1"/>
  </r>
  <r>
    <n v="22527"/>
    <x v="1"/>
    <x v="0"/>
    <x v="6"/>
    <n v="0"/>
    <s v="High School"/>
    <s v="Manual"/>
    <s v="No"/>
    <n v="1"/>
    <s v="2-5 Miles"/>
    <x v="0"/>
    <x v="19"/>
    <x v="2"/>
    <x v="0"/>
  </r>
  <r>
    <n v="19057"/>
    <x v="0"/>
    <x v="0"/>
    <x v="12"/>
    <n v="3"/>
    <s v="Bachelors"/>
    <s v="Management"/>
    <s v="No"/>
    <n v="2"/>
    <s v="10+ Miles"/>
    <x v="0"/>
    <x v="31"/>
    <x v="0"/>
    <x v="1"/>
  </r>
  <r>
    <n v="18494"/>
    <x v="0"/>
    <x v="1"/>
    <x v="15"/>
    <n v="5"/>
    <s v="Bachelors"/>
    <s v="Management"/>
    <s v="Yes"/>
    <n v="4"/>
    <s v="2-5 Miles"/>
    <x v="1"/>
    <x v="8"/>
    <x v="0"/>
    <x v="1"/>
  </r>
  <r>
    <n v="11249"/>
    <x v="0"/>
    <x v="0"/>
    <x v="11"/>
    <n v="3"/>
    <s v="Partial College"/>
    <s v="Professional"/>
    <s v="Yes"/>
    <n v="3"/>
    <s v="0-1 Miles"/>
    <x v="0"/>
    <x v="36"/>
    <x v="0"/>
    <x v="1"/>
  </r>
  <r>
    <n v="21568"/>
    <x v="0"/>
    <x v="0"/>
    <x v="10"/>
    <n v="0"/>
    <s v="High School"/>
    <s v="Management"/>
    <s v="Yes"/>
    <n v="4"/>
    <s v="10+ Miles"/>
    <x v="1"/>
    <x v="17"/>
    <x v="2"/>
    <x v="1"/>
  </r>
  <r>
    <n v="13981"/>
    <x v="0"/>
    <x v="0"/>
    <x v="4"/>
    <n v="5"/>
    <s v="High School"/>
    <s v="Skilled Manual"/>
    <s v="No"/>
    <n v="3"/>
    <s v="1-2 Miles"/>
    <x v="1"/>
    <x v="25"/>
    <x v="1"/>
    <x v="0"/>
  </r>
  <r>
    <n v="23432"/>
    <x v="1"/>
    <x v="1"/>
    <x v="3"/>
    <n v="0"/>
    <s v="Bachelors"/>
    <s v="Professional"/>
    <s v="Yes"/>
    <n v="1"/>
    <s v="5-10 Miles"/>
    <x v="1"/>
    <x v="34"/>
    <x v="2"/>
    <x v="1"/>
  </r>
  <r>
    <n v="22931"/>
    <x v="0"/>
    <x v="1"/>
    <x v="10"/>
    <n v="5"/>
    <s v="Graduate Degree"/>
    <s v="Management"/>
    <s v="No"/>
    <n v="1"/>
    <s v="1-2 Miles"/>
    <x v="1"/>
    <x v="44"/>
    <x v="1"/>
    <x v="1"/>
  </r>
  <r>
    <n v="18172"/>
    <x v="0"/>
    <x v="1"/>
    <x v="11"/>
    <n v="4"/>
    <s v="High School"/>
    <s v="Professional"/>
    <s v="Yes"/>
    <n v="3"/>
    <s v="0-1 Miles"/>
    <x v="0"/>
    <x v="10"/>
    <x v="0"/>
    <x v="0"/>
  </r>
  <r>
    <n v="12666"/>
    <x v="1"/>
    <x v="1"/>
    <x v="9"/>
    <n v="0"/>
    <s v="Bachelors"/>
    <s v="Professional"/>
    <s v="No"/>
    <n v="4"/>
    <s v="2-5 Miles"/>
    <x v="1"/>
    <x v="24"/>
    <x v="2"/>
    <x v="0"/>
  </r>
  <r>
    <n v="20598"/>
    <x v="0"/>
    <x v="1"/>
    <x v="10"/>
    <n v="3"/>
    <s v="Partial High School"/>
    <s v="Professional"/>
    <s v="Yes"/>
    <n v="0"/>
    <s v="10+ Miles"/>
    <x v="0"/>
    <x v="14"/>
    <x v="0"/>
    <x v="1"/>
  </r>
  <r>
    <n v="21375"/>
    <x v="1"/>
    <x v="1"/>
    <x v="6"/>
    <n v="2"/>
    <s v="Partial High School"/>
    <s v="Clerical"/>
    <s v="Yes"/>
    <n v="2"/>
    <s v="5-10 Miles"/>
    <x v="1"/>
    <x v="42"/>
    <x v="0"/>
    <x v="0"/>
  </r>
  <r>
    <n v="20839"/>
    <x v="1"/>
    <x v="0"/>
    <x v="1"/>
    <n v="3"/>
    <s v="Graduate Degree"/>
    <s v="Clerical"/>
    <s v="Yes"/>
    <n v="0"/>
    <s v="0-1 Miles"/>
    <x v="0"/>
    <x v="15"/>
    <x v="0"/>
    <x v="1"/>
  </r>
  <r>
    <n v="21738"/>
    <x v="0"/>
    <x v="1"/>
    <x v="6"/>
    <n v="1"/>
    <s v="Graduate Degree"/>
    <s v="Clerical"/>
    <s v="Yes"/>
    <n v="0"/>
    <s v="0-1 Miles"/>
    <x v="0"/>
    <x v="1"/>
    <x v="0"/>
    <x v="0"/>
  </r>
  <r>
    <n v="14164"/>
    <x v="1"/>
    <x v="0"/>
    <x v="14"/>
    <n v="0"/>
    <s v="Graduate Degree"/>
    <s v="Skilled Manual"/>
    <s v="Yes"/>
    <n v="0"/>
    <s v="0-1 Miles"/>
    <x v="0"/>
    <x v="4"/>
    <x v="2"/>
    <x v="1"/>
  </r>
  <r>
    <n v="14193"/>
    <x v="1"/>
    <x v="0"/>
    <x v="10"/>
    <n v="3"/>
    <s v="Partial College"/>
    <s v="Management"/>
    <s v="Yes"/>
    <n v="4"/>
    <s v="10+ Miles"/>
    <x v="0"/>
    <x v="16"/>
    <x v="0"/>
    <x v="0"/>
  </r>
  <r>
    <n v="12705"/>
    <x v="0"/>
    <x v="1"/>
    <x v="13"/>
    <n v="0"/>
    <s v="Bachelors"/>
    <s v="Management"/>
    <s v="Yes"/>
    <n v="4"/>
    <s v="0-1 Miles"/>
    <x v="1"/>
    <x v="34"/>
    <x v="2"/>
    <x v="1"/>
  </r>
  <r>
    <n v="22672"/>
    <x v="1"/>
    <x v="0"/>
    <x v="1"/>
    <n v="2"/>
    <s v="Partial College"/>
    <s v="Clerical"/>
    <s v="Yes"/>
    <n v="0"/>
    <s v="0-1 Miles"/>
    <x v="0"/>
    <x v="1"/>
    <x v="0"/>
    <x v="0"/>
  </r>
  <r>
    <n v="26219"/>
    <x v="0"/>
    <x v="0"/>
    <x v="0"/>
    <n v="1"/>
    <s v="Bachelors"/>
    <s v="Skilled Manual"/>
    <s v="Yes"/>
    <n v="1"/>
    <s v="1-2 Miles"/>
    <x v="0"/>
    <x v="6"/>
    <x v="2"/>
    <x v="1"/>
  </r>
  <r>
    <n v="28468"/>
    <x v="0"/>
    <x v="0"/>
    <x v="4"/>
    <n v="2"/>
    <s v="Partial College"/>
    <s v="Manual"/>
    <s v="Yes"/>
    <n v="0"/>
    <s v="1-2 Miles"/>
    <x v="0"/>
    <x v="36"/>
    <x v="0"/>
    <x v="0"/>
  </r>
  <r>
    <n v="23419"/>
    <x v="1"/>
    <x v="0"/>
    <x v="3"/>
    <n v="5"/>
    <s v="Bachelors"/>
    <s v="Professional"/>
    <s v="Yes"/>
    <n v="3"/>
    <s v="10+ Miles"/>
    <x v="1"/>
    <x v="32"/>
    <x v="0"/>
    <x v="0"/>
  </r>
  <r>
    <n v="17964"/>
    <x v="0"/>
    <x v="1"/>
    <x v="0"/>
    <n v="0"/>
    <s v="Graduate Degree"/>
    <s v="Clerical"/>
    <s v="Yes"/>
    <n v="0"/>
    <s v="0-1 Miles"/>
    <x v="0"/>
    <x v="34"/>
    <x v="2"/>
    <x v="1"/>
  </r>
  <r>
    <n v="20919"/>
    <x v="1"/>
    <x v="0"/>
    <x v="1"/>
    <n v="2"/>
    <s v="Partial College"/>
    <s v="Clerical"/>
    <s v="Yes"/>
    <n v="2"/>
    <s v="0-1 Miles"/>
    <x v="0"/>
    <x v="0"/>
    <x v="0"/>
    <x v="0"/>
  </r>
  <r>
    <n v="20927"/>
    <x v="1"/>
    <x v="0"/>
    <x v="6"/>
    <n v="5"/>
    <s v="High School"/>
    <s v="Manual"/>
    <s v="Yes"/>
    <n v="2"/>
    <s v="0-1 Miles"/>
    <x v="0"/>
    <x v="39"/>
    <x v="2"/>
    <x v="0"/>
  </r>
  <r>
    <n v="13133"/>
    <x v="1"/>
    <x v="1"/>
    <x v="10"/>
    <n v="5"/>
    <s v="Bachelors"/>
    <s v="Professional"/>
    <s v="Yes"/>
    <n v="1"/>
    <s v="5-10 Miles"/>
    <x v="1"/>
    <x v="15"/>
    <x v="0"/>
    <x v="1"/>
  </r>
  <r>
    <n v="19626"/>
    <x v="0"/>
    <x v="1"/>
    <x v="3"/>
    <n v="5"/>
    <s v="Partial College"/>
    <s v="Skilled Manual"/>
    <s v="Yes"/>
    <n v="3"/>
    <s v="5-10 Miles"/>
    <x v="1"/>
    <x v="12"/>
    <x v="0"/>
    <x v="0"/>
  </r>
  <r>
    <n v="21039"/>
    <x v="1"/>
    <x v="0"/>
    <x v="14"/>
    <n v="0"/>
    <s v="Graduate Degree"/>
    <s v="Skilled Manual"/>
    <s v="No"/>
    <n v="0"/>
    <s v="0-1 Miles"/>
    <x v="0"/>
    <x v="34"/>
    <x v="2"/>
    <x v="1"/>
  </r>
  <r>
    <n v="12231"/>
    <x v="1"/>
    <x v="0"/>
    <x v="4"/>
    <n v="2"/>
    <s v="Partial College"/>
    <s v="Manual"/>
    <s v="Yes"/>
    <n v="0"/>
    <s v="0-1 Miles"/>
    <x v="0"/>
    <x v="36"/>
    <x v="0"/>
    <x v="1"/>
  </r>
  <r>
    <n v="25665"/>
    <x v="1"/>
    <x v="0"/>
    <x v="6"/>
    <n v="0"/>
    <s v="High School"/>
    <s v="Manual"/>
    <s v="No"/>
    <n v="1"/>
    <s v="1-2 Miles"/>
    <x v="0"/>
    <x v="27"/>
    <x v="2"/>
    <x v="0"/>
  </r>
  <r>
    <n v="24061"/>
    <x v="0"/>
    <x v="1"/>
    <x v="4"/>
    <n v="4"/>
    <s v="Partial High School"/>
    <s v="Manual"/>
    <s v="Yes"/>
    <n v="1"/>
    <s v="0-1 Miles"/>
    <x v="0"/>
    <x v="20"/>
    <x v="0"/>
    <x v="1"/>
  </r>
  <r>
    <n v="26879"/>
    <x v="1"/>
    <x v="0"/>
    <x v="6"/>
    <n v="0"/>
    <s v="High School"/>
    <s v="Manual"/>
    <s v="No"/>
    <n v="1"/>
    <s v="2-5 Miles"/>
    <x v="0"/>
    <x v="26"/>
    <x v="2"/>
    <x v="0"/>
  </r>
  <r>
    <n v="12284"/>
    <x v="0"/>
    <x v="0"/>
    <x v="1"/>
    <n v="0"/>
    <s v="Bachelors"/>
    <s v="Clerical"/>
    <s v="No"/>
    <n v="0"/>
    <s v="0-1 Miles"/>
    <x v="0"/>
    <x v="4"/>
    <x v="2"/>
    <x v="1"/>
  </r>
  <r>
    <n v="26654"/>
    <x v="0"/>
    <x v="0"/>
    <x v="7"/>
    <n v="1"/>
    <s v="Graduate Degree"/>
    <s v="Management"/>
    <s v="Yes"/>
    <n v="0"/>
    <s v="0-1 Miles"/>
    <x v="1"/>
    <x v="34"/>
    <x v="2"/>
    <x v="1"/>
  </r>
  <r>
    <n v="14545"/>
    <x v="0"/>
    <x v="0"/>
    <x v="4"/>
    <n v="2"/>
    <s v="Partial College"/>
    <s v="Manual"/>
    <s v="Yes"/>
    <n v="0"/>
    <s v="1-2 Miles"/>
    <x v="0"/>
    <x v="37"/>
    <x v="0"/>
    <x v="0"/>
  </r>
  <r>
    <n v="24201"/>
    <x v="0"/>
    <x v="0"/>
    <x v="4"/>
    <n v="2"/>
    <s v="High School"/>
    <s v="Manual"/>
    <s v="Yes"/>
    <n v="0"/>
    <s v="0-1 Miles"/>
    <x v="0"/>
    <x v="34"/>
    <x v="2"/>
    <x v="1"/>
  </r>
  <r>
    <n v="20625"/>
    <x v="0"/>
    <x v="1"/>
    <x v="10"/>
    <n v="0"/>
    <s v="High School"/>
    <s v="Management"/>
    <s v="Yes"/>
    <n v="3"/>
    <s v="10+ Miles"/>
    <x v="1"/>
    <x v="11"/>
    <x v="2"/>
    <x v="1"/>
  </r>
  <r>
    <n v="16390"/>
    <x v="1"/>
    <x v="1"/>
    <x v="1"/>
    <n v="1"/>
    <s v="Bachelors"/>
    <s v="Clerical"/>
    <s v="No"/>
    <n v="0"/>
    <s v="0-1 Miles"/>
    <x v="0"/>
    <x v="13"/>
    <x v="2"/>
    <x v="1"/>
  </r>
  <r>
    <n v="14804"/>
    <x v="1"/>
    <x v="0"/>
    <x v="4"/>
    <n v="3"/>
    <s v="Partial High School"/>
    <s v="Manual"/>
    <s v="Yes"/>
    <n v="2"/>
    <s v="0-1 Miles"/>
    <x v="0"/>
    <x v="1"/>
    <x v="0"/>
    <x v="0"/>
  </r>
  <r>
    <n v="12629"/>
    <x v="1"/>
    <x v="1"/>
    <x v="6"/>
    <n v="1"/>
    <s v="Partial College"/>
    <s v="Manual"/>
    <s v="No"/>
    <n v="0"/>
    <s v="0-1 Miles"/>
    <x v="0"/>
    <x v="34"/>
    <x v="2"/>
    <x v="0"/>
  </r>
  <r>
    <n v="14696"/>
    <x v="1"/>
    <x v="1"/>
    <x v="4"/>
    <n v="0"/>
    <s v="Partial High School"/>
    <s v="Manual"/>
    <s v="No"/>
    <n v="2"/>
    <s v="0-1 Miles"/>
    <x v="0"/>
    <x v="17"/>
    <x v="2"/>
    <x v="0"/>
  </r>
  <r>
    <n v="22005"/>
    <x v="0"/>
    <x v="0"/>
    <x v="3"/>
    <n v="5"/>
    <s v="Partial College"/>
    <s v="Skilled Manual"/>
    <s v="No"/>
    <n v="3"/>
    <s v="5-10 Miles"/>
    <x v="1"/>
    <x v="30"/>
    <x v="0"/>
    <x v="0"/>
  </r>
  <r>
    <n v="14544"/>
    <x v="1"/>
    <x v="1"/>
    <x v="4"/>
    <n v="1"/>
    <s v="Partial College"/>
    <s v="Manual"/>
    <s v="Yes"/>
    <n v="0"/>
    <s v="0-1 Miles"/>
    <x v="0"/>
    <x v="37"/>
    <x v="0"/>
    <x v="0"/>
  </r>
  <r>
    <n v="14312"/>
    <x v="0"/>
    <x v="0"/>
    <x v="9"/>
    <n v="1"/>
    <s v="Partial College"/>
    <s v="Skilled Manual"/>
    <s v="Yes"/>
    <n v="1"/>
    <s v="5-10 Miles"/>
    <x v="1"/>
    <x v="12"/>
    <x v="0"/>
    <x v="0"/>
  </r>
  <r>
    <n v="29120"/>
    <x v="1"/>
    <x v="0"/>
    <x v="10"/>
    <n v="1"/>
    <s v="Bachelors"/>
    <s v="Management"/>
    <s v="Yes"/>
    <n v="4"/>
    <s v="2-5 Miles"/>
    <x v="1"/>
    <x v="8"/>
    <x v="0"/>
    <x v="0"/>
  </r>
  <r>
    <n v="24187"/>
    <x v="1"/>
    <x v="0"/>
    <x v="1"/>
    <n v="3"/>
    <s v="Graduate Degree"/>
    <s v="Clerical"/>
    <s v="No"/>
    <n v="0"/>
    <s v="0-1 Miles"/>
    <x v="0"/>
    <x v="30"/>
    <x v="0"/>
    <x v="1"/>
  </r>
  <r>
    <n v="15758"/>
    <x v="0"/>
    <x v="1"/>
    <x v="11"/>
    <n v="0"/>
    <s v="Graduate Degree"/>
    <s v="Management"/>
    <s v="Yes"/>
    <n v="0"/>
    <s v="5-10 Miles"/>
    <x v="1"/>
    <x v="8"/>
    <x v="0"/>
    <x v="0"/>
  </r>
  <r>
    <n v="29094"/>
    <x v="0"/>
    <x v="1"/>
    <x v="1"/>
    <n v="3"/>
    <s v="High School"/>
    <s v="Skilled Manual"/>
    <s v="Yes"/>
    <n v="2"/>
    <s v="5-10 Miles"/>
    <x v="1"/>
    <x v="9"/>
    <x v="0"/>
    <x v="1"/>
  </r>
  <r>
    <n v="28319"/>
    <x v="1"/>
    <x v="0"/>
    <x v="9"/>
    <n v="1"/>
    <s v="Partial College"/>
    <s v="Skilled Manual"/>
    <s v="No"/>
    <n v="1"/>
    <s v="0-1 Miles"/>
    <x v="1"/>
    <x v="30"/>
    <x v="0"/>
    <x v="1"/>
  </r>
  <r>
    <n v="16406"/>
    <x v="0"/>
    <x v="1"/>
    <x v="0"/>
    <n v="0"/>
    <s v="Bachelors"/>
    <s v="Clerical"/>
    <s v="No"/>
    <n v="0"/>
    <s v="0-1 Miles"/>
    <x v="0"/>
    <x v="13"/>
    <x v="2"/>
    <x v="1"/>
  </r>
  <r>
    <n v="20923"/>
    <x v="0"/>
    <x v="0"/>
    <x v="0"/>
    <n v="1"/>
    <s v="Bachelors"/>
    <s v="Skilled Manual"/>
    <s v="Yes"/>
    <n v="0"/>
    <s v="0-1 Miles"/>
    <x v="0"/>
    <x v="0"/>
    <x v="0"/>
    <x v="1"/>
  </r>
  <r>
    <n v="11378"/>
    <x v="1"/>
    <x v="0"/>
    <x v="4"/>
    <n v="1"/>
    <s v="High School"/>
    <s v="Manual"/>
    <s v="No"/>
    <n v="1"/>
    <s v="2-5 Miles"/>
    <x v="0"/>
    <x v="30"/>
    <x v="0"/>
    <x v="1"/>
  </r>
  <r>
    <n v="20851"/>
    <x v="1"/>
    <x v="1"/>
    <x v="6"/>
    <n v="0"/>
    <s v="Partial College"/>
    <s v="Manual"/>
    <s v="No"/>
    <n v="1"/>
    <s v="2-5 Miles"/>
    <x v="0"/>
    <x v="4"/>
    <x v="2"/>
    <x v="1"/>
  </r>
  <r>
    <n v="21557"/>
    <x v="1"/>
    <x v="0"/>
    <x v="15"/>
    <n v="0"/>
    <s v="Partial College"/>
    <s v="Management"/>
    <s v="Yes"/>
    <n v="3"/>
    <s v="10+ Miles"/>
    <x v="1"/>
    <x v="22"/>
    <x v="2"/>
    <x v="1"/>
  </r>
  <r>
    <n v="26663"/>
    <x v="1"/>
    <x v="0"/>
    <x v="9"/>
    <n v="2"/>
    <s v="Bachelors"/>
    <s v="Professional"/>
    <s v="No"/>
    <n v="1"/>
    <s v="0-1 Miles"/>
    <x v="1"/>
    <x v="32"/>
    <x v="0"/>
    <x v="1"/>
  </r>
  <r>
    <n v="11896"/>
    <x v="0"/>
    <x v="1"/>
    <x v="10"/>
    <n v="1"/>
    <s v="Graduate Degree"/>
    <s v="Management"/>
    <s v="Yes"/>
    <n v="0"/>
    <s v="2-5 Miles"/>
    <x v="1"/>
    <x v="4"/>
    <x v="2"/>
    <x v="1"/>
  </r>
  <r>
    <n v="14189"/>
    <x v="0"/>
    <x v="0"/>
    <x v="7"/>
    <n v="4"/>
    <s v="High School"/>
    <s v="Professional"/>
    <s v="No"/>
    <n v="2"/>
    <s v="2-5 Miles"/>
    <x v="0"/>
    <x v="9"/>
    <x v="0"/>
    <x v="1"/>
  </r>
  <r>
    <n v="13136"/>
    <x v="0"/>
    <x v="0"/>
    <x v="1"/>
    <n v="2"/>
    <s v="Partial College"/>
    <s v="Clerical"/>
    <s v="No"/>
    <n v="2"/>
    <s v="5-10 Miles"/>
    <x v="1"/>
    <x v="45"/>
    <x v="1"/>
    <x v="0"/>
  </r>
  <r>
    <n v="25906"/>
    <x v="1"/>
    <x v="0"/>
    <x v="4"/>
    <n v="5"/>
    <s v="High School"/>
    <s v="Skilled Manual"/>
    <s v="No"/>
    <n v="2"/>
    <s v="1-2 Miles"/>
    <x v="1"/>
    <x v="25"/>
    <x v="1"/>
    <x v="0"/>
  </r>
  <r>
    <n v="17926"/>
    <x v="0"/>
    <x v="0"/>
    <x v="6"/>
    <n v="0"/>
    <s v="Bachelors"/>
    <s v="Clerical"/>
    <s v="No"/>
    <n v="0"/>
    <s v="0-1 Miles"/>
    <x v="1"/>
    <x v="27"/>
    <x v="2"/>
    <x v="1"/>
  </r>
  <r>
    <n v="26928"/>
    <x v="1"/>
    <x v="1"/>
    <x v="1"/>
    <n v="1"/>
    <s v="Bachelors"/>
    <s v="Clerical"/>
    <s v="Yes"/>
    <n v="0"/>
    <s v="0-1 Miles"/>
    <x v="0"/>
    <x v="25"/>
    <x v="1"/>
    <x v="1"/>
  </r>
  <r>
    <n v="20897"/>
    <x v="0"/>
    <x v="0"/>
    <x v="1"/>
    <n v="1"/>
    <s v="Bachelors"/>
    <s v="Skilled Manual"/>
    <s v="Yes"/>
    <n v="2"/>
    <s v="0-1 Miles"/>
    <x v="0"/>
    <x v="20"/>
    <x v="0"/>
    <x v="0"/>
  </r>
  <r>
    <n v="28207"/>
    <x v="0"/>
    <x v="1"/>
    <x v="2"/>
    <n v="4"/>
    <s v="Graduate Degree"/>
    <s v="Management"/>
    <s v="Yes"/>
    <n v="1"/>
    <s v="0-1 Miles"/>
    <x v="1"/>
    <x v="4"/>
    <x v="2"/>
    <x v="1"/>
  </r>
  <r>
    <n v="25923"/>
    <x v="1"/>
    <x v="1"/>
    <x v="4"/>
    <n v="2"/>
    <s v="Partial High School"/>
    <s v="Clerical"/>
    <s v="Yes"/>
    <n v="2"/>
    <s v="5-10 Miles"/>
    <x v="1"/>
    <x v="7"/>
    <x v="0"/>
    <x v="0"/>
  </r>
  <r>
    <n v="11000"/>
    <x v="0"/>
    <x v="1"/>
    <x v="7"/>
    <n v="2"/>
    <s v="Bachelors"/>
    <s v="Professional"/>
    <s v="Yes"/>
    <n v="0"/>
    <s v="1-2 Miles"/>
    <x v="1"/>
    <x v="20"/>
    <x v="0"/>
    <x v="1"/>
  </r>
  <r>
    <n v="20974"/>
    <x v="0"/>
    <x v="1"/>
    <x v="4"/>
    <n v="2"/>
    <s v="Bachelors"/>
    <s v="Clerical"/>
    <s v="Yes"/>
    <n v="1"/>
    <s v="0-1 Miles"/>
    <x v="0"/>
    <x v="29"/>
    <x v="1"/>
    <x v="0"/>
  </r>
  <r>
    <n v="28758"/>
    <x v="0"/>
    <x v="1"/>
    <x v="0"/>
    <n v="2"/>
    <s v="Partial College"/>
    <s v="Clerical"/>
    <s v="Yes"/>
    <n v="1"/>
    <s v="1-2 Miles"/>
    <x v="0"/>
    <x v="11"/>
    <x v="2"/>
    <x v="1"/>
  </r>
  <r>
    <n v="11381"/>
    <x v="0"/>
    <x v="0"/>
    <x v="6"/>
    <n v="2"/>
    <s v="Partial College"/>
    <s v="Manual"/>
    <s v="Yes"/>
    <n v="1"/>
    <s v="2-5 Miles"/>
    <x v="0"/>
    <x v="15"/>
    <x v="0"/>
    <x v="1"/>
  </r>
  <r>
    <n v="17522"/>
    <x v="0"/>
    <x v="1"/>
    <x v="12"/>
    <n v="4"/>
    <s v="Bachelors"/>
    <s v="Management"/>
    <s v="Yes"/>
    <n v="1"/>
    <s v="2-5 Miles"/>
    <x v="1"/>
    <x v="15"/>
    <x v="0"/>
    <x v="0"/>
  </r>
  <r>
    <n v="21207"/>
    <x v="0"/>
    <x v="1"/>
    <x v="9"/>
    <n v="1"/>
    <s v="Partial College"/>
    <s v="Skilled Manual"/>
    <s v="Yes"/>
    <n v="1"/>
    <s v="5-10 Miles"/>
    <x v="1"/>
    <x v="30"/>
    <x v="0"/>
    <x v="0"/>
  </r>
  <r>
    <n v="28102"/>
    <x v="0"/>
    <x v="1"/>
    <x v="6"/>
    <n v="4"/>
    <s v="High School"/>
    <s v="Skilled Manual"/>
    <s v="Yes"/>
    <n v="2"/>
    <s v="5-10 Miles"/>
    <x v="1"/>
    <x v="7"/>
    <x v="0"/>
    <x v="1"/>
  </r>
  <r>
    <n v="23105"/>
    <x v="1"/>
    <x v="1"/>
    <x v="0"/>
    <n v="3"/>
    <s v="Partial High School"/>
    <s v="Clerical"/>
    <s v="No"/>
    <n v="2"/>
    <s v="5-10 Miles"/>
    <x v="1"/>
    <x v="31"/>
    <x v="0"/>
    <x v="1"/>
  </r>
  <r>
    <n v="18740"/>
    <x v="0"/>
    <x v="1"/>
    <x v="2"/>
    <n v="5"/>
    <s v="Bachelors"/>
    <s v="Professional"/>
    <s v="No"/>
    <n v="1"/>
    <s v="0-1 Miles"/>
    <x v="1"/>
    <x v="15"/>
    <x v="0"/>
    <x v="1"/>
  </r>
  <r>
    <n v="21213"/>
    <x v="1"/>
    <x v="1"/>
    <x v="3"/>
    <n v="0"/>
    <s v="Bachelors"/>
    <s v="Professional"/>
    <s v="No"/>
    <n v="1"/>
    <s v="5-10 Miles"/>
    <x v="1"/>
    <x v="3"/>
    <x v="0"/>
    <x v="0"/>
  </r>
  <r>
    <n v="17352"/>
    <x v="0"/>
    <x v="1"/>
    <x v="14"/>
    <n v="2"/>
    <s v="Graduate Degree"/>
    <s v="Management"/>
    <s v="Yes"/>
    <n v="1"/>
    <s v="5-10 Miles"/>
    <x v="1"/>
    <x v="46"/>
    <x v="1"/>
    <x v="1"/>
  </r>
  <r>
    <n v="14154"/>
    <x v="0"/>
    <x v="1"/>
    <x v="1"/>
    <n v="0"/>
    <s v="Bachelors"/>
    <s v="Clerical"/>
    <s v="Yes"/>
    <n v="0"/>
    <s v="0-1 Miles"/>
    <x v="0"/>
    <x v="11"/>
    <x v="2"/>
    <x v="1"/>
  </r>
  <r>
    <n v="19066"/>
    <x v="0"/>
    <x v="1"/>
    <x v="11"/>
    <n v="4"/>
    <s v="Partial College"/>
    <s v="Professional"/>
    <s v="No"/>
    <n v="3"/>
    <s v="10+ Miles"/>
    <x v="0"/>
    <x v="9"/>
    <x v="0"/>
    <x v="0"/>
  </r>
  <r>
    <n v="11386"/>
    <x v="0"/>
    <x v="0"/>
    <x v="1"/>
    <n v="3"/>
    <s v="Bachelors"/>
    <s v="Clerical"/>
    <s v="Yes"/>
    <n v="0"/>
    <s v="0-1 Miles"/>
    <x v="0"/>
    <x v="12"/>
    <x v="0"/>
    <x v="0"/>
  </r>
  <r>
    <n v="20228"/>
    <x v="0"/>
    <x v="1"/>
    <x v="10"/>
    <n v="0"/>
    <s v="Graduate Degree"/>
    <s v="Management"/>
    <s v="Yes"/>
    <n v="0"/>
    <s v="2-5 Miles"/>
    <x v="1"/>
    <x v="20"/>
    <x v="0"/>
    <x v="1"/>
  </r>
  <r>
    <n v="16675"/>
    <x v="1"/>
    <x v="0"/>
    <x v="5"/>
    <n v="0"/>
    <s v="Graduate Degree"/>
    <s v="Management"/>
    <s v="No"/>
    <n v="3"/>
    <s v="0-1 Miles"/>
    <x v="1"/>
    <x v="15"/>
    <x v="0"/>
    <x v="1"/>
  </r>
  <r>
    <n v="16410"/>
    <x v="1"/>
    <x v="0"/>
    <x v="4"/>
    <n v="4"/>
    <s v="Partial High School"/>
    <s v="Manual"/>
    <s v="Yes"/>
    <n v="2"/>
    <s v="0-1 Miles"/>
    <x v="0"/>
    <x v="3"/>
    <x v="0"/>
    <x v="1"/>
  </r>
  <r>
    <n v="27760"/>
    <x v="1"/>
    <x v="0"/>
    <x v="0"/>
    <n v="0"/>
    <s v="Graduate Degree"/>
    <s v="Clerical"/>
    <s v="No"/>
    <n v="0"/>
    <s v="0-1 Miles"/>
    <x v="0"/>
    <x v="34"/>
    <x v="2"/>
    <x v="1"/>
  </r>
  <r>
    <n v="22930"/>
    <x v="0"/>
    <x v="1"/>
    <x v="7"/>
    <n v="4"/>
    <s v="Bachelors"/>
    <s v="Professional"/>
    <s v="Yes"/>
    <n v="0"/>
    <s v="1-2 Miles"/>
    <x v="1"/>
    <x v="13"/>
    <x v="2"/>
    <x v="1"/>
  </r>
  <r>
    <n v="23780"/>
    <x v="1"/>
    <x v="1"/>
    <x v="0"/>
    <n v="2"/>
    <s v="Partial College"/>
    <s v="Clerical"/>
    <s v="No"/>
    <n v="2"/>
    <s v="0-1 Miles"/>
    <x v="0"/>
    <x v="4"/>
    <x v="2"/>
    <x v="1"/>
  </r>
  <r>
    <n v="20994"/>
    <x v="0"/>
    <x v="0"/>
    <x v="6"/>
    <n v="0"/>
    <s v="Bachelors"/>
    <s v="Clerical"/>
    <s v="No"/>
    <n v="0"/>
    <s v="0-1 Miles"/>
    <x v="1"/>
    <x v="23"/>
    <x v="2"/>
    <x v="1"/>
  </r>
  <r>
    <n v="28379"/>
    <x v="0"/>
    <x v="1"/>
    <x v="1"/>
    <n v="1"/>
    <s v="Bachelors"/>
    <s v="Skilled Manual"/>
    <s v="Yes"/>
    <n v="2"/>
    <s v="0-1 Miles"/>
    <x v="0"/>
    <x v="20"/>
    <x v="0"/>
    <x v="0"/>
  </r>
  <r>
    <n v="14865"/>
    <x v="1"/>
    <x v="1"/>
    <x v="0"/>
    <n v="2"/>
    <s v="Partial College"/>
    <s v="Clerical"/>
    <s v="Yes"/>
    <n v="2"/>
    <s v="1-2 Miles"/>
    <x v="0"/>
    <x v="4"/>
    <x v="2"/>
    <x v="0"/>
  </r>
  <r>
    <n v="12663"/>
    <x v="0"/>
    <x v="0"/>
    <x v="7"/>
    <n v="5"/>
    <s v="Partial High School"/>
    <s v="Skilled Manual"/>
    <s v="Yes"/>
    <n v="2"/>
    <s v="10+ Miles"/>
    <x v="0"/>
    <x v="14"/>
    <x v="0"/>
    <x v="0"/>
  </r>
  <r>
    <n v="24898"/>
    <x v="1"/>
    <x v="0"/>
    <x v="2"/>
    <n v="0"/>
    <s v="Bachelors"/>
    <s v="Professional"/>
    <s v="Yes"/>
    <n v="3"/>
    <s v="10+ Miles"/>
    <x v="1"/>
    <x v="22"/>
    <x v="2"/>
    <x v="0"/>
  </r>
  <r>
    <n v="19508"/>
    <x v="0"/>
    <x v="1"/>
    <x v="4"/>
    <n v="0"/>
    <s v="Partial High School"/>
    <s v="Manual"/>
    <s v="No"/>
    <n v="2"/>
    <s v="0-1 Miles"/>
    <x v="0"/>
    <x v="26"/>
    <x v="2"/>
    <x v="0"/>
  </r>
  <r>
    <n v="11489"/>
    <x v="1"/>
    <x v="0"/>
    <x v="6"/>
    <n v="0"/>
    <s v="Partial High School"/>
    <s v="Manual"/>
    <s v="No"/>
    <n v="2"/>
    <s v="1-2 Miles"/>
    <x v="0"/>
    <x v="11"/>
    <x v="2"/>
    <x v="1"/>
  </r>
  <r>
    <n v="18160"/>
    <x v="0"/>
    <x v="1"/>
    <x v="11"/>
    <n v="3"/>
    <s v="High School"/>
    <s v="Professional"/>
    <s v="Yes"/>
    <n v="4"/>
    <s v="5-10 Miles"/>
    <x v="0"/>
    <x v="36"/>
    <x v="0"/>
    <x v="1"/>
  </r>
  <r>
    <n v="25241"/>
    <x v="0"/>
    <x v="1"/>
    <x v="7"/>
    <n v="2"/>
    <s v="Bachelors"/>
    <s v="Professional"/>
    <s v="Yes"/>
    <n v="1"/>
    <s v="5-10 Miles"/>
    <x v="1"/>
    <x v="15"/>
    <x v="0"/>
    <x v="0"/>
  </r>
  <r>
    <n v="24369"/>
    <x v="0"/>
    <x v="0"/>
    <x v="2"/>
    <n v="5"/>
    <s v="Graduate Degree"/>
    <s v="Management"/>
    <s v="No"/>
    <n v="2"/>
    <s v="0-1 Miles"/>
    <x v="1"/>
    <x v="32"/>
    <x v="0"/>
    <x v="0"/>
  </r>
  <r>
    <n v="27165"/>
    <x v="1"/>
    <x v="1"/>
    <x v="6"/>
    <n v="0"/>
    <s v="Partial High School"/>
    <s v="Manual"/>
    <s v="No"/>
    <n v="2"/>
    <s v="0-1 Miles"/>
    <x v="0"/>
    <x v="17"/>
    <x v="2"/>
    <x v="0"/>
  </r>
  <r>
    <n v="29424"/>
    <x v="0"/>
    <x v="1"/>
    <x v="4"/>
    <n v="0"/>
    <s v="Partial High School"/>
    <s v="Manual"/>
    <s v="Yes"/>
    <n v="2"/>
    <s v="0-1 Miles"/>
    <x v="0"/>
    <x v="22"/>
    <x v="2"/>
    <x v="0"/>
  </r>
  <r>
    <n v="15926"/>
    <x v="1"/>
    <x v="0"/>
    <x v="12"/>
    <n v="3"/>
    <s v="High School"/>
    <s v="Professional"/>
    <s v="Yes"/>
    <n v="4"/>
    <s v="5-10 Miles"/>
    <x v="0"/>
    <x v="5"/>
    <x v="0"/>
    <x v="1"/>
  </r>
  <r>
    <n v="14554"/>
    <x v="0"/>
    <x v="1"/>
    <x v="6"/>
    <n v="1"/>
    <s v="Bachelors"/>
    <s v="Clerical"/>
    <s v="Yes"/>
    <n v="0"/>
    <s v="0-1 Miles"/>
    <x v="0"/>
    <x v="29"/>
    <x v="1"/>
    <x v="0"/>
  </r>
  <r>
    <n v="16468"/>
    <x v="1"/>
    <x v="1"/>
    <x v="1"/>
    <n v="0"/>
    <s v="Partial College"/>
    <s v="Clerical"/>
    <s v="Yes"/>
    <n v="1"/>
    <s v="2-5 Miles"/>
    <x v="0"/>
    <x v="26"/>
    <x v="2"/>
    <x v="0"/>
  </r>
  <r>
    <n v="19174"/>
    <x v="1"/>
    <x v="0"/>
    <x v="1"/>
    <n v="0"/>
    <s v="High School"/>
    <s v="Manual"/>
    <s v="No"/>
    <n v="1"/>
    <s v="2-5 Miles"/>
    <x v="0"/>
    <x v="22"/>
    <x v="2"/>
    <x v="1"/>
  </r>
  <r>
    <n v="19183"/>
    <x v="1"/>
    <x v="1"/>
    <x v="4"/>
    <n v="0"/>
    <s v="Partial High School"/>
    <s v="Manual"/>
    <s v="Yes"/>
    <n v="2"/>
    <s v="1-2 Miles"/>
    <x v="0"/>
    <x v="11"/>
    <x v="2"/>
    <x v="0"/>
  </r>
  <r>
    <n v="13683"/>
    <x v="1"/>
    <x v="0"/>
    <x v="1"/>
    <n v="0"/>
    <s v="High School"/>
    <s v="Manual"/>
    <s v="No"/>
    <n v="1"/>
    <s v="2-5 Miles"/>
    <x v="0"/>
    <x v="22"/>
    <x v="2"/>
    <x v="0"/>
  </r>
  <r>
    <n v="17848"/>
    <x v="1"/>
    <x v="1"/>
    <x v="1"/>
    <n v="0"/>
    <s v="Partial College"/>
    <s v="Clerical"/>
    <s v="No"/>
    <n v="1"/>
    <s v="2-5 Miles"/>
    <x v="0"/>
    <x v="24"/>
    <x v="2"/>
    <x v="1"/>
  </r>
  <r>
    <n v="17894"/>
    <x v="0"/>
    <x v="0"/>
    <x v="6"/>
    <n v="1"/>
    <s v="Bachelors"/>
    <s v="Clerical"/>
    <s v="Yes"/>
    <n v="0"/>
    <s v="0-1 Miles"/>
    <x v="0"/>
    <x v="5"/>
    <x v="0"/>
    <x v="1"/>
  </r>
  <r>
    <n v="25651"/>
    <x v="0"/>
    <x v="1"/>
    <x v="0"/>
    <n v="1"/>
    <s v="Bachelors"/>
    <s v="Skilled Manual"/>
    <s v="No"/>
    <n v="0"/>
    <s v="0-1 Miles"/>
    <x v="0"/>
    <x v="1"/>
    <x v="0"/>
    <x v="1"/>
  </r>
  <r>
    <n v="22936"/>
    <x v="1"/>
    <x v="0"/>
    <x v="9"/>
    <n v="1"/>
    <s v="Partial College"/>
    <s v="Skilled Manual"/>
    <s v="No"/>
    <n v="1"/>
    <s v="0-1 Miles"/>
    <x v="1"/>
    <x v="12"/>
    <x v="0"/>
    <x v="1"/>
  </r>
  <r>
    <n v="23915"/>
    <x v="0"/>
    <x v="1"/>
    <x v="6"/>
    <n v="2"/>
    <s v="High School"/>
    <s v="Manual"/>
    <s v="Yes"/>
    <n v="2"/>
    <s v="0-1 Miles"/>
    <x v="0"/>
    <x v="0"/>
    <x v="0"/>
    <x v="0"/>
  </r>
  <r>
    <n v="24121"/>
    <x v="1"/>
    <x v="0"/>
    <x v="1"/>
    <n v="0"/>
    <s v="Partial College"/>
    <s v="Clerical"/>
    <s v="No"/>
    <n v="1"/>
    <s v="0-1 Miles"/>
    <x v="0"/>
    <x v="19"/>
    <x v="2"/>
    <x v="1"/>
  </r>
  <r>
    <n v="27878"/>
    <x v="1"/>
    <x v="1"/>
    <x v="6"/>
    <n v="0"/>
    <s v="Partial College"/>
    <s v="Manual"/>
    <s v="No"/>
    <n v="0"/>
    <s v="0-1 Miles"/>
    <x v="1"/>
    <x v="27"/>
    <x v="2"/>
    <x v="1"/>
  </r>
  <r>
    <n v="13572"/>
    <x v="1"/>
    <x v="1"/>
    <x v="4"/>
    <n v="3"/>
    <s v="High School"/>
    <s v="Manual"/>
    <s v="Yes"/>
    <n v="0"/>
    <s v="0-1 Miles"/>
    <x v="0"/>
    <x v="34"/>
    <x v="2"/>
    <x v="1"/>
  </r>
  <r>
    <n v="27941"/>
    <x v="0"/>
    <x v="0"/>
    <x v="2"/>
    <n v="4"/>
    <s v="Partial College"/>
    <s v="Professional"/>
    <s v="Yes"/>
    <n v="2"/>
    <s v="2-5 Miles"/>
    <x v="0"/>
    <x v="38"/>
    <x v="0"/>
    <x v="0"/>
  </r>
  <r>
    <n v="26354"/>
    <x v="1"/>
    <x v="1"/>
    <x v="0"/>
    <n v="0"/>
    <s v="Graduate Degree"/>
    <s v="Clerical"/>
    <s v="No"/>
    <n v="0"/>
    <s v="0-1 Miles"/>
    <x v="0"/>
    <x v="13"/>
    <x v="2"/>
    <x v="1"/>
  </r>
  <r>
    <n v="14785"/>
    <x v="1"/>
    <x v="1"/>
    <x v="1"/>
    <n v="1"/>
    <s v="Bachelors"/>
    <s v="Clerical"/>
    <s v="No"/>
    <n v="1"/>
    <s v="1-2 Miles"/>
    <x v="0"/>
    <x v="32"/>
    <x v="0"/>
    <x v="0"/>
  </r>
  <r>
    <n v="17238"/>
    <x v="1"/>
    <x v="1"/>
    <x v="2"/>
    <n v="0"/>
    <s v="Bachelors"/>
    <s v="Professional"/>
    <s v="Yes"/>
    <n v="3"/>
    <s v="10+ Miles"/>
    <x v="1"/>
    <x v="22"/>
    <x v="2"/>
    <x v="0"/>
  </r>
  <r>
    <n v="23608"/>
    <x v="0"/>
    <x v="0"/>
    <x v="13"/>
    <n v="3"/>
    <s v="High School"/>
    <s v="Professional"/>
    <s v="Yes"/>
    <n v="3"/>
    <s v="0-1 Miles"/>
    <x v="0"/>
    <x v="36"/>
    <x v="0"/>
    <x v="1"/>
  </r>
  <r>
    <n v="22538"/>
    <x v="1"/>
    <x v="0"/>
    <x v="4"/>
    <n v="0"/>
    <s v="Partial High School"/>
    <s v="Manual"/>
    <s v="Yes"/>
    <n v="2"/>
    <s v="1-2 Miles"/>
    <x v="0"/>
    <x v="6"/>
    <x v="2"/>
    <x v="0"/>
  </r>
  <r>
    <n v="12332"/>
    <x v="0"/>
    <x v="1"/>
    <x v="7"/>
    <n v="4"/>
    <s v="High School"/>
    <s v="Management"/>
    <s v="Yes"/>
    <n v="3"/>
    <s v="5-10 Miles"/>
    <x v="0"/>
    <x v="7"/>
    <x v="0"/>
    <x v="1"/>
  </r>
  <r>
    <n v="17230"/>
    <x v="0"/>
    <x v="1"/>
    <x v="2"/>
    <n v="0"/>
    <s v="Bachelors"/>
    <s v="Professional"/>
    <s v="Yes"/>
    <n v="3"/>
    <s v="10+ Miles"/>
    <x v="1"/>
    <x v="26"/>
    <x v="2"/>
    <x v="0"/>
  </r>
  <r>
    <n v="13082"/>
    <x v="1"/>
    <x v="1"/>
    <x v="11"/>
    <n v="0"/>
    <s v="Graduate Degree"/>
    <s v="Management"/>
    <s v="Yes"/>
    <n v="0"/>
    <s v="2-5 Miles"/>
    <x v="1"/>
    <x v="8"/>
    <x v="0"/>
    <x v="1"/>
  </r>
  <r>
    <n v="22518"/>
    <x v="1"/>
    <x v="0"/>
    <x v="1"/>
    <n v="3"/>
    <s v="Partial College"/>
    <s v="Clerical"/>
    <s v="No"/>
    <n v="2"/>
    <s v="0-1 Miles"/>
    <x v="0"/>
    <x v="39"/>
    <x v="2"/>
    <x v="1"/>
  </r>
  <r>
    <n v="13687"/>
    <x v="0"/>
    <x v="1"/>
    <x v="0"/>
    <n v="1"/>
    <s v="Bachelors"/>
    <s v="Skilled Manual"/>
    <s v="Yes"/>
    <n v="1"/>
    <s v="0-1 Miles"/>
    <x v="0"/>
    <x v="6"/>
    <x v="2"/>
    <x v="1"/>
  </r>
  <r>
    <n v="23571"/>
    <x v="0"/>
    <x v="0"/>
    <x v="0"/>
    <n v="2"/>
    <s v="Bachelors"/>
    <s v="Management"/>
    <s v="Yes"/>
    <n v="2"/>
    <s v="0-1 Miles"/>
    <x v="1"/>
    <x v="29"/>
    <x v="1"/>
    <x v="1"/>
  </r>
  <r>
    <n v="19305"/>
    <x v="1"/>
    <x v="0"/>
    <x v="4"/>
    <n v="2"/>
    <s v="High School"/>
    <s v="Manual"/>
    <s v="Yes"/>
    <n v="1"/>
    <s v="0-1 Miles"/>
    <x v="0"/>
    <x v="13"/>
    <x v="2"/>
    <x v="1"/>
  </r>
  <r>
    <n v="22636"/>
    <x v="1"/>
    <x v="0"/>
    <x v="0"/>
    <n v="0"/>
    <s v="Bachelors"/>
    <s v="Clerical"/>
    <s v="No"/>
    <n v="0"/>
    <s v="0-1 Miles"/>
    <x v="0"/>
    <x v="13"/>
    <x v="2"/>
    <x v="1"/>
  </r>
  <r>
    <n v="17310"/>
    <x v="0"/>
    <x v="1"/>
    <x v="9"/>
    <n v="1"/>
    <s v="Partial College"/>
    <s v="Skilled Manual"/>
    <s v="Yes"/>
    <n v="1"/>
    <s v="0-1 Miles"/>
    <x v="1"/>
    <x v="12"/>
    <x v="0"/>
    <x v="1"/>
  </r>
  <r>
    <n v="12133"/>
    <x v="0"/>
    <x v="0"/>
    <x v="11"/>
    <n v="3"/>
    <s v="Partial College"/>
    <s v="Professional"/>
    <s v="Yes"/>
    <n v="3"/>
    <s v="5-10 Miles"/>
    <x v="0"/>
    <x v="5"/>
    <x v="0"/>
    <x v="1"/>
  </r>
  <r>
    <n v="25918"/>
    <x v="1"/>
    <x v="0"/>
    <x v="1"/>
    <n v="2"/>
    <s v="Partial College"/>
    <s v="Clerical"/>
    <s v="No"/>
    <n v="2"/>
    <s v="5-10 Miles"/>
    <x v="1"/>
    <x v="2"/>
    <x v="1"/>
    <x v="1"/>
  </r>
  <r>
    <n v="25752"/>
    <x v="1"/>
    <x v="0"/>
    <x v="6"/>
    <n v="2"/>
    <s v="Partial College"/>
    <s v="Manual"/>
    <s v="No"/>
    <n v="1"/>
    <s v="0-1 Miles"/>
    <x v="0"/>
    <x v="38"/>
    <x v="0"/>
    <x v="1"/>
  </r>
  <r>
    <n v="17324"/>
    <x v="0"/>
    <x v="0"/>
    <x v="10"/>
    <n v="4"/>
    <s v="Bachelors"/>
    <s v="Professional"/>
    <s v="Yes"/>
    <n v="1"/>
    <s v="10+ Miles"/>
    <x v="1"/>
    <x v="30"/>
    <x v="0"/>
    <x v="0"/>
  </r>
  <r>
    <n v="22918"/>
    <x v="1"/>
    <x v="1"/>
    <x v="2"/>
    <n v="5"/>
    <s v="Graduate Degree"/>
    <s v="Management"/>
    <s v="Yes"/>
    <n v="3"/>
    <s v="0-1 Miles"/>
    <x v="1"/>
    <x v="20"/>
    <x v="0"/>
    <x v="0"/>
  </r>
  <r>
    <n v="12510"/>
    <x v="0"/>
    <x v="1"/>
    <x v="0"/>
    <n v="1"/>
    <s v="Bachelors"/>
    <s v="Skilled Manual"/>
    <s v="Yes"/>
    <n v="1"/>
    <s v="0-1 Miles"/>
    <x v="0"/>
    <x v="1"/>
    <x v="0"/>
    <x v="1"/>
  </r>
  <r>
    <n v="25512"/>
    <x v="1"/>
    <x v="1"/>
    <x v="6"/>
    <n v="0"/>
    <s v="High School"/>
    <s v="Manual"/>
    <s v="No"/>
    <n v="1"/>
    <s v="2-5 Miles"/>
    <x v="0"/>
    <x v="26"/>
    <x v="2"/>
    <x v="0"/>
  </r>
  <r>
    <n v="16179"/>
    <x v="1"/>
    <x v="0"/>
    <x v="2"/>
    <n v="5"/>
    <s v="Bachelors"/>
    <s v="Professional"/>
    <s v="Yes"/>
    <n v="4"/>
    <s v="1-2 Miles"/>
    <x v="1"/>
    <x v="13"/>
    <x v="2"/>
    <x v="0"/>
  </r>
  <r>
    <n v="15628"/>
    <x v="0"/>
    <x v="0"/>
    <x v="0"/>
    <n v="1"/>
    <s v="Bachelors"/>
    <s v="Skilled Manual"/>
    <s v="Yes"/>
    <n v="1"/>
    <s v="0-1 Miles"/>
    <x v="0"/>
    <x v="47"/>
    <x v="1"/>
    <x v="0"/>
  </r>
  <r>
    <n v="20977"/>
    <x v="0"/>
    <x v="1"/>
    <x v="6"/>
    <n v="1"/>
    <s v="Bachelors"/>
    <s v="Clerical"/>
    <s v="Yes"/>
    <n v="0"/>
    <s v="0-1 Miles"/>
    <x v="0"/>
    <x v="46"/>
    <x v="1"/>
    <x v="1"/>
  </r>
  <r>
    <n v="18140"/>
    <x v="0"/>
    <x v="1"/>
    <x v="11"/>
    <n v="3"/>
    <s v="Partial College"/>
    <s v="Professional"/>
    <s v="No"/>
    <n v="3"/>
    <s v="5-10 Miles"/>
    <x v="0"/>
    <x v="36"/>
    <x v="0"/>
    <x v="1"/>
  </r>
  <r>
    <n v="20417"/>
    <x v="0"/>
    <x v="1"/>
    <x v="1"/>
    <n v="3"/>
    <s v="Partial College"/>
    <s v="Clerical"/>
    <s v="No"/>
    <n v="2"/>
    <s v="5-10 Miles"/>
    <x v="1"/>
    <x v="16"/>
    <x v="0"/>
    <x v="0"/>
  </r>
  <r>
    <n v="18267"/>
    <x v="0"/>
    <x v="1"/>
    <x v="9"/>
    <n v="3"/>
    <s v="Bachelors"/>
    <s v="Professional"/>
    <s v="Yes"/>
    <n v="2"/>
    <s v="5-10 Miles"/>
    <x v="1"/>
    <x v="1"/>
    <x v="0"/>
    <x v="0"/>
  </r>
  <r>
    <n v="13620"/>
    <x v="1"/>
    <x v="1"/>
    <x v="3"/>
    <n v="0"/>
    <s v="Bachelors"/>
    <s v="Professional"/>
    <s v="No"/>
    <n v="3"/>
    <s v="10+ Miles"/>
    <x v="1"/>
    <x v="26"/>
    <x v="2"/>
    <x v="1"/>
  </r>
  <r>
    <n v="22974"/>
    <x v="0"/>
    <x v="0"/>
    <x v="1"/>
    <n v="2"/>
    <s v="Partial College"/>
    <s v="Clerical"/>
    <s v="Yes"/>
    <n v="2"/>
    <s v="5-10 Miles"/>
    <x v="1"/>
    <x v="45"/>
    <x v="1"/>
    <x v="0"/>
  </r>
  <r>
    <n v="13586"/>
    <x v="0"/>
    <x v="1"/>
    <x v="2"/>
    <n v="4"/>
    <s v="Partial College"/>
    <s v="Professional"/>
    <s v="Yes"/>
    <n v="2"/>
    <s v="10+ Miles"/>
    <x v="0"/>
    <x v="38"/>
    <x v="0"/>
    <x v="0"/>
  </r>
  <r>
    <n v="17978"/>
    <x v="0"/>
    <x v="1"/>
    <x v="0"/>
    <n v="0"/>
    <s v="Graduate Degree"/>
    <s v="Clerical"/>
    <s v="Yes"/>
    <n v="0"/>
    <s v="0-1 Miles"/>
    <x v="0"/>
    <x v="34"/>
    <x v="2"/>
    <x v="1"/>
  </r>
  <r>
    <n v="12581"/>
    <x v="1"/>
    <x v="0"/>
    <x v="4"/>
    <n v="0"/>
    <s v="Partial College"/>
    <s v="Manual"/>
    <s v="No"/>
    <n v="1"/>
    <s v="0-1 Miles"/>
    <x v="1"/>
    <x v="27"/>
    <x v="2"/>
    <x v="1"/>
  </r>
  <r>
    <n v="18018"/>
    <x v="1"/>
    <x v="1"/>
    <x v="1"/>
    <n v="3"/>
    <s v="Partial College"/>
    <s v="Clerical"/>
    <s v="Yes"/>
    <n v="0"/>
    <s v="0-1 Miles"/>
    <x v="0"/>
    <x v="1"/>
    <x v="0"/>
    <x v="0"/>
  </r>
  <r>
    <n v="28957"/>
    <x v="1"/>
    <x v="0"/>
    <x v="12"/>
    <n v="0"/>
    <s v="Partial High School"/>
    <s v="Professional"/>
    <s v="Yes"/>
    <n v="4"/>
    <s v="10+ Miles"/>
    <x v="1"/>
    <x v="17"/>
    <x v="2"/>
    <x v="1"/>
  </r>
  <r>
    <n v="13690"/>
    <x v="1"/>
    <x v="0"/>
    <x v="6"/>
    <n v="0"/>
    <s v="Partial High School"/>
    <s v="Manual"/>
    <s v="No"/>
    <n v="2"/>
    <s v="1-2 Miles"/>
    <x v="0"/>
    <x v="17"/>
    <x v="2"/>
    <x v="1"/>
  </r>
  <r>
    <n v="12568"/>
    <x v="0"/>
    <x v="0"/>
    <x v="1"/>
    <n v="1"/>
    <s v="Bachelors"/>
    <s v="Clerical"/>
    <s v="Yes"/>
    <n v="0"/>
    <s v="0-1 Miles"/>
    <x v="0"/>
    <x v="46"/>
    <x v="1"/>
    <x v="0"/>
  </r>
  <r>
    <n v="13122"/>
    <x v="0"/>
    <x v="0"/>
    <x v="2"/>
    <n v="0"/>
    <s v="Bachelors"/>
    <s v="Professional"/>
    <s v="Yes"/>
    <n v="1"/>
    <s v="1-2 Miles"/>
    <x v="1"/>
    <x v="3"/>
    <x v="0"/>
    <x v="1"/>
  </r>
  <r>
    <n v="21184"/>
    <x v="1"/>
    <x v="1"/>
    <x v="3"/>
    <n v="0"/>
    <s v="Bachelors"/>
    <s v="Professional"/>
    <s v="No"/>
    <n v="1"/>
    <s v="5-10 Miles"/>
    <x v="1"/>
    <x v="13"/>
    <x v="2"/>
    <x v="0"/>
  </r>
  <r>
    <n v="26150"/>
    <x v="1"/>
    <x v="0"/>
    <x v="3"/>
    <n v="0"/>
    <s v="Bachelors"/>
    <s v="Professional"/>
    <s v="No"/>
    <n v="1"/>
    <s v="0-1 Miles"/>
    <x v="1"/>
    <x v="3"/>
    <x v="0"/>
    <x v="1"/>
  </r>
  <r>
    <n v="24151"/>
    <x v="1"/>
    <x v="1"/>
    <x v="6"/>
    <n v="1"/>
    <s v="Bachelors"/>
    <s v="Clerical"/>
    <s v="No"/>
    <n v="0"/>
    <s v="0-1 Miles"/>
    <x v="0"/>
    <x v="36"/>
    <x v="0"/>
    <x v="0"/>
  </r>
  <r>
    <n v="23962"/>
    <x v="0"/>
    <x v="0"/>
    <x v="4"/>
    <n v="0"/>
    <s v="Partial High School"/>
    <s v="Manual"/>
    <s v="Yes"/>
    <n v="2"/>
    <s v="1-2 Miles"/>
    <x v="0"/>
    <x v="22"/>
    <x v="2"/>
    <x v="0"/>
  </r>
  <r>
    <n v="17793"/>
    <x v="0"/>
    <x v="0"/>
    <x v="0"/>
    <n v="0"/>
    <s v="Bachelors"/>
    <s v="Clerical"/>
    <s v="Yes"/>
    <n v="0"/>
    <s v="0-1 Miles"/>
    <x v="0"/>
    <x v="13"/>
    <x v="2"/>
    <x v="1"/>
  </r>
  <r>
    <n v="14926"/>
    <x v="0"/>
    <x v="1"/>
    <x v="1"/>
    <n v="1"/>
    <s v="Bachelors"/>
    <s v="Clerical"/>
    <s v="Yes"/>
    <n v="0"/>
    <s v="0-1 Miles"/>
    <x v="0"/>
    <x v="13"/>
    <x v="2"/>
    <x v="1"/>
  </r>
  <r>
    <n v="16163"/>
    <x v="1"/>
    <x v="1"/>
    <x v="9"/>
    <n v="2"/>
    <s v="Bachelors"/>
    <s v="Professional"/>
    <s v="Yes"/>
    <n v="1"/>
    <s v="2-5 Miles"/>
    <x v="1"/>
    <x v="13"/>
    <x v="2"/>
    <x v="1"/>
  </r>
  <r>
    <n v="21365"/>
    <x v="0"/>
    <x v="0"/>
    <x v="4"/>
    <n v="2"/>
    <s v="Partial High School"/>
    <s v="Clerical"/>
    <s v="Yes"/>
    <n v="2"/>
    <s v="5-10 Miles"/>
    <x v="1"/>
    <x v="7"/>
    <x v="0"/>
    <x v="0"/>
  </r>
  <r>
    <n v="27771"/>
    <x v="1"/>
    <x v="1"/>
    <x v="1"/>
    <n v="1"/>
    <s v="Bachelors"/>
    <s v="Clerical"/>
    <s v="Yes"/>
    <n v="1"/>
    <s v="1-2 Miles"/>
    <x v="0"/>
    <x v="32"/>
    <x v="0"/>
    <x v="1"/>
  </r>
  <r>
    <n v="26167"/>
    <x v="1"/>
    <x v="0"/>
    <x v="0"/>
    <n v="2"/>
    <s v="Bachelors"/>
    <s v="Management"/>
    <s v="No"/>
    <n v="1"/>
    <s v="5-10 Miles"/>
    <x v="1"/>
    <x v="38"/>
    <x v="0"/>
    <x v="1"/>
  </r>
  <r>
    <n v="25792"/>
    <x v="1"/>
    <x v="0"/>
    <x v="15"/>
    <n v="3"/>
    <s v="Bachelors"/>
    <s v="Management"/>
    <s v="Yes"/>
    <n v="4"/>
    <s v="10+ Miles"/>
    <x v="0"/>
    <x v="38"/>
    <x v="0"/>
    <x v="0"/>
  </r>
  <r>
    <n v="11555"/>
    <x v="0"/>
    <x v="0"/>
    <x v="0"/>
    <n v="1"/>
    <s v="Bachelors"/>
    <s v="Clerical"/>
    <s v="Yes"/>
    <n v="0"/>
    <s v="0-1 Miles"/>
    <x v="0"/>
    <x v="48"/>
    <x v="1"/>
    <x v="0"/>
  </r>
  <r>
    <n v="22381"/>
    <x v="0"/>
    <x v="1"/>
    <x v="4"/>
    <n v="1"/>
    <s v="Graduate Degree"/>
    <s v="Manual"/>
    <s v="Yes"/>
    <n v="0"/>
    <s v="0-1 Miles"/>
    <x v="0"/>
    <x v="21"/>
    <x v="0"/>
    <x v="0"/>
  </r>
  <r>
    <n v="17882"/>
    <x v="0"/>
    <x v="1"/>
    <x v="6"/>
    <n v="1"/>
    <s v="Graduate Degree"/>
    <s v="Clerical"/>
    <s v="Yes"/>
    <n v="0"/>
    <s v="0-1 Miles"/>
    <x v="0"/>
    <x v="21"/>
    <x v="0"/>
    <x v="0"/>
  </r>
  <r>
    <n v="22174"/>
    <x v="0"/>
    <x v="1"/>
    <x v="1"/>
    <n v="3"/>
    <s v="High School"/>
    <s v="Skilled Manual"/>
    <s v="Yes"/>
    <n v="2"/>
    <s v="5-10 Miles"/>
    <x v="1"/>
    <x v="9"/>
    <x v="0"/>
    <x v="1"/>
  </r>
  <r>
    <n v="22439"/>
    <x v="0"/>
    <x v="0"/>
    <x v="1"/>
    <n v="0"/>
    <s v="Bachelors"/>
    <s v="Clerical"/>
    <s v="Yes"/>
    <n v="0"/>
    <s v="0-1 Miles"/>
    <x v="0"/>
    <x v="34"/>
    <x v="2"/>
    <x v="1"/>
  </r>
  <r>
    <n v="18012"/>
    <x v="0"/>
    <x v="0"/>
    <x v="0"/>
    <n v="1"/>
    <s v="Bachelors"/>
    <s v="Skilled Manual"/>
    <s v="Yes"/>
    <n v="0"/>
    <s v="0-1 Miles"/>
    <x v="0"/>
    <x v="3"/>
    <x v="0"/>
    <x v="0"/>
  </r>
  <r>
    <n v="27582"/>
    <x v="1"/>
    <x v="0"/>
    <x v="7"/>
    <n v="2"/>
    <s v="Bachelors"/>
    <s v="Professional"/>
    <s v="No"/>
    <n v="0"/>
    <s v="0-1 Miles"/>
    <x v="1"/>
    <x v="4"/>
    <x v="2"/>
    <x v="1"/>
  </r>
  <r>
    <n v="12744"/>
    <x v="1"/>
    <x v="0"/>
    <x v="0"/>
    <n v="2"/>
    <s v="Partial College"/>
    <s v="Clerical"/>
    <s v="Yes"/>
    <n v="0"/>
    <s v="0-1 Miles"/>
    <x v="0"/>
    <x v="6"/>
    <x v="2"/>
    <x v="0"/>
  </r>
  <r>
    <n v="22821"/>
    <x v="0"/>
    <x v="0"/>
    <x v="11"/>
    <n v="3"/>
    <s v="Partial College"/>
    <s v="Professional"/>
    <s v="Yes"/>
    <n v="4"/>
    <s v="0-1 Miles"/>
    <x v="0"/>
    <x v="31"/>
    <x v="0"/>
    <x v="0"/>
  </r>
  <r>
    <n v="20171"/>
    <x v="0"/>
    <x v="0"/>
    <x v="6"/>
    <n v="2"/>
    <s v="Partial College"/>
    <s v="Manual"/>
    <s v="Yes"/>
    <n v="1"/>
    <s v="0-1 Miles"/>
    <x v="0"/>
    <x v="30"/>
    <x v="0"/>
    <x v="1"/>
  </r>
  <r>
    <n v="11116"/>
    <x v="0"/>
    <x v="1"/>
    <x v="3"/>
    <n v="5"/>
    <s v="Partial College"/>
    <s v="Skilled Manual"/>
    <s v="Yes"/>
    <n v="2"/>
    <s v="5-10 Miles"/>
    <x v="1"/>
    <x v="1"/>
    <x v="0"/>
    <x v="0"/>
  </r>
  <r>
    <n v="20053"/>
    <x v="1"/>
    <x v="1"/>
    <x v="0"/>
    <n v="2"/>
    <s v="Partial College"/>
    <s v="Clerical"/>
    <s v="Yes"/>
    <n v="0"/>
    <s v="0-1 Miles"/>
    <x v="0"/>
    <x v="17"/>
    <x v="2"/>
    <x v="0"/>
  </r>
  <r>
    <n v="25266"/>
    <x v="1"/>
    <x v="0"/>
    <x v="1"/>
    <n v="2"/>
    <s v="Partial College"/>
    <s v="Clerical"/>
    <s v="No"/>
    <n v="2"/>
    <s v="5-10 Miles"/>
    <x v="1"/>
    <x v="41"/>
    <x v="1"/>
    <x v="0"/>
  </r>
  <r>
    <n v="17960"/>
    <x v="0"/>
    <x v="0"/>
    <x v="0"/>
    <n v="0"/>
    <s v="Graduate Degree"/>
    <s v="Clerical"/>
    <s v="Yes"/>
    <n v="0"/>
    <s v="0-1 Miles"/>
    <x v="0"/>
    <x v="11"/>
    <x v="2"/>
    <x v="1"/>
  </r>
  <r>
    <n v="13961"/>
    <x v="0"/>
    <x v="0"/>
    <x v="2"/>
    <n v="5"/>
    <s v="Graduate Degree"/>
    <s v="Management"/>
    <s v="Yes"/>
    <n v="3"/>
    <s v="0-1 Miles"/>
    <x v="1"/>
    <x v="20"/>
    <x v="0"/>
    <x v="0"/>
  </r>
  <r>
    <n v="11897"/>
    <x v="1"/>
    <x v="1"/>
    <x v="9"/>
    <n v="2"/>
    <s v="Bachelors"/>
    <s v="Professional"/>
    <s v="No"/>
    <n v="1"/>
    <s v="0-1 Miles"/>
    <x v="1"/>
    <x v="34"/>
    <x v="2"/>
    <x v="1"/>
  </r>
  <r>
    <n v="11139"/>
    <x v="1"/>
    <x v="0"/>
    <x v="1"/>
    <n v="2"/>
    <s v="Partial College"/>
    <s v="Clerical"/>
    <s v="No"/>
    <n v="2"/>
    <s v="5-10 Miles"/>
    <x v="1"/>
    <x v="41"/>
    <x v="1"/>
    <x v="0"/>
  </r>
  <r>
    <n v="11576"/>
    <x v="0"/>
    <x v="1"/>
    <x v="1"/>
    <n v="1"/>
    <s v="Bachelors"/>
    <s v="Skilled Manual"/>
    <s v="Yes"/>
    <n v="2"/>
    <s v="0-1 Miles"/>
    <x v="0"/>
    <x v="3"/>
    <x v="0"/>
    <x v="1"/>
  </r>
  <r>
    <n v="19255"/>
    <x v="1"/>
    <x v="1"/>
    <x v="4"/>
    <n v="2"/>
    <s v="Partial College"/>
    <s v="Manual"/>
    <s v="Yes"/>
    <n v="1"/>
    <s v="0-1 Miles"/>
    <x v="0"/>
    <x v="36"/>
    <x v="0"/>
    <x v="1"/>
  </r>
  <r>
    <n v="18153"/>
    <x v="0"/>
    <x v="0"/>
    <x v="10"/>
    <n v="2"/>
    <s v="Bachelors"/>
    <s v="Management"/>
    <s v="Yes"/>
    <n v="4"/>
    <s v="10+ Miles"/>
    <x v="0"/>
    <x v="14"/>
    <x v="0"/>
    <x v="0"/>
  </r>
  <r>
    <n v="14547"/>
    <x v="0"/>
    <x v="1"/>
    <x v="4"/>
    <n v="2"/>
    <s v="Partial College"/>
    <s v="Manual"/>
    <s v="Yes"/>
    <n v="0"/>
    <s v="1-2 Miles"/>
    <x v="0"/>
    <x v="36"/>
    <x v="0"/>
    <x v="0"/>
  </r>
  <r>
    <n v="24901"/>
    <x v="1"/>
    <x v="1"/>
    <x v="15"/>
    <n v="0"/>
    <s v="Partial College"/>
    <s v="Management"/>
    <s v="No"/>
    <n v="3"/>
    <s v="10+ Miles"/>
    <x v="1"/>
    <x v="22"/>
    <x v="2"/>
    <x v="1"/>
  </r>
  <r>
    <n v="27169"/>
    <x v="1"/>
    <x v="1"/>
    <x v="1"/>
    <n v="0"/>
    <s v="High School"/>
    <s v="Manual"/>
    <s v="Yes"/>
    <n v="1"/>
    <s v="2-5 Miles"/>
    <x v="0"/>
    <x v="17"/>
    <x v="2"/>
    <x v="1"/>
  </r>
  <r>
    <n v="14805"/>
    <x v="1"/>
    <x v="0"/>
    <x v="4"/>
    <n v="3"/>
    <s v="Partial High School"/>
    <s v="Manual"/>
    <s v="Yes"/>
    <n v="2"/>
    <s v="0-1 Miles"/>
    <x v="0"/>
    <x v="1"/>
    <x v="0"/>
    <x v="0"/>
  </r>
  <r>
    <n v="15822"/>
    <x v="0"/>
    <x v="1"/>
    <x v="0"/>
    <n v="2"/>
    <s v="Bachelors"/>
    <s v="Management"/>
    <s v="Yes"/>
    <n v="2"/>
    <s v="0-1 Miles"/>
    <x v="1"/>
    <x v="41"/>
    <x v="1"/>
    <x v="0"/>
  </r>
  <r>
    <n v="19389"/>
    <x v="1"/>
    <x v="1"/>
    <x v="1"/>
    <n v="0"/>
    <s v="Partial College"/>
    <s v="Clerical"/>
    <s v="No"/>
    <n v="1"/>
    <s v="2-5 Miles"/>
    <x v="0"/>
    <x v="27"/>
    <x v="2"/>
    <x v="0"/>
  </r>
  <r>
    <n v="17048"/>
    <x v="1"/>
    <x v="0"/>
    <x v="7"/>
    <n v="1"/>
    <s v="Graduate Degree"/>
    <s v="Management"/>
    <s v="Yes"/>
    <n v="0"/>
    <s v="0-1 Miles"/>
    <x v="1"/>
    <x v="4"/>
    <x v="2"/>
    <x v="1"/>
  </r>
  <r>
    <n v="22204"/>
    <x v="0"/>
    <x v="1"/>
    <x v="15"/>
    <n v="4"/>
    <s v="Bachelors"/>
    <s v="Management"/>
    <s v="Yes"/>
    <n v="3"/>
    <s v="2-5 Miles"/>
    <x v="1"/>
    <x v="8"/>
    <x v="0"/>
    <x v="0"/>
  </r>
  <r>
    <n v="12718"/>
    <x v="1"/>
    <x v="0"/>
    <x v="1"/>
    <n v="0"/>
    <s v="Partial College"/>
    <s v="Clerical"/>
    <s v="Yes"/>
    <n v="1"/>
    <s v="2-5 Miles"/>
    <x v="0"/>
    <x v="24"/>
    <x v="2"/>
    <x v="0"/>
  </r>
  <r>
    <n v="15019"/>
    <x v="1"/>
    <x v="0"/>
    <x v="1"/>
    <n v="3"/>
    <s v="High School"/>
    <s v="Skilled Manual"/>
    <s v="Yes"/>
    <n v="2"/>
    <s v="5-10 Miles"/>
    <x v="1"/>
    <x v="10"/>
    <x v="0"/>
    <x v="0"/>
  </r>
  <r>
    <n v="28488"/>
    <x v="1"/>
    <x v="1"/>
    <x v="6"/>
    <n v="0"/>
    <s v="Partial College"/>
    <s v="Manual"/>
    <s v="Yes"/>
    <n v="0"/>
    <s v="0-1 Miles"/>
    <x v="1"/>
    <x v="27"/>
    <x v="2"/>
    <x v="1"/>
  </r>
  <r>
    <n v="21891"/>
    <x v="0"/>
    <x v="0"/>
    <x v="15"/>
    <n v="0"/>
    <s v="High School"/>
    <s v="Management"/>
    <s v="Yes"/>
    <n v="3"/>
    <s v="10+ Miles"/>
    <x v="1"/>
    <x v="17"/>
    <x v="2"/>
    <x v="1"/>
  </r>
  <r>
    <n v="27814"/>
    <x v="1"/>
    <x v="0"/>
    <x v="1"/>
    <n v="3"/>
    <s v="Partial College"/>
    <s v="Clerical"/>
    <s v="No"/>
    <n v="1"/>
    <s v="0-1 Miles"/>
    <x v="0"/>
    <x v="23"/>
    <x v="2"/>
    <x v="0"/>
  </r>
  <r>
    <n v="22175"/>
    <x v="0"/>
    <x v="0"/>
    <x v="1"/>
    <n v="3"/>
    <s v="High School"/>
    <s v="Skilled Manual"/>
    <s v="Yes"/>
    <n v="2"/>
    <s v="5-10 Miles"/>
    <x v="1"/>
    <x v="38"/>
    <x v="0"/>
    <x v="1"/>
  </r>
  <r>
    <n v="29447"/>
    <x v="1"/>
    <x v="0"/>
    <x v="4"/>
    <n v="2"/>
    <s v="Bachelors"/>
    <s v="Clerical"/>
    <s v="No"/>
    <n v="1"/>
    <s v="2-5 Miles"/>
    <x v="0"/>
    <x v="35"/>
    <x v="1"/>
    <x v="0"/>
  </r>
  <r>
    <n v="19784"/>
    <x v="0"/>
    <x v="0"/>
    <x v="2"/>
    <n v="2"/>
    <s v="High School"/>
    <s v="Skilled Manual"/>
    <s v="Yes"/>
    <n v="2"/>
    <s v="5-10 Miles"/>
    <x v="1"/>
    <x v="5"/>
    <x v="0"/>
    <x v="1"/>
  </r>
  <r>
    <n v="27824"/>
    <x v="1"/>
    <x v="0"/>
    <x v="1"/>
    <n v="3"/>
    <s v="Partial College"/>
    <s v="Clerical"/>
    <s v="Yes"/>
    <n v="2"/>
    <s v="0-1 Miles"/>
    <x v="0"/>
    <x v="27"/>
    <x v="2"/>
    <x v="1"/>
  </r>
  <r>
    <n v="24093"/>
    <x v="1"/>
    <x v="0"/>
    <x v="2"/>
    <n v="0"/>
    <s v="Graduate Degree"/>
    <s v="Skilled Manual"/>
    <s v="No"/>
    <n v="0"/>
    <s v="0-1 Miles"/>
    <x v="0"/>
    <x v="20"/>
    <x v="0"/>
    <x v="1"/>
  </r>
  <r>
    <n v="19618"/>
    <x v="0"/>
    <x v="1"/>
    <x v="3"/>
    <n v="5"/>
    <s v="Partial College"/>
    <s v="Skilled Manual"/>
    <s v="Yes"/>
    <n v="2"/>
    <s v="0-1 Miles"/>
    <x v="1"/>
    <x v="21"/>
    <x v="0"/>
    <x v="0"/>
  </r>
  <r>
    <n v="21561"/>
    <x v="1"/>
    <x v="1"/>
    <x v="7"/>
    <n v="0"/>
    <s v="Bachelors"/>
    <s v="Professional"/>
    <s v="No"/>
    <n v="3"/>
    <s v="10+ Miles"/>
    <x v="1"/>
    <x v="17"/>
    <x v="2"/>
    <x v="1"/>
  </r>
  <r>
    <n v="11061"/>
    <x v="0"/>
    <x v="1"/>
    <x v="2"/>
    <n v="2"/>
    <s v="Partial College"/>
    <s v="Skilled Manual"/>
    <s v="Yes"/>
    <n v="2"/>
    <s v="5-10 Miles"/>
    <x v="1"/>
    <x v="31"/>
    <x v="0"/>
    <x v="1"/>
  </r>
  <r>
    <n v="26651"/>
    <x v="1"/>
    <x v="1"/>
    <x v="2"/>
    <n v="4"/>
    <s v="Graduate Degree"/>
    <s v="Management"/>
    <s v="Yes"/>
    <n v="0"/>
    <s v="0-1 Miles"/>
    <x v="1"/>
    <x v="4"/>
    <x v="2"/>
    <x v="1"/>
  </r>
  <r>
    <n v="21108"/>
    <x v="0"/>
    <x v="0"/>
    <x v="0"/>
    <n v="1"/>
    <s v="Bachelors"/>
    <s v="Skilled Manual"/>
    <s v="Yes"/>
    <n v="1"/>
    <s v="0-1 Miles"/>
    <x v="0"/>
    <x v="1"/>
    <x v="0"/>
    <x v="1"/>
  </r>
  <r>
    <n v="12731"/>
    <x v="1"/>
    <x v="1"/>
    <x v="1"/>
    <n v="0"/>
    <s v="High School"/>
    <s v="Manual"/>
    <s v="No"/>
    <n v="1"/>
    <s v="1-2 Miles"/>
    <x v="0"/>
    <x v="22"/>
    <x v="2"/>
    <x v="0"/>
  </r>
  <r>
    <n v="25307"/>
    <x v="0"/>
    <x v="0"/>
    <x v="0"/>
    <n v="1"/>
    <s v="Bachelors"/>
    <s v="Skilled Manual"/>
    <s v="Yes"/>
    <n v="1"/>
    <s v="1-2 Miles"/>
    <x v="0"/>
    <x v="22"/>
    <x v="2"/>
    <x v="1"/>
  </r>
  <r>
    <n v="14278"/>
    <x v="0"/>
    <x v="0"/>
    <x v="11"/>
    <n v="0"/>
    <s v="Graduate Degree"/>
    <s v="Management"/>
    <s v="Yes"/>
    <n v="1"/>
    <s v="10+ Miles"/>
    <x v="1"/>
    <x v="8"/>
    <x v="0"/>
    <x v="0"/>
  </r>
  <r>
    <n v="20711"/>
    <x v="0"/>
    <x v="0"/>
    <x v="0"/>
    <n v="1"/>
    <s v="Bachelors"/>
    <s v="Skilled Manual"/>
    <s v="Yes"/>
    <n v="0"/>
    <s v="1-2 Miles"/>
    <x v="0"/>
    <x v="22"/>
    <x v="2"/>
    <x v="1"/>
  </r>
  <r>
    <n v="11383"/>
    <x v="0"/>
    <x v="0"/>
    <x v="1"/>
    <n v="3"/>
    <s v="Graduate Degree"/>
    <s v="Clerical"/>
    <s v="Yes"/>
    <n v="0"/>
    <s v="0-1 Miles"/>
    <x v="0"/>
    <x v="30"/>
    <x v="0"/>
    <x v="0"/>
  </r>
  <r>
    <n v="12497"/>
    <x v="0"/>
    <x v="0"/>
    <x v="0"/>
    <n v="1"/>
    <s v="Bachelors"/>
    <s v="Skilled Manual"/>
    <s v="Yes"/>
    <n v="0"/>
    <s v="0-1 Miles"/>
    <x v="0"/>
    <x v="0"/>
    <x v="0"/>
    <x v="0"/>
  </r>
  <r>
    <n v="16559"/>
    <x v="1"/>
    <x v="0"/>
    <x v="4"/>
    <n v="2"/>
    <s v="High School"/>
    <s v="Manual"/>
    <s v="Yes"/>
    <n v="0"/>
    <s v="0-1 Miles"/>
    <x v="0"/>
    <x v="4"/>
    <x v="2"/>
    <x v="1"/>
  </r>
  <r>
    <n v="11585"/>
    <x v="0"/>
    <x v="0"/>
    <x v="0"/>
    <n v="1"/>
    <s v="Bachelors"/>
    <s v="Skilled Manual"/>
    <s v="Yes"/>
    <n v="0"/>
    <s v="0-1 Miles"/>
    <x v="0"/>
    <x v="3"/>
    <x v="0"/>
    <x v="0"/>
  </r>
  <r>
    <n v="20277"/>
    <x v="0"/>
    <x v="0"/>
    <x v="1"/>
    <n v="2"/>
    <s v="Partial College"/>
    <s v="Clerical"/>
    <s v="No"/>
    <n v="2"/>
    <s v="0-1 Miles"/>
    <x v="1"/>
    <x v="45"/>
    <x v="1"/>
    <x v="0"/>
  </r>
  <r>
    <n v="26765"/>
    <x v="1"/>
    <x v="0"/>
    <x v="3"/>
    <n v="5"/>
    <s v="Partial College"/>
    <s v="Skilled Manual"/>
    <s v="Yes"/>
    <n v="2"/>
    <s v="5-10 Miles"/>
    <x v="1"/>
    <x v="12"/>
    <x v="0"/>
    <x v="0"/>
  </r>
  <r>
    <n v="12389"/>
    <x v="1"/>
    <x v="1"/>
    <x v="1"/>
    <n v="0"/>
    <s v="High School"/>
    <s v="Manual"/>
    <s v="No"/>
    <n v="1"/>
    <s v="2-5 Miles"/>
    <x v="0"/>
    <x v="17"/>
    <x v="2"/>
    <x v="0"/>
  </r>
  <r>
    <n v="13585"/>
    <x v="0"/>
    <x v="0"/>
    <x v="2"/>
    <n v="4"/>
    <s v="Partial College"/>
    <s v="Professional"/>
    <s v="No"/>
    <n v="1"/>
    <s v="2-5 Miles"/>
    <x v="0"/>
    <x v="38"/>
    <x v="0"/>
    <x v="1"/>
  </r>
  <r>
    <n v="26385"/>
    <x v="1"/>
    <x v="1"/>
    <x v="12"/>
    <n v="3"/>
    <s v="High School"/>
    <s v="Professional"/>
    <s v="No"/>
    <n v="4"/>
    <s v="5-10 Miles"/>
    <x v="0"/>
    <x v="5"/>
    <x v="0"/>
    <x v="0"/>
  </r>
  <r>
    <n v="12236"/>
    <x v="0"/>
    <x v="0"/>
    <x v="6"/>
    <n v="1"/>
    <s v="Partial College"/>
    <s v="Manual"/>
    <s v="Yes"/>
    <n v="0"/>
    <s v="0-1 Miles"/>
    <x v="0"/>
    <x v="28"/>
    <x v="1"/>
    <x v="0"/>
  </r>
  <r>
    <n v="21560"/>
    <x v="0"/>
    <x v="1"/>
    <x v="12"/>
    <n v="0"/>
    <s v="Partial High School"/>
    <s v="Professional"/>
    <s v="Yes"/>
    <n v="4"/>
    <s v="10+ Miles"/>
    <x v="1"/>
    <x v="22"/>
    <x v="2"/>
    <x v="1"/>
  </r>
  <r>
    <n v="21554"/>
    <x v="1"/>
    <x v="0"/>
    <x v="2"/>
    <n v="0"/>
    <s v="Bachelors"/>
    <s v="Professional"/>
    <s v="No"/>
    <n v="3"/>
    <s v="10+ Miles"/>
    <x v="1"/>
    <x v="6"/>
    <x v="2"/>
    <x v="0"/>
  </r>
  <r>
    <n v="13662"/>
    <x v="1"/>
    <x v="1"/>
    <x v="6"/>
    <n v="0"/>
    <s v="Partial High School"/>
    <s v="Manual"/>
    <s v="Yes"/>
    <n v="2"/>
    <s v="1-2 Miles"/>
    <x v="0"/>
    <x v="24"/>
    <x v="2"/>
    <x v="1"/>
  </r>
  <r>
    <n v="13089"/>
    <x v="0"/>
    <x v="0"/>
    <x v="12"/>
    <n v="1"/>
    <s v="Bachelors"/>
    <s v="Management"/>
    <s v="Yes"/>
    <n v="2"/>
    <s v="0-1 Miles"/>
    <x v="1"/>
    <x v="30"/>
    <x v="0"/>
    <x v="1"/>
  </r>
  <r>
    <n v="14791"/>
    <x v="0"/>
    <x v="0"/>
    <x v="0"/>
    <n v="0"/>
    <s v="Bachelors"/>
    <s v="Clerical"/>
    <s v="Yes"/>
    <n v="0"/>
    <s v="0-1 Miles"/>
    <x v="0"/>
    <x v="32"/>
    <x v="0"/>
    <x v="1"/>
  </r>
  <r>
    <n v="19331"/>
    <x v="1"/>
    <x v="1"/>
    <x v="6"/>
    <n v="2"/>
    <s v="High School"/>
    <s v="Manual"/>
    <s v="Yes"/>
    <n v="1"/>
    <s v="0-1 Miles"/>
    <x v="0"/>
    <x v="20"/>
    <x v="0"/>
    <x v="0"/>
  </r>
  <r>
    <n v="17754"/>
    <x v="1"/>
    <x v="0"/>
    <x v="1"/>
    <n v="3"/>
    <s v="Bachelors"/>
    <s v="Clerical"/>
    <s v="Yes"/>
    <n v="0"/>
    <s v="0-1 Miles"/>
    <x v="0"/>
    <x v="30"/>
    <x v="0"/>
    <x v="1"/>
  </r>
  <r>
    <n v="11149"/>
    <x v="0"/>
    <x v="1"/>
    <x v="0"/>
    <n v="2"/>
    <s v="Bachelors"/>
    <s v="Management"/>
    <s v="Yes"/>
    <n v="2"/>
    <s v="0-1 Miles"/>
    <x v="1"/>
    <x v="28"/>
    <x v="1"/>
    <x v="0"/>
  </r>
  <r>
    <n v="16549"/>
    <x v="1"/>
    <x v="0"/>
    <x v="1"/>
    <n v="3"/>
    <s v="Bachelors"/>
    <s v="Clerical"/>
    <s v="Yes"/>
    <n v="0"/>
    <s v="0-1 Miles"/>
    <x v="0"/>
    <x v="15"/>
    <x v="0"/>
    <x v="1"/>
  </r>
  <r>
    <n v="24305"/>
    <x v="1"/>
    <x v="1"/>
    <x v="10"/>
    <n v="1"/>
    <s v="Bachelors"/>
    <s v="Management"/>
    <s v="No"/>
    <n v="3"/>
    <s v="0-1 Miles"/>
    <x v="1"/>
    <x v="30"/>
    <x v="0"/>
    <x v="1"/>
  </r>
  <r>
    <n v="18253"/>
    <x v="0"/>
    <x v="0"/>
    <x v="2"/>
    <n v="5"/>
    <s v="Graduate Degree"/>
    <s v="Management"/>
    <s v="Yes"/>
    <n v="3"/>
    <s v="0-1 Miles"/>
    <x v="1"/>
    <x v="20"/>
    <x v="0"/>
    <x v="0"/>
  </r>
  <r>
    <n v="20147"/>
    <x v="0"/>
    <x v="0"/>
    <x v="1"/>
    <n v="1"/>
    <s v="Bachelors"/>
    <s v="Clerical"/>
    <s v="Yes"/>
    <n v="0"/>
    <s v="0-1 Miles"/>
    <x v="0"/>
    <x v="28"/>
    <x v="1"/>
    <x v="0"/>
  </r>
  <r>
    <n v="15612"/>
    <x v="1"/>
    <x v="1"/>
    <x v="1"/>
    <n v="0"/>
    <s v="High School"/>
    <s v="Manual"/>
    <s v="No"/>
    <n v="1"/>
    <s v="1-2 Miles"/>
    <x v="0"/>
    <x v="27"/>
    <x v="2"/>
    <x v="0"/>
  </r>
  <r>
    <n v="28323"/>
    <x v="1"/>
    <x v="1"/>
    <x v="3"/>
    <n v="0"/>
    <s v="Bachelors"/>
    <s v="Professional"/>
    <s v="No"/>
    <n v="2"/>
    <s v="5-10 Miles"/>
    <x v="1"/>
    <x v="1"/>
    <x v="0"/>
    <x v="1"/>
  </r>
  <r>
    <n v="22634"/>
    <x v="1"/>
    <x v="0"/>
    <x v="0"/>
    <n v="0"/>
    <s v="Graduate Degree"/>
    <s v="Clerical"/>
    <s v="Yes"/>
    <n v="0"/>
    <s v="0-1 Miles"/>
    <x v="0"/>
    <x v="13"/>
    <x v="2"/>
    <x v="1"/>
  </r>
  <r>
    <n v="15665"/>
    <x v="0"/>
    <x v="0"/>
    <x v="1"/>
    <n v="0"/>
    <s v="Bachelors"/>
    <s v="Clerical"/>
    <s v="Yes"/>
    <n v="0"/>
    <s v="0-1 Miles"/>
    <x v="0"/>
    <x v="15"/>
    <x v="0"/>
    <x v="1"/>
  </r>
  <r>
    <n v="27585"/>
    <x v="0"/>
    <x v="0"/>
    <x v="7"/>
    <n v="2"/>
    <s v="Bachelors"/>
    <s v="Professional"/>
    <s v="No"/>
    <n v="0"/>
    <s v="0-1 Miles"/>
    <x v="1"/>
    <x v="4"/>
    <x v="2"/>
    <x v="1"/>
  </r>
  <r>
    <n v="19748"/>
    <x v="0"/>
    <x v="1"/>
    <x v="6"/>
    <n v="4"/>
    <s v="High School"/>
    <s v="Skilled Manual"/>
    <s v="No"/>
    <n v="2"/>
    <s v="1-2 Miles"/>
    <x v="1"/>
    <x v="2"/>
    <x v="1"/>
    <x v="0"/>
  </r>
  <r>
    <n v="21974"/>
    <x v="1"/>
    <x v="0"/>
    <x v="3"/>
    <n v="0"/>
    <s v="Bachelors"/>
    <s v="Professional"/>
    <s v="Yes"/>
    <n v="1"/>
    <s v="5-10 Miles"/>
    <x v="1"/>
    <x v="0"/>
    <x v="0"/>
    <x v="1"/>
  </r>
  <r>
    <n v="14032"/>
    <x v="0"/>
    <x v="1"/>
    <x v="3"/>
    <n v="2"/>
    <s v="High School"/>
    <s v="Skilled Manual"/>
    <s v="No"/>
    <n v="2"/>
    <s v="1-2 Miles"/>
    <x v="1"/>
    <x v="5"/>
    <x v="0"/>
    <x v="1"/>
  </r>
  <r>
    <n v="22610"/>
    <x v="0"/>
    <x v="1"/>
    <x v="1"/>
    <n v="0"/>
    <s v="Bachelors"/>
    <s v="Clerical"/>
    <s v="Yes"/>
    <n v="0"/>
    <s v="0-1 Miles"/>
    <x v="0"/>
    <x v="11"/>
    <x v="2"/>
    <x v="1"/>
  </r>
  <r>
    <n v="26984"/>
    <x v="0"/>
    <x v="1"/>
    <x v="0"/>
    <n v="1"/>
    <s v="Bachelors"/>
    <s v="Skilled Manual"/>
    <s v="Yes"/>
    <n v="1"/>
    <s v="0-1 Miles"/>
    <x v="0"/>
    <x v="22"/>
    <x v="2"/>
    <x v="1"/>
  </r>
  <r>
    <n v="18294"/>
    <x v="0"/>
    <x v="0"/>
    <x v="7"/>
    <n v="1"/>
    <s v="Bachelors"/>
    <s v="Professional"/>
    <s v="Yes"/>
    <n v="1"/>
    <s v="5-10 Miles"/>
    <x v="1"/>
    <x v="30"/>
    <x v="0"/>
    <x v="0"/>
  </r>
  <r>
    <n v="28564"/>
    <x v="1"/>
    <x v="0"/>
    <x v="0"/>
    <n v="2"/>
    <s v="Partial College"/>
    <s v="Clerical"/>
    <s v="Yes"/>
    <n v="0"/>
    <s v="1-2 Miles"/>
    <x v="0"/>
    <x v="6"/>
    <x v="2"/>
    <x v="1"/>
  </r>
  <r>
    <n v="28521"/>
    <x v="1"/>
    <x v="1"/>
    <x v="0"/>
    <n v="0"/>
    <s v="Graduate Degree"/>
    <s v="Clerical"/>
    <s v="No"/>
    <n v="0"/>
    <s v="0-1 Miles"/>
    <x v="0"/>
    <x v="4"/>
    <x v="2"/>
    <x v="1"/>
  </r>
  <r>
    <n v="15450"/>
    <x v="0"/>
    <x v="1"/>
    <x v="4"/>
    <n v="1"/>
    <s v="Graduate Degree"/>
    <s v="Clerical"/>
    <s v="Yes"/>
    <n v="0"/>
    <s v="0-1 Miles"/>
    <x v="0"/>
    <x v="43"/>
    <x v="1"/>
    <x v="0"/>
  </r>
  <r>
    <n v="25681"/>
    <x v="1"/>
    <x v="0"/>
    <x v="1"/>
    <n v="0"/>
    <s v="Partial College"/>
    <s v="Clerical"/>
    <s v="No"/>
    <n v="1"/>
    <s v="2-5 Miles"/>
    <x v="0"/>
    <x v="24"/>
    <x v="2"/>
    <x v="1"/>
  </r>
  <r>
    <n v="19491"/>
    <x v="1"/>
    <x v="1"/>
    <x v="1"/>
    <n v="2"/>
    <s v="Partial College"/>
    <s v="Clerical"/>
    <s v="Yes"/>
    <n v="2"/>
    <s v="0-1 Miles"/>
    <x v="0"/>
    <x v="0"/>
    <x v="0"/>
    <x v="0"/>
  </r>
  <r>
    <n v="26415"/>
    <x v="0"/>
    <x v="0"/>
    <x v="7"/>
    <n v="4"/>
    <s v="Partial High School"/>
    <s v="Skilled Manual"/>
    <s v="Yes"/>
    <n v="4"/>
    <s v="10+ Miles"/>
    <x v="0"/>
    <x v="7"/>
    <x v="0"/>
    <x v="0"/>
  </r>
  <r>
    <n v="12821"/>
    <x v="0"/>
    <x v="1"/>
    <x v="0"/>
    <n v="0"/>
    <s v="Bachelors"/>
    <s v="Clerical"/>
    <s v="Yes"/>
    <n v="0"/>
    <s v="0-1 Miles"/>
    <x v="0"/>
    <x v="32"/>
    <x v="0"/>
    <x v="0"/>
  </r>
  <r>
    <n v="15629"/>
    <x v="1"/>
    <x v="0"/>
    <x v="4"/>
    <n v="0"/>
    <s v="Partial High School"/>
    <s v="Manual"/>
    <s v="Yes"/>
    <n v="2"/>
    <s v="1-2 Miles"/>
    <x v="0"/>
    <x v="17"/>
    <x v="2"/>
    <x v="0"/>
  </r>
  <r>
    <n v="27835"/>
    <x v="0"/>
    <x v="1"/>
    <x v="6"/>
    <n v="0"/>
    <s v="Partial High School"/>
    <s v="Manual"/>
    <s v="Yes"/>
    <n v="2"/>
    <s v="0-1 Miles"/>
    <x v="0"/>
    <x v="22"/>
    <x v="2"/>
    <x v="0"/>
  </r>
  <r>
    <n v="11738"/>
    <x v="0"/>
    <x v="1"/>
    <x v="9"/>
    <n v="4"/>
    <s v="Bachelors"/>
    <s v="Professional"/>
    <s v="Yes"/>
    <n v="0"/>
    <s v="2-5 Miles"/>
    <x v="2"/>
    <x v="30"/>
    <x v="0"/>
    <x v="0"/>
  </r>
  <r>
    <n v="25065"/>
    <x v="0"/>
    <x v="1"/>
    <x v="3"/>
    <n v="2"/>
    <s v="Partial High School"/>
    <s v="Skilled Manual"/>
    <s v="Yes"/>
    <n v="2"/>
    <s v="5-10 Miles"/>
    <x v="2"/>
    <x v="8"/>
    <x v="0"/>
    <x v="0"/>
  </r>
  <r>
    <n v="26238"/>
    <x v="1"/>
    <x v="0"/>
    <x v="0"/>
    <n v="3"/>
    <s v="Partial College"/>
    <s v="Clerical"/>
    <s v="Yes"/>
    <n v="1"/>
    <s v="1-2 Miles"/>
    <x v="2"/>
    <x v="24"/>
    <x v="2"/>
    <x v="1"/>
  </r>
  <r>
    <n v="23707"/>
    <x v="1"/>
    <x v="1"/>
    <x v="3"/>
    <n v="5"/>
    <s v="Bachelors"/>
    <s v="Management"/>
    <s v="Yes"/>
    <n v="3"/>
    <s v="10+ Miles"/>
    <x v="2"/>
    <x v="2"/>
    <x v="1"/>
    <x v="1"/>
  </r>
  <r>
    <n v="27650"/>
    <x v="0"/>
    <x v="1"/>
    <x v="3"/>
    <n v="4"/>
    <s v="High School"/>
    <s v="Professional"/>
    <s v="Yes"/>
    <n v="0"/>
    <s v="5-10 Miles"/>
    <x v="2"/>
    <x v="36"/>
    <x v="0"/>
    <x v="0"/>
  </r>
  <r>
    <n v="24981"/>
    <x v="0"/>
    <x v="1"/>
    <x v="9"/>
    <n v="2"/>
    <s v="Partial College"/>
    <s v="Professional"/>
    <s v="Yes"/>
    <n v="2"/>
    <s v="10+ Miles"/>
    <x v="2"/>
    <x v="16"/>
    <x v="0"/>
    <x v="0"/>
  </r>
  <r>
    <n v="20678"/>
    <x v="1"/>
    <x v="0"/>
    <x v="9"/>
    <n v="3"/>
    <s v="Bachelors"/>
    <s v="Skilled Manual"/>
    <s v="Yes"/>
    <n v="1"/>
    <s v="2-5 Miles"/>
    <x v="2"/>
    <x v="20"/>
    <x v="0"/>
    <x v="1"/>
  </r>
  <r>
    <n v="15302"/>
    <x v="1"/>
    <x v="0"/>
    <x v="3"/>
    <n v="1"/>
    <s v="Graduate Degree"/>
    <s v="Professional"/>
    <s v="Yes"/>
    <n v="0"/>
    <s v="2-5 Miles"/>
    <x v="2"/>
    <x v="17"/>
    <x v="2"/>
    <x v="1"/>
  </r>
  <r>
    <n v="26012"/>
    <x v="0"/>
    <x v="1"/>
    <x v="2"/>
    <n v="1"/>
    <s v="Partial College"/>
    <s v="Skilled Manual"/>
    <s v="Yes"/>
    <n v="1"/>
    <s v="2-5 Miles"/>
    <x v="2"/>
    <x v="8"/>
    <x v="0"/>
    <x v="1"/>
  </r>
  <r>
    <n v="26575"/>
    <x v="1"/>
    <x v="0"/>
    <x v="0"/>
    <n v="0"/>
    <s v="High School"/>
    <s v="Skilled Manual"/>
    <s v="No"/>
    <n v="2"/>
    <s v="1-2 Miles"/>
    <x v="2"/>
    <x v="24"/>
    <x v="2"/>
    <x v="1"/>
  </r>
  <r>
    <n v="15559"/>
    <x v="0"/>
    <x v="1"/>
    <x v="9"/>
    <n v="5"/>
    <s v="Bachelors"/>
    <s v="Professional"/>
    <s v="Yes"/>
    <n v="1"/>
    <s v="2-5 Miles"/>
    <x v="2"/>
    <x v="15"/>
    <x v="0"/>
    <x v="0"/>
  </r>
  <r>
    <n v="19235"/>
    <x v="0"/>
    <x v="0"/>
    <x v="14"/>
    <n v="0"/>
    <s v="Graduate Degree"/>
    <s v="Skilled Manual"/>
    <s v="Yes"/>
    <n v="0"/>
    <s v="0-1 Miles"/>
    <x v="2"/>
    <x v="17"/>
    <x v="2"/>
    <x v="0"/>
  </r>
  <r>
    <n v="15275"/>
    <x v="0"/>
    <x v="1"/>
    <x v="0"/>
    <n v="0"/>
    <s v="Partial College"/>
    <s v="Skilled Manual"/>
    <s v="Yes"/>
    <n v="1"/>
    <s v="5-10 Miles"/>
    <x v="2"/>
    <x v="19"/>
    <x v="2"/>
    <x v="0"/>
  </r>
  <r>
    <n v="20339"/>
    <x v="0"/>
    <x v="0"/>
    <x v="11"/>
    <n v="1"/>
    <s v="Bachelors"/>
    <s v="Management"/>
    <s v="Yes"/>
    <n v="4"/>
    <s v="2-5 Miles"/>
    <x v="2"/>
    <x v="21"/>
    <x v="0"/>
    <x v="1"/>
  </r>
  <r>
    <n v="25405"/>
    <x v="0"/>
    <x v="1"/>
    <x v="3"/>
    <n v="2"/>
    <s v="Bachelors"/>
    <s v="Skilled Manual"/>
    <s v="Yes"/>
    <n v="1"/>
    <s v="2-5 Miles"/>
    <x v="2"/>
    <x v="13"/>
    <x v="2"/>
    <x v="1"/>
  </r>
  <r>
    <n v="15940"/>
    <x v="0"/>
    <x v="1"/>
    <x v="10"/>
    <n v="4"/>
    <s v="Partial College"/>
    <s v="Professional"/>
    <s v="Yes"/>
    <n v="4"/>
    <s v="0-1 Miles"/>
    <x v="2"/>
    <x v="20"/>
    <x v="0"/>
    <x v="0"/>
  </r>
  <r>
    <n v="25074"/>
    <x v="0"/>
    <x v="0"/>
    <x v="3"/>
    <n v="4"/>
    <s v="Bachelors"/>
    <s v="Professional"/>
    <s v="Yes"/>
    <n v="2"/>
    <s v="2-5 Miles"/>
    <x v="2"/>
    <x v="0"/>
    <x v="0"/>
    <x v="1"/>
  </r>
  <r>
    <n v="24738"/>
    <x v="0"/>
    <x v="0"/>
    <x v="0"/>
    <n v="1"/>
    <s v="Partial College"/>
    <s v="Clerical"/>
    <s v="Yes"/>
    <n v="1"/>
    <s v="1-2 Miles"/>
    <x v="2"/>
    <x v="36"/>
    <x v="0"/>
    <x v="1"/>
  </r>
  <r>
    <n v="16337"/>
    <x v="0"/>
    <x v="1"/>
    <x v="9"/>
    <n v="0"/>
    <s v="Partial College"/>
    <s v="Skilled Manual"/>
    <s v="No"/>
    <n v="2"/>
    <s v="1-2 Miles"/>
    <x v="2"/>
    <x v="19"/>
    <x v="2"/>
    <x v="0"/>
  </r>
  <r>
    <n v="24357"/>
    <x v="0"/>
    <x v="1"/>
    <x v="9"/>
    <n v="3"/>
    <s v="Bachelors"/>
    <s v="Professional"/>
    <s v="Yes"/>
    <n v="1"/>
    <s v="2-5 Miles"/>
    <x v="2"/>
    <x v="8"/>
    <x v="0"/>
    <x v="1"/>
  </r>
  <r>
    <n v="18613"/>
    <x v="1"/>
    <x v="1"/>
    <x v="3"/>
    <n v="0"/>
    <s v="Bachelors"/>
    <s v="Professional"/>
    <s v="No"/>
    <n v="1"/>
    <s v="2-5 Miles"/>
    <x v="2"/>
    <x v="34"/>
    <x v="2"/>
    <x v="1"/>
  </r>
  <r>
    <n v="12207"/>
    <x v="1"/>
    <x v="1"/>
    <x v="2"/>
    <n v="4"/>
    <s v="Bachelors"/>
    <s v="Management"/>
    <s v="Yes"/>
    <n v="2"/>
    <s v="5-10 Miles"/>
    <x v="2"/>
    <x v="29"/>
    <x v="1"/>
    <x v="1"/>
  </r>
  <r>
    <n v="18052"/>
    <x v="0"/>
    <x v="0"/>
    <x v="9"/>
    <n v="1"/>
    <s v="Partial College"/>
    <s v="Skilled Manual"/>
    <s v="Yes"/>
    <n v="1"/>
    <s v="0-1 Miles"/>
    <x v="2"/>
    <x v="12"/>
    <x v="0"/>
    <x v="1"/>
  </r>
  <r>
    <n v="13353"/>
    <x v="1"/>
    <x v="0"/>
    <x v="9"/>
    <n v="4"/>
    <s v="Graduate Degree"/>
    <s v="Management"/>
    <s v="Yes"/>
    <n v="2"/>
    <s v="10+ Miles"/>
    <x v="2"/>
    <x v="33"/>
    <x v="1"/>
    <x v="1"/>
  </r>
  <r>
    <n v="19399"/>
    <x v="1"/>
    <x v="1"/>
    <x v="0"/>
    <n v="0"/>
    <s v="Bachelors"/>
    <s v="Professional"/>
    <s v="No"/>
    <n v="1"/>
    <s v="2-5 Miles"/>
    <x v="2"/>
    <x v="12"/>
    <x v="0"/>
    <x v="0"/>
  </r>
  <r>
    <n v="16154"/>
    <x v="0"/>
    <x v="0"/>
    <x v="3"/>
    <n v="5"/>
    <s v="Bachelors"/>
    <s v="Professional"/>
    <s v="Yes"/>
    <n v="2"/>
    <s v="2-5 Miles"/>
    <x v="2"/>
    <x v="15"/>
    <x v="0"/>
    <x v="0"/>
  </r>
  <r>
    <n v="22219"/>
    <x v="0"/>
    <x v="0"/>
    <x v="9"/>
    <n v="2"/>
    <s v="High School"/>
    <s v="Professional"/>
    <s v="Yes"/>
    <n v="2"/>
    <s v="5-10 Miles"/>
    <x v="2"/>
    <x v="37"/>
    <x v="0"/>
    <x v="0"/>
  </r>
  <r>
    <n v="17269"/>
    <x v="1"/>
    <x v="1"/>
    <x v="9"/>
    <n v="3"/>
    <s v="Bachelors"/>
    <s v="Professional"/>
    <s v="No"/>
    <n v="0"/>
    <s v="0-1 Miles"/>
    <x v="2"/>
    <x v="15"/>
    <x v="0"/>
    <x v="1"/>
  </r>
  <r>
    <n v="23586"/>
    <x v="0"/>
    <x v="0"/>
    <x v="2"/>
    <n v="0"/>
    <s v="Bachelors"/>
    <s v="Management"/>
    <s v="Yes"/>
    <n v="1"/>
    <s v="1-2 Miles"/>
    <x v="2"/>
    <x v="17"/>
    <x v="2"/>
    <x v="1"/>
  </r>
  <r>
    <n v="15740"/>
    <x v="0"/>
    <x v="1"/>
    <x v="2"/>
    <n v="5"/>
    <s v="Bachelors"/>
    <s v="Management"/>
    <s v="Yes"/>
    <n v="2"/>
    <s v="1-2 Miles"/>
    <x v="2"/>
    <x v="46"/>
    <x v="1"/>
    <x v="0"/>
  </r>
  <r>
    <n v="27638"/>
    <x v="1"/>
    <x v="1"/>
    <x v="10"/>
    <n v="1"/>
    <s v="Partial College"/>
    <s v="Professional"/>
    <s v="No"/>
    <n v="3"/>
    <s v="1-2 Miles"/>
    <x v="2"/>
    <x v="21"/>
    <x v="0"/>
    <x v="0"/>
  </r>
  <r>
    <n v="18976"/>
    <x v="1"/>
    <x v="1"/>
    <x v="0"/>
    <n v="4"/>
    <s v="High School"/>
    <s v="Professional"/>
    <s v="Yes"/>
    <n v="2"/>
    <s v="10+ Miles"/>
    <x v="2"/>
    <x v="25"/>
    <x v="1"/>
    <x v="1"/>
  </r>
  <r>
    <n v="19413"/>
    <x v="1"/>
    <x v="1"/>
    <x v="9"/>
    <n v="3"/>
    <s v="Bachelors"/>
    <s v="Professional"/>
    <s v="No"/>
    <n v="1"/>
    <s v="0-1 Miles"/>
    <x v="2"/>
    <x v="15"/>
    <x v="0"/>
    <x v="1"/>
  </r>
  <r>
    <n v="13283"/>
    <x v="0"/>
    <x v="1"/>
    <x v="2"/>
    <n v="3"/>
    <s v="Partial College"/>
    <s v="Professional"/>
    <s v="No"/>
    <n v="2"/>
    <s v="0-1 Miles"/>
    <x v="2"/>
    <x v="37"/>
    <x v="0"/>
    <x v="1"/>
  </r>
  <r>
    <n v="17471"/>
    <x v="1"/>
    <x v="0"/>
    <x v="2"/>
    <n v="4"/>
    <s v="Graduate Degree"/>
    <s v="Management"/>
    <s v="Yes"/>
    <n v="2"/>
    <s v="5-10 Miles"/>
    <x v="2"/>
    <x v="41"/>
    <x v="1"/>
    <x v="0"/>
  </r>
  <r>
    <n v="16791"/>
    <x v="1"/>
    <x v="1"/>
    <x v="9"/>
    <n v="5"/>
    <s v="Bachelors"/>
    <s v="Management"/>
    <s v="Yes"/>
    <n v="3"/>
    <s v="10+ Miles"/>
    <x v="2"/>
    <x v="14"/>
    <x v="0"/>
    <x v="1"/>
  </r>
  <r>
    <n v="15382"/>
    <x v="0"/>
    <x v="0"/>
    <x v="15"/>
    <n v="1"/>
    <s v="Bachelors"/>
    <s v="Management"/>
    <s v="Yes"/>
    <n v="2"/>
    <s v="1-2 Miles"/>
    <x v="2"/>
    <x v="21"/>
    <x v="0"/>
    <x v="0"/>
  </r>
  <r>
    <n v="11641"/>
    <x v="0"/>
    <x v="1"/>
    <x v="14"/>
    <n v="1"/>
    <s v="Bachelors"/>
    <s v="Skilled Manual"/>
    <s v="Yes"/>
    <n v="0"/>
    <s v="0-1 Miles"/>
    <x v="2"/>
    <x v="4"/>
    <x v="2"/>
    <x v="0"/>
  </r>
  <r>
    <n v="11935"/>
    <x v="1"/>
    <x v="0"/>
    <x v="1"/>
    <n v="0"/>
    <s v="Partial College"/>
    <s v="Skilled Manual"/>
    <s v="Yes"/>
    <n v="1"/>
    <s v="5-10 Miles"/>
    <x v="2"/>
    <x v="27"/>
    <x v="2"/>
    <x v="0"/>
  </r>
  <r>
    <n v="13233"/>
    <x v="0"/>
    <x v="1"/>
    <x v="9"/>
    <n v="2"/>
    <s v="Partial College"/>
    <s v="Professional"/>
    <s v="Yes"/>
    <n v="1"/>
    <s v="10+ Miles"/>
    <x v="2"/>
    <x v="42"/>
    <x v="0"/>
    <x v="1"/>
  </r>
  <r>
    <n v="25909"/>
    <x v="0"/>
    <x v="1"/>
    <x v="9"/>
    <n v="0"/>
    <s v="Partial College"/>
    <s v="Skilled Manual"/>
    <s v="Yes"/>
    <n v="1"/>
    <s v="5-10 Miles"/>
    <x v="2"/>
    <x v="39"/>
    <x v="2"/>
    <x v="1"/>
  </r>
  <r>
    <n v="14092"/>
    <x v="1"/>
    <x v="1"/>
    <x v="1"/>
    <n v="0"/>
    <s v="Partial High School"/>
    <s v="Clerical"/>
    <s v="Yes"/>
    <n v="2"/>
    <s v="5-10 Miles"/>
    <x v="2"/>
    <x v="27"/>
    <x v="2"/>
    <x v="0"/>
  </r>
  <r>
    <n v="29143"/>
    <x v="1"/>
    <x v="0"/>
    <x v="9"/>
    <n v="1"/>
    <s v="Bachelors"/>
    <s v="Professional"/>
    <s v="No"/>
    <n v="1"/>
    <s v="0-1 Miles"/>
    <x v="2"/>
    <x v="21"/>
    <x v="0"/>
    <x v="1"/>
  </r>
  <r>
    <n v="24941"/>
    <x v="0"/>
    <x v="1"/>
    <x v="9"/>
    <n v="3"/>
    <s v="Bachelors"/>
    <s v="Management"/>
    <s v="Yes"/>
    <n v="2"/>
    <s v="10+ Miles"/>
    <x v="2"/>
    <x v="29"/>
    <x v="1"/>
    <x v="0"/>
  </r>
  <r>
    <n v="24637"/>
    <x v="0"/>
    <x v="1"/>
    <x v="0"/>
    <n v="4"/>
    <s v="High School"/>
    <s v="Professional"/>
    <s v="Yes"/>
    <n v="2"/>
    <s v="10+ Miles"/>
    <x v="2"/>
    <x v="46"/>
    <x v="1"/>
    <x v="0"/>
  </r>
  <r>
    <n v="23893"/>
    <x v="0"/>
    <x v="1"/>
    <x v="14"/>
    <n v="3"/>
    <s v="Bachelors"/>
    <s v="Skilled Manual"/>
    <s v="Yes"/>
    <n v="3"/>
    <s v="10+ Miles"/>
    <x v="2"/>
    <x v="3"/>
    <x v="0"/>
    <x v="0"/>
  </r>
  <r>
    <n v="13907"/>
    <x v="1"/>
    <x v="0"/>
    <x v="2"/>
    <n v="3"/>
    <s v="Bachelors"/>
    <s v="Skilled Manual"/>
    <s v="Yes"/>
    <n v="1"/>
    <s v="0-1 Miles"/>
    <x v="2"/>
    <x v="3"/>
    <x v="0"/>
    <x v="1"/>
  </r>
  <r>
    <n v="14900"/>
    <x v="0"/>
    <x v="0"/>
    <x v="0"/>
    <n v="1"/>
    <s v="Partial College"/>
    <s v="Clerical"/>
    <s v="Yes"/>
    <n v="1"/>
    <s v="1-2 Miles"/>
    <x v="2"/>
    <x v="37"/>
    <x v="0"/>
    <x v="1"/>
  </r>
  <r>
    <n v="11262"/>
    <x v="0"/>
    <x v="0"/>
    <x v="2"/>
    <n v="4"/>
    <s v="Bachelors"/>
    <s v="Management"/>
    <s v="Yes"/>
    <n v="0"/>
    <s v="0-1 Miles"/>
    <x v="2"/>
    <x v="0"/>
    <x v="0"/>
    <x v="0"/>
  </r>
  <r>
    <n v="22294"/>
    <x v="1"/>
    <x v="0"/>
    <x v="3"/>
    <n v="0"/>
    <s v="Bachelors"/>
    <s v="Professional"/>
    <s v="No"/>
    <n v="1"/>
    <s v="2-5 Miles"/>
    <x v="2"/>
    <x v="34"/>
    <x v="2"/>
    <x v="1"/>
  </r>
  <r>
    <n v="12195"/>
    <x v="1"/>
    <x v="0"/>
    <x v="3"/>
    <n v="3"/>
    <s v="Graduate Degree"/>
    <s v="Management"/>
    <s v="Yes"/>
    <n v="2"/>
    <s v="1-2 Miles"/>
    <x v="2"/>
    <x v="31"/>
    <x v="0"/>
    <x v="0"/>
  </r>
  <r>
    <n v="25375"/>
    <x v="0"/>
    <x v="1"/>
    <x v="14"/>
    <n v="1"/>
    <s v="Graduate Degree"/>
    <s v="Skilled Manual"/>
    <s v="Yes"/>
    <n v="0"/>
    <s v="1-2 Miles"/>
    <x v="2"/>
    <x v="17"/>
    <x v="2"/>
    <x v="0"/>
  </r>
  <r>
    <n v="11143"/>
    <x v="0"/>
    <x v="1"/>
    <x v="0"/>
    <n v="0"/>
    <s v="High School"/>
    <s v="Skilled Manual"/>
    <s v="Yes"/>
    <n v="2"/>
    <s v="5-10 Miles"/>
    <x v="2"/>
    <x v="19"/>
    <x v="2"/>
    <x v="0"/>
  </r>
  <r>
    <n v="25898"/>
    <x v="0"/>
    <x v="0"/>
    <x v="3"/>
    <n v="2"/>
    <s v="High School"/>
    <s v="Professional"/>
    <s v="Yes"/>
    <n v="2"/>
    <s v="2-5 Miles"/>
    <x v="2"/>
    <x v="38"/>
    <x v="0"/>
    <x v="0"/>
  </r>
  <r>
    <n v="24397"/>
    <x v="1"/>
    <x v="1"/>
    <x v="12"/>
    <n v="2"/>
    <s v="Bachelors"/>
    <s v="Management"/>
    <s v="No"/>
    <n v="4"/>
    <s v="1-2 Miles"/>
    <x v="2"/>
    <x v="20"/>
    <x v="0"/>
    <x v="0"/>
  </r>
  <r>
    <n v="19758"/>
    <x v="1"/>
    <x v="1"/>
    <x v="9"/>
    <n v="0"/>
    <s v="Partial College"/>
    <s v="Skilled Manual"/>
    <s v="No"/>
    <n v="2"/>
    <s v="1-2 Miles"/>
    <x v="2"/>
    <x v="19"/>
    <x v="2"/>
    <x v="0"/>
  </r>
  <r>
    <n v="15529"/>
    <x v="0"/>
    <x v="1"/>
    <x v="9"/>
    <n v="4"/>
    <s v="Bachelors"/>
    <s v="Professional"/>
    <s v="Yes"/>
    <n v="2"/>
    <s v="2-5 Miles"/>
    <x v="2"/>
    <x v="1"/>
    <x v="0"/>
    <x v="1"/>
  </r>
  <r>
    <n v="19884"/>
    <x v="0"/>
    <x v="1"/>
    <x v="9"/>
    <n v="2"/>
    <s v="High School"/>
    <s v="Professional"/>
    <s v="Yes"/>
    <n v="2"/>
    <s v="2-5 Miles"/>
    <x v="2"/>
    <x v="10"/>
    <x v="0"/>
    <x v="1"/>
  </r>
  <r>
    <n v="18674"/>
    <x v="1"/>
    <x v="0"/>
    <x v="2"/>
    <n v="4"/>
    <s v="Graduate Degree"/>
    <s v="Skilled Manual"/>
    <s v="No"/>
    <n v="0"/>
    <s v="0-1 Miles"/>
    <x v="2"/>
    <x v="8"/>
    <x v="0"/>
    <x v="0"/>
  </r>
  <r>
    <n v="13453"/>
    <x v="0"/>
    <x v="0"/>
    <x v="11"/>
    <n v="1"/>
    <s v="Bachelors"/>
    <s v="Management"/>
    <s v="Yes"/>
    <n v="3"/>
    <s v="0-1 Miles"/>
    <x v="2"/>
    <x v="12"/>
    <x v="0"/>
    <x v="1"/>
  </r>
  <r>
    <n v="14063"/>
    <x v="1"/>
    <x v="0"/>
    <x v="3"/>
    <n v="0"/>
    <s v="Bachelors"/>
    <s v="Professional"/>
    <s v="No"/>
    <n v="1"/>
    <s v="0-1 Miles"/>
    <x v="1"/>
    <x v="0"/>
    <x v="0"/>
    <x v="1"/>
  </r>
  <r>
    <n v="27393"/>
    <x v="0"/>
    <x v="0"/>
    <x v="14"/>
    <n v="4"/>
    <s v="Bachelors"/>
    <s v="Management"/>
    <s v="Yes"/>
    <n v="2"/>
    <s v="10+ Miles"/>
    <x v="2"/>
    <x v="18"/>
    <x v="1"/>
    <x v="0"/>
  </r>
  <r>
    <n v="14417"/>
    <x v="1"/>
    <x v="1"/>
    <x v="9"/>
    <n v="3"/>
    <s v="High School"/>
    <s v="Professional"/>
    <s v="Yes"/>
    <n v="2"/>
    <s v="10+ Miles"/>
    <x v="2"/>
    <x v="9"/>
    <x v="0"/>
    <x v="1"/>
  </r>
  <r>
    <n v="17533"/>
    <x v="0"/>
    <x v="1"/>
    <x v="0"/>
    <n v="3"/>
    <s v="Partial College"/>
    <s v="Professional"/>
    <s v="No"/>
    <n v="2"/>
    <s v="5-10 Miles"/>
    <x v="2"/>
    <x v="49"/>
    <x v="1"/>
    <x v="1"/>
  </r>
  <r>
    <n v="18580"/>
    <x v="0"/>
    <x v="0"/>
    <x v="9"/>
    <n v="2"/>
    <s v="Graduate Degree"/>
    <s v="Professional"/>
    <s v="Yes"/>
    <n v="0"/>
    <s v="2-5 Miles"/>
    <x v="2"/>
    <x v="4"/>
    <x v="2"/>
    <x v="1"/>
  </r>
  <r>
    <n v="17025"/>
    <x v="1"/>
    <x v="1"/>
    <x v="14"/>
    <n v="0"/>
    <s v="Partial College"/>
    <s v="Skilled Manual"/>
    <s v="No"/>
    <n v="1"/>
    <s v="2-5 Miles"/>
    <x v="2"/>
    <x v="32"/>
    <x v="0"/>
    <x v="1"/>
  </r>
  <r>
    <n v="25293"/>
    <x v="0"/>
    <x v="1"/>
    <x v="2"/>
    <n v="4"/>
    <s v="Bachelors"/>
    <s v="Management"/>
    <s v="Yes"/>
    <n v="0"/>
    <s v="1-2 Miles"/>
    <x v="2"/>
    <x v="0"/>
    <x v="0"/>
    <x v="0"/>
  </r>
  <r>
    <n v="24725"/>
    <x v="0"/>
    <x v="0"/>
    <x v="0"/>
    <n v="3"/>
    <s v="Partial College"/>
    <s v="Clerical"/>
    <s v="Yes"/>
    <n v="0"/>
    <s v="1-2 Miles"/>
    <x v="2"/>
    <x v="24"/>
    <x v="2"/>
    <x v="0"/>
  </r>
  <r>
    <n v="23200"/>
    <x v="0"/>
    <x v="0"/>
    <x v="14"/>
    <n v="3"/>
    <s v="Bachelors"/>
    <s v="Skilled Manual"/>
    <s v="Yes"/>
    <n v="2"/>
    <s v="0-1 Miles"/>
    <x v="2"/>
    <x v="3"/>
    <x v="0"/>
    <x v="0"/>
  </r>
  <r>
    <n v="15895"/>
    <x v="1"/>
    <x v="0"/>
    <x v="9"/>
    <n v="2"/>
    <s v="Bachelors"/>
    <s v="Management"/>
    <s v="Yes"/>
    <n v="0"/>
    <s v="10+ Miles"/>
    <x v="2"/>
    <x v="7"/>
    <x v="0"/>
    <x v="0"/>
  </r>
  <r>
    <n v="18577"/>
    <x v="0"/>
    <x v="0"/>
    <x v="9"/>
    <n v="0"/>
    <s v="Graduate Degree"/>
    <s v="Professional"/>
    <s v="Yes"/>
    <n v="0"/>
    <s v="0-1 Miles"/>
    <x v="2"/>
    <x v="20"/>
    <x v="0"/>
    <x v="0"/>
  </r>
  <r>
    <n v="27218"/>
    <x v="0"/>
    <x v="0"/>
    <x v="6"/>
    <n v="2"/>
    <s v="Partial High School"/>
    <s v="Clerical"/>
    <s v="No"/>
    <n v="2"/>
    <s v="0-1 Miles"/>
    <x v="2"/>
    <x v="8"/>
    <x v="0"/>
    <x v="0"/>
  </r>
  <r>
    <n v="18560"/>
    <x v="0"/>
    <x v="0"/>
    <x v="3"/>
    <n v="2"/>
    <s v="Graduate Degree"/>
    <s v="Professional"/>
    <s v="Yes"/>
    <n v="0"/>
    <s v="2-5 Miles"/>
    <x v="2"/>
    <x v="17"/>
    <x v="2"/>
    <x v="1"/>
  </r>
  <r>
    <n v="25006"/>
    <x v="1"/>
    <x v="0"/>
    <x v="1"/>
    <n v="0"/>
    <s v="Partial College"/>
    <s v="Skilled Manual"/>
    <s v="Yes"/>
    <n v="1"/>
    <s v="5-10 Miles"/>
    <x v="2"/>
    <x v="27"/>
    <x v="2"/>
    <x v="0"/>
  </r>
  <r>
    <n v="17369"/>
    <x v="1"/>
    <x v="1"/>
    <x v="1"/>
    <n v="0"/>
    <s v="Partial College"/>
    <s v="Skilled Manual"/>
    <s v="Yes"/>
    <n v="1"/>
    <s v="5-10 Miles"/>
    <x v="2"/>
    <x v="39"/>
    <x v="2"/>
    <x v="0"/>
  </r>
  <r>
    <n v="14495"/>
    <x v="0"/>
    <x v="1"/>
    <x v="0"/>
    <n v="3"/>
    <s v="Partial College"/>
    <s v="Professional"/>
    <s v="No"/>
    <n v="2"/>
    <s v="5-10 Miles"/>
    <x v="2"/>
    <x v="9"/>
    <x v="0"/>
    <x v="1"/>
  </r>
  <r>
    <n v="18847"/>
    <x v="0"/>
    <x v="0"/>
    <x v="9"/>
    <n v="2"/>
    <s v="Graduate Degree"/>
    <s v="Management"/>
    <s v="Yes"/>
    <n v="2"/>
    <s v="5-10 Miles"/>
    <x v="2"/>
    <x v="43"/>
    <x v="1"/>
    <x v="0"/>
  </r>
  <r>
    <n v="14754"/>
    <x v="0"/>
    <x v="1"/>
    <x v="0"/>
    <n v="1"/>
    <s v="Partial College"/>
    <s v="Clerical"/>
    <s v="Yes"/>
    <n v="1"/>
    <s v="1-2 Miles"/>
    <x v="2"/>
    <x v="8"/>
    <x v="0"/>
    <x v="1"/>
  </r>
  <r>
    <n v="23378"/>
    <x v="0"/>
    <x v="1"/>
    <x v="3"/>
    <n v="1"/>
    <s v="Partial College"/>
    <s v="Skilled Manual"/>
    <s v="Yes"/>
    <n v="1"/>
    <s v="2-5 Miles"/>
    <x v="2"/>
    <x v="21"/>
    <x v="0"/>
    <x v="1"/>
  </r>
  <r>
    <n v="26452"/>
    <x v="1"/>
    <x v="1"/>
    <x v="14"/>
    <n v="3"/>
    <s v="Graduate Degree"/>
    <s v="Management"/>
    <s v="Yes"/>
    <n v="2"/>
    <s v="10+ Miles"/>
    <x v="2"/>
    <x v="45"/>
    <x v="1"/>
    <x v="0"/>
  </r>
  <r>
    <n v="20370"/>
    <x v="0"/>
    <x v="1"/>
    <x v="3"/>
    <n v="3"/>
    <s v="Partial High School"/>
    <s v="Skilled Manual"/>
    <s v="Yes"/>
    <n v="2"/>
    <s v="5-10 Miles"/>
    <x v="2"/>
    <x v="31"/>
    <x v="0"/>
    <x v="0"/>
  </r>
  <r>
    <n v="20528"/>
    <x v="0"/>
    <x v="1"/>
    <x v="0"/>
    <n v="2"/>
    <s v="Partial High School"/>
    <s v="Skilled Manual"/>
    <s v="Yes"/>
    <n v="2"/>
    <s v="2-5 Miles"/>
    <x v="2"/>
    <x v="10"/>
    <x v="0"/>
    <x v="0"/>
  </r>
  <r>
    <n v="23549"/>
    <x v="1"/>
    <x v="1"/>
    <x v="1"/>
    <n v="0"/>
    <s v="High School"/>
    <s v="Skilled Manual"/>
    <s v="Yes"/>
    <n v="2"/>
    <s v="5-10 Miles"/>
    <x v="2"/>
    <x v="26"/>
    <x v="2"/>
    <x v="0"/>
  </r>
  <r>
    <n v="21751"/>
    <x v="0"/>
    <x v="1"/>
    <x v="9"/>
    <n v="3"/>
    <s v="Graduate Degree"/>
    <s v="Management"/>
    <s v="Yes"/>
    <n v="2"/>
    <s v="1-2 Miles"/>
    <x v="2"/>
    <x v="18"/>
    <x v="1"/>
    <x v="0"/>
  </r>
  <r>
    <n v="21266"/>
    <x v="1"/>
    <x v="0"/>
    <x v="2"/>
    <n v="0"/>
    <s v="Bachelors"/>
    <s v="Management"/>
    <s v="Yes"/>
    <n v="1"/>
    <s v="1-2 Miles"/>
    <x v="2"/>
    <x v="17"/>
    <x v="2"/>
    <x v="1"/>
  </r>
  <r>
    <n v="13388"/>
    <x v="1"/>
    <x v="1"/>
    <x v="9"/>
    <n v="2"/>
    <s v="Partial College"/>
    <s v="Professional"/>
    <s v="Yes"/>
    <n v="1"/>
    <s v="10+ Miles"/>
    <x v="2"/>
    <x v="16"/>
    <x v="0"/>
    <x v="0"/>
  </r>
  <r>
    <n v="18752"/>
    <x v="1"/>
    <x v="0"/>
    <x v="0"/>
    <n v="0"/>
    <s v="High School"/>
    <s v="Skilled Manual"/>
    <s v="Yes"/>
    <n v="1"/>
    <s v="5-10 Miles"/>
    <x v="2"/>
    <x v="24"/>
    <x v="2"/>
    <x v="0"/>
  </r>
  <r>
    <n v="16917"/>
    <x v="0"/>
    <x v="1"/>
    <x v="12"/>
    <n v="1"/>
    <s v="Bachelors"/>
    <s v="Management"/>
    <s v="Yes"/>
    <n v="4"/>
    <s v="0-1 Miles"/>
    <x v="2"/>
    <x v="13"/>
    <x v="2"/>
    <x v="0"/>
  </r>
  <r>
    <n v="15313"/>
    <x v="0"/>
    <x v="1"/>
    <x v="9"/>
    <n v="4"/>
    <s v="Bachelors"/>
    <s v="Management"/>
    <s v="Yes"/>
    <n v="2"/>
    <s v="2-5 Miles"/>
    <x v="2"/>
    <x v="14"/>
    <x v="0"/>
    <x v="0"/>
  </r>
  <r>
    <n v="25329"/>
    <x v="1"/>
    <x v="0"/>
    <x v="0"/>
    <n v="3"/>
    <s v="Partial College"/>
    <s v="Clerical"/>
    <s v="No"/>
    <n v="2"/>
    <s v="0-1 Miles"/>
    <x v="2"/>
    <x v="22"/>
    <x v="2"/>
    <x v="0"/>
  </r>
  <r>
    <n v="20380"/>
    <x v="0"/>
    <x v="0"/>
    <x v="9"/>
    <n v="3"/>
    <s v="Graduate Degree"/>
    <s v="Management"/>
    <s v="Yes"/>
    <n v="2"/>
    <s v="10+ Miles"/>
    <x v="2"/>
    <x v="45"/>
    <x v="1"/>
    <x v="0"/>
  </r>
  <r>
    <n v="23089"/>
    <x v="0"/>
    <x v="1"/>
    <x v="0"/>
    <n v="0"/>
    <s v="Partial College"/>
    <s v="Skilled Manual"/>
    <s v="Yes"/>
    <n v="1"/>
    <s v="5-10 Miles"/>
    <x v="2"/>
    <x v="27"/>
    <x v="2"/>
    <x v="0"/>
  </r>
  <r>
    <n v="13749"/>
    <x v="0"/>
    <x v="1"/>
    <x v="2"/>
    <n v="4"/>
    <s v="Graduate Degree"/>
    <s v="Skilled Manual"/>
    <s v="Yes"/>
    <n v="0"/>
    <s v="1-2 Miles"/>
    <x v="2"/>
    <x v="15"/>
    <x v="0"/>
    <x v="0"/>
  </r>
  <r>
    <n v="24943"/>
    <x v="0"/>
    <x v="1"/>
    <x v="9"/>
    <n v="3"/>
    <s v="Bachelors"/>
    <s v="Management"/>
    <s v="Yes"/>
    <n v="2"/>
    <s v="10+ Miles"/>
    <x v="2"/>
    <x v="29"/>
    <x v="1"/>
    <x v="0"/>
  </r>
  <r>
    <n v="28667"/>
    <x v="1"/>
    <x v="1"/>
    <x v="3"/>
    <n v="2"/>
    <s v="Bachelors"/>
    <s v="Skilled Manual"/>
    <s v="No"/>
    <n v="1"/>
    <s v="0-1 Miles"/>
    <x v="2"/>
    <x v="34"/>
    <x v="2"/>
    <x v="1"/>
  </r>
  <r>
    <n v="15194"/>
    <x v="1"/>
    <x v="1"/>
    <x v="12"/>
    <n v="2"/>
    <s v="Bachelors"/>
    <s v="Management"/>
    <s v="No"/>
    <n v="3"/>
    <s v="0-1 Miles"/>
    <x v="2"/>
    <x v="32"/>
    <x v="0"/>
    <x v="1"/>
  </r>
  <r>
    <n v="17436"/>
    <x v="0"/>
    <x v="1"/>
    <x v="9"/>
    <n v="2"/>
    <s v="High School"/>
    <s v="Professional"/>
    <s v="No"/>
    <n v="2"/>
    <s v="1-2 Miles"/>
    <x v="2"/>
    <x v="36"/>
    <x v="0"/>
    <x v="0"/>
  </r>
  <r>
    <n v="18935"/>
    <x v="0"/>
    <x v="0"/>
    <x v="11"/>
    <n v="0"/>
    <s v="Graduate Degree"/>
    <s v="Management"/>
    <s v="Yes"/>
    <n v="3"/>
    <s v="1-2 Miles"/>
    <x v="2"/>
    <x v="20"/>
    <x v="0"/>
    <x v="0"/>
  </r>
  <r>
    <n v="16871"/>
    <x v="0"/>
    <x v="0"/>
    <x v="7"/>
    <n v="2"/>
    <s v="High School"/>
    <s v="Professional"/>
    <s v="Yes"/>
    <n v="1"/>
    <s v="10+ Miles"/>
    <x v="2"/>
    <x v="36"/>
    <x v="0"/>
    <x v="1"/>
  </r>
  <r>
    <n v="12100"/>
    <x v="1"/>
    <x v="1"/>
    <x v="9"/>
    <n v="2"/>
    <s v="Bachelors"/>
    <s v="Management"/>
    <s v="Yes"/>
    <n v="0"/>
    <s v="10+ Miles"/>
    <x v="2"/>
    <x v="42"/>
    <x v="0"/>
    <x v="0"/>
  </r>
  <r>
    <n v="23158"/>
    <x v="0"/>
    <x v="0"/>
    <x v="9"/>
    <n v="1"/>
    <s v="Graduate Degree"/>
    <s v="Professional"/>
    <s v="No"/>
    <n v="0"/>
    <s v="0-1 Miles"/>
    <x v="2"/>
    <x v="11"/>
    <x v="2"/>
    <x v="1"/>
  </r>
  <r>
    <n v="18545"/>
    <x v="0"/>
    <x v="1"/>
    <x v="0"/>
    <n v="4"/>
    <s v="High School"/>
    <s v="Professional"/>
    <s v="No"/>
    <n v="2"/>
    <s v="10+ Miles"/>
    <x v="2"/>
    <x v="33"/>
    <x v="1"/>
    <x v="1"/>
  </r>
  <r>
    <n v="18391"/>
    <x v="1"/>
    <x v="0"/>
    <x v="2"/>
    <n v="5"/>
    <s v="Partial College"/>
    <s v="Professional"/>
    <s v="Yes"/>
    <n v="2"/>
    <s v="5-10 Miles"/>
    <x v="2"/>
    <x v="21"/>
    <x v="0"/>
    <x v="0"/>
  </r>
  <r>
    <n v="19812"/>
    <x v="1"/>
    <x v="0"/>
    <x v="3"/>
    <n v="2"/>
    <s v="Partial College"/>
    <s v="Professional"/>
    <s v="Yes"/>
    <n v="0"/>
    <s v="5-10 Miles"/>
    <x v="2"/>
    <x v="37"/>
    <x v="0"/>
    <x v="1"/>
  </r>
  <r>
    <n v="27660"/>
    <x v="0"/>
    <x v="1"/>
    <x v="2"/>
    <n v="4"/>
    <s v="Graduate Degree"/>
    <s v="Management"/>
    <s v="Yes"/>
    <n v="2"/>
    <s v="5-10 Miles"/>
    <x v="2"/>
    <x v="43"/>
    <x v="1"/>
    <x v="0"/>
  </r>
  <r>
    <n v="18058"/>
    <x v="1"/>
    <x v="0"/>
    <x v="6"/>
    <n v="3"/>
    <s v="High School"/>
    <s v="Skilled Manual"/>
    <s v="Yes"/>
    <n v="2"/>
    <s v="2-5 Miles"/>
    <x v="2"/>
    <x v="44"/>
    <x v="1"/>
    <x v="0"/>
  </r>
  <r>
    <n v="20343"/>
    <x v="0"/>
    <x v="0"/>
    <x v="7"/>
    <n v="4"/>
    <s v="Partial College"/>
    <s v="Professional"/>
    <s v="Yes"/>
    <n v="1"/>
    <s v="1-2 Miles"/>
    <x v="2"/>
    <x v="12"/>
    <x v="0"/>
    <x v="0"/>
  </r>
  <r>
    <n v="28997"/>
    <x v="1"/>
    <x v="1"/>
    <x v="0"/>
    <n v="2"/>
    <s v="High School"/>
    <s v="Professional"/>
    <s v="No"/>
    <n v="1"/>
    <s v="2-5 Miles"/>
    <x v="2"/>
    <x v="7"/>
    <x v="0"/>
    <x v="1"/>
  </r>
  <r>
    <n v="24398"/>
    <x v="0"/>
    <x v="1"/>
    <x v="11"/>
    <n v="1"/>
    <s v="Graduate Degree"/>
    <s v="Management"/>
    <s v="Yes"/>
    <n v="4"/>
    <s v="0-1 Miles"/>
    <x v="2"/>
    <x v="3"/>
    <x v="0"/>
    <x v="0"/>
  </r>
  <r>
    <n v="19002"/>
    <x v="0"/>
    <x v="0"/>
    <x v="9"/>
    <n v="2"/>
    <s v="Partial College"/>
    <s v="Professional"/>
    <s v="Yes"/>
    <n v="1"/>
    <s v="2-5 Miles"/>
    <x v="2"/>
    <x v="42"/>
    <x v="0"/>
    <x v="1"/>
  </r>
  <r>
    <n v="28609"/>
    <x v="0"/>
    <x v="1"/>
    <x v="1"/>
    <n v="2"/>
    <s v="High School"/>
    <s v="Skilled Manual"/>
    <s v="No"/>
    <n v="2"/>
    <s v="0-1 Miles"/>
    <x v="2"/>
    <x v="37"/>
    <x v="0"/>
    <x v="0"/>
  </r>
  <r>
    <n v="29231"/>
    <x v="1"/>
    <x v="0"/>
    <x v="2"/>
    <n v="4"/>
    <s v="Partial College"/>
    <s v="Professional"/>
    <s v="No"/>
    <n v="2"/>
    <s v="0-1 Miles"/>
    <x v="2"/>
    <x v="1"/>
    <x v="0"/>
    <x v="0"/>
  </r>
  <r>
    <n v="18858"/>
    <x v="1"/>
    <x v="1"/>
    <x v="9"/>
    <n v="2"/>
    <s v="Partial High School"/>
    <s v="Skilled Manual"/>
    <s v="Yes"/>
    <n v="2"/>
    <s v="5-10 Miles"/>
    <x v="2"/>
    <x v="31"/>
    <x v="0"/>
    <x v="1"/>
  </r>
  <r>
    <n v="20000"/>
    <x v="0"/>
    <x v="1"/>
    <x v="9"/>
    <n v="1"/>
    <s v="Graduate Degree"/>
    <s v="Professional"/>
    <s v="Yes"/>
    <n v="0"/>
    <s v="0-1 Miles"/>
    <x v="2"/>
    <x v="11"/>
    <x v="2"/>
    <x v="1"/>
  </r>
  <r>
    <n v="25261"/>
    <x v="0"/>
    <x v="1"/>
    <x v="0"/>
    <n v="0"/>
    <s v="High School"/>
    <s v="Skilled Manual"/>
    <s v="Yes"/>
    <n v="2"/>
    <s v="5-10 Miles"/>
    <x v="2"/>
    <x v="39"/>
    <x v="2"/>
    <x v="0"/>
  </r>
  <r>
    <n v="17458"/>
    <x v="1"/>
    <x v="1"/>
    <x v="3"/>
    <n v="3"/>
    <s v="High School"/>
    <s v="Professional"/>
    <s v="Yes"/>
    <n v="0"/>
    <s v="5-10 Miles"/>
    <x v="2"/>
    <x v="31"/>
    <x v="0"/>
    <x v="1"/>
  </r>
  <r>
    <n v="11644"/>
    <x v="1"/>
    <x v="1"/>
    <x v="0"/>
    <n v="2"/>
    <s v="Bachelors"/>
    <s v="Skilled Manual"/>
    <s v="Yes"/>
    <n v="0"/>
    <s v="2-5 Miles"/>
    <x v="2"/>
    <x v="4"/>
    <x v="2"/>
    <x v="0"/>
  </r>
  <r>
    <n v="16145"/>
    <x v="1"/>
    <x v="0"/>
    <x v="3"/>
    <n v="5"/>
    <s v="Graduate Degree"/>
    <s v="Professional"/>
    <s v="Yes"/>
    <n v="3"/>
    <s v="10+ Miles"/>
    <x v="2"/>
    <x v="30"/>
    <x v="0"/>
    <x v="1"/>
  </r>
  <r>
    <n v="16890"/>
    <x v="0"/>
    <x v="1"/>
    <x v="9"/>
    <n v="3"/>
    <s v="Partial High School"/>
    <s v="Skilled Manual"/>
    <s v="Yes"/>
    <n v="2"/>
    <s v="5-10 Miles"/>
    <x v="2"/>
    <x v="31"/>
    <x v="0"/>
    <x v="1"/>
  </r>
  <r>
    <n v="25983"/>
    <x v="0"/>
    <x v="1"/>
    <x v="3"/>
    <n v="0"/>
    <s v="Bachelors"/>
    <s v="Professional"/>
    <s v="No"/>
    <n v="1"/>
    <s v="0-1 Miles"/>
    <x v="2"/>
    <x v="1"/>
    <x v="0"/>
    <x v="0"/>
  </r>
  <r>
    <n v="14633"/>
    <x v="0"/>
    <x v="1"/>
    <x v="9"/>
    <n v="1"/>
    <s v="Partial College"/>
    <s v="Skilled Manual"/>
    <s v="Yes"/>
    <n v="1"/>
    <s v="2-5 Miles"/>
    <x v="2"/>
    <x v="21"/>
    <x v="0"/>
    <x v="0"/>
  </r>
  <r>
    <n v="22994"/>
    <x v="0"/>
    <x v="0"/>
    <x v="2"/>
    <n v="0"/>
    <s v="Bachelors"/>
    <s v="Management"/>
    <s v="Yes"/>
    <n v="1"/>
    <s v="1-2 Miles"/>
    <x v="2"/>
    <x v="17"/>
    <x v="2"/>
    <x v="1"/>
  </r>
  <r>
    <n v="22983"/>
    <x v="1"/>
    <x v="0"/>
    <x v="1"/>
    <n v="0"/>
    <s v="Partial High School"/>
    <s v="Clerical"/>
    <s v="Yes"/>
    <n v="2"/>
    <s v="5-10 Miles"/>
    <x v="2"/>
    <x v="39"/>
    <x v="2"/>
    <x v="0"/>
  </r>
  <r>
    <n v="25184"/>
    <x v="1"/>
    <x v="1"/>
    <x v="15"/>
    <n v="1"/>
    <s v="Partial College"/>
    <s v="Professional"/>
    <s v="Yes"/>
    <n v="4"/>
    <s v="5-10 Miles"/>
    <x v="2"/>
    <x v="12"/>
    <x v="0"/>
    <x v="1"/>
  </r>
  <r>
    <n v="14469"/>
    <x v="0"/>
    <x v="0"/>
    <x v="10"/>
    <n v="3"/>
    <s v="Partial College"/>
    <s v="Professional"/>
    <s v="Yes"/>
    <n v="4"/>
    <s v="1-2 Miles"/>
    <x v="2"/>
    <x v="12"/>
    <x v="0"/>
    <x v="0"/>
  </r>
  <r>
    <n v="11538"/>
    <x v="1"/>
    <x v="0"/>
    <x v="9"/>
    <n v="4"/>
    <s v="Graduate Degree"/>
    <s v="Skilled Manual"/>
    <s v="No"/>
    <n v="0"/>
    <s v="0-1 Miles"/>
    <x v="2"/>
    <x v="15"/>
    <x v="0"/>
    <x v="1"/>
  </r>
  <r>
    <n v="16245"/>
    <x v="1"/>
    <x v="0"/>
    <x v="2"/>
    <n v="4"/>
    <s v="Graduate Degree"/>
    <s v="Skilled Manual"/>
    <s v="Yes"/>
    <n v="0"/>
    <s v="1-2 Miles"/>
    <x v="2"/>
    <x v="15"/>
    <x v="0"/>
    <x v="0"/>
  </r>
  <r>
    <n v="17858"/>
    <x v="0"/>
    <x v="1"/>
    <x v="0"/>
    <n v="4"/>
    <s v="High School"/>
    <s v="Skilled Manual"/>
    <s v="Yes"/>
    <n v="2"/>
    <s v="2-5 Miles"/>
    <x v="2"/>
    <x v="21"/>
    <x v="0"/>
    <x v="1"/>
  </r>
  <r>
    <n v="25347"/>
    <x v="1"/>
    <x v="0"/>
    <x v="6"/>
    <n v="3"/>
    <s v="Partial High School"/>
    <s v="Clerical"/>
    <s v="No"/>
    <n v="2"/>
    <s v="0-1 Miles"/>
    <x v="2"/>
    <x v="37"/>
    <x v="0"/>
    <x v="0"/>
  </r>
  <r>
    <n v="15814"/>
    <x v="1"/>
    <x v="0"/>
    <x v="0"/>
    <n v="0"/>
    <s v="High School"/>
    <s v="Skilled Manual"/>
    <s v="Yes"/>
    <n v="1"/>
    <s v="5-10 Miles"/>
    <x v="2"/>
    <x v="26"/>
    <x v="2"/>
    <x v="0"/>
  </r>
  <r>
    <n v="11259"/>
    <x v="0"/>
    <x v="0"/>
    <x v="10"/>
    <n v="4"/>
    <s v="Partial College"/>
    <s v="Professional"/>
    <s v="Yes"/>
    <n v="4"/>
    <s v="2-5 Miles"/>
    <x v="2"/>
    <x v="3"/>
    <x v="0"/>
    <x v="1"/>
  </r>
  <r>
    <n v="11200"/>
    <x v="0"/>
    <x v="1"/>
    <x v="3"/>
    <n v="4"/>
    <s v="Bachelors"/>
    <s v="Management"/>
    <s v="Yes"/>
    <n v="1"/>
    <s v="1-2 Miles"/>
    <x v="2"/>
    <x v="7"/>
    <x v="0"/>
    <x v="0"/>
  </r>
  <r>
    <n v="25101"/>
    <x v="0"/>
    <x v="1"/>
    <x v="9"/>
    <n v="5"/>
    <s v="Bachelors"/>
    <s v="Professional"/>
    <s v="Yes"/>
    <n v="1"/>
    <s v="2-5 Miles"/>
    <x v="2"/>
    <x v="15"/>
    <x v="0"/>
    <x v="0"/>
  </r>
  <r>
    <n v="21801"/>
    <x v="0"/>
    <x v="0"/>
    <x v="3"/>
    <n v="4"/>
    <s v="Partial College"/>
    <s v="Professional"/>
    <s v="Yes"/>
    <n v="1"/>
    <s v="1-2 Miles"/>
    <x v="2"/>
    <x v="10"/>
    <x v="0"/>
    <x v="0"/>
  </r>
  <r>
    <n v="25943"/>
    <x v="1"/>
    <x v="0"/>
    <x v="3"/>
    <n v="0"/>
    <s v="Partial College"/>
    <s v="Skilled Manual"/>
    <s v="No"/>
    <n v="2"/>
    <s v="0-1 Miles"/>
    <x v="2"/>
    <x v="39"/>
    <x v="2"/>
    <x v="1"/>
  </r>
  <r>
    <n v="22127"/>
    <x v="0"/>
    <x v="1"/>
    <x v="9"/>
    <n v="3"/>
    <s v="Graduate Degree"/>
    <s v="Management"/>
    <s v="Yes"/>
    <n v="2"/>
    <s v="1-2 Miles"/>
    <x v="2"/>
    <x v="41"/>
    <x v="1"/>
    <x v="0"/>
  </r>
  <r>
    <n v="20414"/>
    <x v="0"/>
    <x v="0"/>
    <x v="9"/>
    <n v="0"/>
    <s v="Partial College"/>
    <s v="Skilled Manual"/>
    <s v="Yes"/>
    <n v="2"/>
    <s v="5-10 Miles"/>
    <x v="2"/>
    <x v="19"/>
    <x v="2"/>
    <x v="0"/>
  </r>
  <r>
    <n v="23672"/>
    <x v="0"/>
    <x v="0"/>
    <x v="9"/>
    <n v="3"/>
    <s v="Graduate Degree"/>
    <s v="Management"/>
    <s v="Yes"/>
    <n v="2"/>
    <s v="1-2 Miles"/>
    <x v="2"/>
    <x v="41"/>
    <x v="1"/>
    <x v="0"/>
  </r>
  <r>
    <n v="29255"/>
    <x v="1"/>
    <x v="1"/>
    <x v="2"/>
    <n v="3"/>
    <s v="Partial College"/>
    <s v="Professional"/>
    <s v="No"/>
    <n v="1"/>
    <s v="1-2 Miles"/>
    <x v="2"/>
    <x v="36"/>
    <x v="0"/>
    <x v="1"/>
  </r>
  <r>
    <n v="28815"/>
    <x v="0"/>
    <x v="0"/>
    <x v="14"/>
    <n v="1"/>
    <s v="Graduate Degree"/>
    <s v="Skilled Manual"/>
    <s v="Yes"/>
    <n v="0"/>
    <s v="0-1 Miles"/>
    <x v="2"/>
    <x v="11"/>
    <x v="2"/>
    <x v="0"/>
  </r>
  <r>
    <n v="27753"/>
    <x v="0"/>
    <x v="1"/>
    <x v="0"/>
    <n v="0"/>
    <s v="High School"/>
    <s v="Skilled Manual"/>
    <s v="No"/>
    <n v="2"/>
    <s v="1-2 Miles"/>
    <x v="2"/>
    <x v="26"/>
    <x v="2"/>
    <x v="0"/>
  </r>
  <r>
    <n v="27643"/>
    <x v="1"/>
    <x v="1"/>
    <x v="3"/>
    <n v="5"/>
    <s v="Partial College"/>
    <s v="Professional"/>
    <s v="Yes"/>
    <n v="3"/>
    <s v="2-5 Miles"/>
    <x v="2"/>
    <x v="21"/>
    <x v="0"/>
    <x v="0"/>
  </r>
  <r>
    <n v="13754"/>
    <x v="1"/>
    <x v="0"/>
    <x v="2"/>
    <n v="4"/>
    <s v="Graduate Degree"/>
    <s v="Skilled Manual"/>
    <s v="Yes"/>
    <n v="0"/>
    <s v="1-2 Miles"/>
    <x v="2"/>
    <x v="8"/>
    <x v="0"/>
    <x v="0"/>
  </r>
  <r>
    <n v="22088"/>
    <x v="0"/>
    <x v="0"/>
    <x v="11"/>
    <n v="1"/>
    <s v="Bachelors"/>
    <s v="Management"/>
    <s v="Yes"/>
    <n v="2"/>
    <s v="0-1 Miles"/>
    <x v="2"/>
    <x v="12"/>
    <x v="0"/>
    <x v="1"/>
  </r>
  <r>
    <n v="27388"/>
    <x v="0"/>
    <x v="1"/>
    <x v="9"/>
    <n v="3"/>
    <s v="Bachelors"/>
    <s v="Management"/>
    <s v="No"/>
    <n v="2"/>
    <s v="1-2 Miles"/>
    <x v="2"/>
    <x v="29"/>
    <x v="1"/>
    <x v="0"/>
  </r>
  <r>
    <n v="24745"/>
    <x v="1"/>
    <x v="0"/>
    <x v="1"/>
    <n v="2"/>
    <s v="High School"/>
    <s v="Skilled Manual"/>
    <s v="No"/>
    <n v="2"/>
    <s v="0-1 Miles"/>
    <x v="2"/>
    <x v="37"/>
    <x v="0"/>
    <x v="0"/>
  </r>
  <r>
    <n v="29237"/>
    <x v="1"/>
    <x v="0"/>
    <x v="12"/>
    <n v="4"/>
    <s v="Partial College"/>
    <s v="Professional"/>
    <s v="Yes"/>
    <n v="3"/>
    <s v="5-10 Miles"/>
    <x v="2"/>
    <x v="1"/>
    <x v="0"/>
    <x v="1"/>
  </r>
  <r>
    <n v="15272"/>
    <x v="1"/>
    <x v="1"/>
    <x v="0"/>
    <n v="0"/>
    <s v="High School"/>
    <s v="Skilled Manual"/>
    <s v="No"/>
    <n v="2"/>
    <s v="1-2 Miles"/>
    <x v="2"/>
    <x v="26"/>
    <x v="2"/>
    <x v="0"/>
  </r>
  <r>
    <n v="18949"/>
    <x v="1"/>
    <x v="1"/>
    <x v="3"/>
    <n v="3"/>
    <s v="Graduate Degree"/>
    <s v="Management"/>
    <s v="Yes"/>
    <n v="2"/>
    <s v="5-10 Miles"/>
    <x v="2"/>
    <x v="50"/>
    <x v="1"/>
    <x v="1"/>
  </r>
  <r>
    <n v="14507"/>
    <x v="0"/>
    <x v="1"/>
    <x v="10"/>
    <n v="2"/>
    <s v="Graduate Degree"/>
    <s v="Management"/>
    <s v="Yes"/>
    <n v="3"/>
    <s v="1-2 Miles"/>
    <x v="2"/>
    <x v="28"/>
    <x v="1"/>
    <x v="0"/>
  </r>
  <r>
    <n v="25886"/>
    <x v="0"/>
    <x v="0"/>
    <x v="9"/>
    <n v="2"/>
    <s v="Partial College"/>
    <s v="Professional"/>
    <s v="Yes"/>
    <n v="2"/>
    <s v="2-5 Miles"/>
    <x v="2"/>
    <x v="16"/>
    <x v="0"/>
    <x v="1"/>
  </r>
  <r>
    <n v="21441"/>
    <x v="0"/>
    <x v="1"/>
    <x v="14"/>
    <n v="4"/>
    <s v="Bachelors"/>
    <s v="Management"/>
    <s v="Yes"/>
    <n v="2"/>
    <s v="10+ Miles"/>
    <x v="2"/>
    <x v="46"/>
    <x v="1"/>
    <x v="0"/>
  </r>
  <r>
    <n v="21741"/>
    <x v="0"/>
    <x v="0"/>
    <x v="3"/>
    <n v="3"/>
    <s v="Partial College"/>
    <s v="Professional"/>
    <s v="Yes"/>
    <n v="2"/>
    <s v="5-10 Miles"/>
    <x v="2"/>
    <x v="5"/>
    <x v="0"/>
    <x v="1"/>
  </r>
  <r>
    <n v="14572"/>
    <x v="0"/>
    <x v="0"/>
    <x v="3"/>
    <n v="3"/>
    <s v="Graduate Degree"/>
    <s v="Professional"/>
    <s v="Yes"/>
    <n v="0"/>
    <s v="2-5 Miles"/>
    <x v="2"/>
    <x v="11"/>
    <x v="2"/>
    <x v="1"/>
  </r>
  <r>
    <n v="23368"/>
    <x v="0"/>
    <x v="0"/>
    <x v="9"/>
    <n v="5"/>
    <s v="Bachelors"/>
    <s v="Skilled Manual"/>
    <s v="Yes"/>
    <n v="3"/>
    <s v="10+ Miles"/>
    <x v="2"/>
    <x v="3"/>
    <x v="0"/>
    <x v="0"/>
  </r>
  <r>
    <n v="16217"/>
    <x v="1"/>
    <x v="0"/>
    <x v="9"/>
    <n v="0"/>
    <s v="Graduate Degree"/>
    <s v="Skilled Manual"/>
    <s v="Yes"/>
    <n v="0"/>
    <s v="0-1 Miles"/>
    <x v="2"/>
    <x v="32"/>
    <x v="0"/>
    <x v="0"/>
  </r>
  <r>
    <n v="16247"/>
    <x v="1"/>
    <x v="0"/>
    <x v="9"/>
    <n v="4"/>
    <s v="Graduate Degree"/>
    <s v="Skilled Manual"/>
    <s v="Yes"/>
    <n v="0"/>
    <s v="1-2 Miles"/>
    <x v="2"/>
    <x v="15"/>
    <x v="0"/>
    <x v="0"/>
  </r>
  <r>
    <n v="22010"/>
    <x v="1"/>
    <x v="1"/>
    <x v="0"/>
    <n v="0"/>
    <s v="High School"/>
    <s v="Skilled Manual"/>
    <s v="Yes"/>
    <n v="2"/>
    <s v="5-10 Miles"/>
    <x v="2"/>
    <x v="24"/>
    <x v="2"/>
    <x v="0"/>
  </r>
  <r>
    <n v="25872"/>
    <x v="1"/>
    <x v="0"/>
    <x v="3"/>
    <n v="2"/>
    <s v="Bachelors"/>
    <s v="Management"/>
    <s v="No"/>
    <n v="1"/>
    <s v="2-5 Miles"/>
    <x v="2"/>
    <x v="7"/>
    <x v="0"/>
    <x v="1"/>
  </r>
  <r>
    <n v="19164"/>
    <x v="1"/>
    <x v="0"/>
    <x v="3"/>
    <n v="0"/>
    <s v="Bachelors"/>
    <s v="Professional"/>
    <s v="No"/>
    <n v="1"/>
    <s v="2-5 Miles"/>
    <x v="2"/>
    <x v="13"/>
    <x v="2"/>
    <x v="1"/>
  </r>
  <r>
    <n v="18435"/>
    <x v="1"/>
    <x v="0"/>
    <x v="3"/>
    <n v="5"/>
    <s v="Graduate Degree"/>
    <s v="Management"/>
    <s v="Yes"/>
    <n v="2"/>
    <s v="10+ Miles"/>
    <x v="2"/>
    <x v="41"/>
    <x v="1"/>
    <x v="1"/>
  </r>
  <r>
    <n v="14284"/>
    <x v="1"/>
    <x v="1"/>
    <x v="9"/>
    <n v="0"/>
    <s v="Partial College"/>
    <s v="Professional"/>
    <s v="No"/>
    <n v="2"/>
    <s v="1-2 Miles"/>
    <x v="2"/>
    <x v="22"/>
    <x v="2"/>
    <x v="1"/>
  </r>
  <r>
    <n v="11287"/>
    <x v="0"/>
    <x v="1"/>
    <x v="3"/>
    <n v="5"/>
    <s v="Partial College"/>
    <s v="Professional"/>
    <s v="No"/>
    <n v="3"/>
    <s v="5-10 Miles"/>
    <x v="2"/>
    <x v="12"/>
    <x v="0"/>
    <x v="0"/>
  </r>
  <r>
    <n v="13066"/>
    <x v="1"/>
    <x v="1"/>
    <x v="1"/>
    <n v="0"/>
    <s v="High School"/>
    <s v="Skilled Manual"/>
    <s v="No"/>
    <n v="2"/>
    <s v="1-2 Miles"/>
    <x v="2"/>
    <x v="24"/>
    <x v="2"/>
    <x v="1"/>
  </r>
  <r>
    <n v="29106"/>
    <x v="1"/>
    <x v="1"/>
    <x v="0"/>
    <n v="0"/>
    <s v="High School"/>
    <s v="Skilled Manual"/>
    <s v="No"/>
    <n v="2"/>
    <s v="1-2 Miles"/>
    <x v="2"/>
    <x v="24"/>
    <x v="2"/>
    <x v="1"/>
  </r>
  <r>
    <n v="26236"/>
    <x v="0"/>
    <x v="0"/>
    <x v="0"/>
    <n v="3"/>
    <s v="Partial College"/>
    <s v="Clerical"/>
    <s v="Yes"/>
    <n v="1"/>
    <s v="0-1 Miles"/>
    <x v="2"/>
    <x v="24"/>
    <x v="2"/>
    <x v="0"/>
  </r>
  <r>
    <n v="17531"/>
    <x v="0"/>
    <x v="1"/>
    <x v="9"/>
    <n v="2"/>
    <s v="High School"/>
    <s v="Professional"/>
    <s v="No"/>
    <n v="2"/>
    <s v="5-10 Miles"/>
    <x v="2"/>
    <x v="5"/>
    <x v="0"/>
    <x v="0"/>
  </r>
  <r>
    <n v="12964"/>
    <x v="0"/>
    <x v="1"/>
    <x v="3"/>
    <n v="1"/>
    <s v="Partial College"/>
    <s v="Skilled Manual"/>
    <s v="Yes"/>
    <n v="1"/>
    <s v="0-1 Miles"/>
    <x v="2"/>
    <x v="21"/>
    <x v="0"/>
    <x v="0"/>
  </r>
  <r>
    <n v="19133"/>
    <x v="1"/>
    <x v="1"/>
    <x v="14"/>
    <n v="2"/>
    <s v="Bachelors"/>
    <s v="Skilled Manual"/>
    <s v="Yes"/>
    <n v="1"/>
    <s v="2-5 Miles"/>
    <x v="2"/>
    <x v="13"/>
    <x v="2"/>
    <x v="1"/>
  </r>
  <r>
    <n v="24643"/>
    <x v="1"/>
    <x v="0"/>
    <x v="9"/>
    <n v="4"/>
    <s v="Bachelors"/>
    <s v="Management"/>
    <s v="Yes"/>
    <n v="2"/>
    <s v="10+ Miles"/>
    <x v="2"/>
    <x v="18"/>
    <x v="1"/>
    <x v="0"/>
  </r>
  <r>
    <n v="21599"/>
    <x v="0"/>
    <x v="0"/>
    <x v="9"/>
    <n v="1"/>
    <s v="Graduate Degree"/>
    <s v="Professional"/>
    <s v="Yes"/>
    <n v="0"/>
    <s v="2-5 Miles"/>
    <x v="2"/>
    <x v="4"/>
    <x v="2"/>
    <x v="1"/>
  </r>
  <r>
    <n v="22976"/>
    <x v="1"/>
    <x v="1"/>
    <x v="0"/>
    <n v="0"/>
    <s v="High School"/>
    <s v="Skilled Manual"/>
    <s v="No"/>
    <n v="2"/>
    <s v="0-1 Miles"/>
    <x v="2"/>
    <x v="27"/>
    <x v="2"/>
    <x v="1"/>
  </r>
  <r>
    <n v="27637"/>
    <x v="1"/>
    <x v="0"/>
    <x v="10"/>
    <n v="1"/>
    <s v="Partial College"/>
    <s v="Professional"/>
    <s v="No"/>
    <n v="3"/>
    <s v="1-2 Miles"/>
    <x v="2"/>
    <x v="21"/>
    <x v="0"/>
    <x v="0"/>
  </r>
  <r>
    <n v="11890"/>
    <x v="0"/>
    <x v="0"/>
    <x v="3"/>
    <n v="5"/>
    <s v="Graduate Degree"/>
    <s v="Professional"/>
    <s v="Yes"/>
    <n v="1"/>
    <s v="0-1 Miles"/>
    <x v="2"/>
    <x v="15"/>
    <x v="0"/>
    <x v="0"/>
  </r>
  <r>
    <n v="28580"/>
    <x v="0"/>
    <x v="0"/>
    <x v="2"/>
    <n v="0"/>
    <s v="Graduate Degree"/>
    <s v="Skilled Manual"/>
    <s v="Yes"/>
    <n v="0"/>
    <s v="1-2 Miles"/>
    <x v="2"/>
    <x v="20"/>
    <x v="0"/>
    <x v="1"/>
  </r>
  <r>
    <n v="14443"/>
    <x v="0"/>
    <x v="1"/>
    <x v="11"/>
    <n v="1"/>
    <s v="Graduate Degree"/>
    <s v="Management"/>
    <s v="Yes"/>
    <n v="4"/>
    <s v="0-1 Miles"/>
    <x v="2"/>
    <x v="20"/>
    <x v="0"/>
    <x v="0"/>
  </r>
  <r>
    <n v="17864"/>
    <x v="0"/>
    <x v="0"/>
    <x v="9"/>
    <n v="1"/>
    <s v="Partial College"/>
    <s v="Skilled Manual"/>
    <s v="Yes"/>
    <n v="1"/>
    <s v="2-5 Miles"/>
    <x v="2"/>
    <x v="30"/>
    <x v="0"/>
    <x v="1"/>
  </r>
  <r>
    <n v="20505"/>
    <x v="0"/>
    <x v="0"/>
    <x v="0"/>
    <n v="5"/>
    <s v="High School"/>
    <s v="Professional"/>
    <s v="No"/>
    <n v="2"/>
    <s v="10+ Miles"/>
    <x v="2"/>
    <x v="33"/>
    <x v="1"/>
    <x v="0"/>
  </r>
  <r>
    <n v="14592"/>
    <x v="0"/>
    <x v="0"/>
    <x v="9"/>
    <n v="0"/>
    <s v="Graduate Degree"/>
    <s v="Professional"/>
    <s v="Yes"/>
    <n v="0"/>
    <s v="0-1 Miles"/>
    <x v="2"/>
    <x v="20"/>
    <x v="0"/>
    <x v="0"/>
  </r>
  <r>
    <n v="22227"/>
    <x v="0"/>
    <x v="0"/>
    <x v="9"/>
    <n v="2"/>
    <s v="High School"/>
    <s v="Professional"/>
    <s v="Yes"/>
    <n v="2"/>
    <s v="5-10 Miles"/>
    <x v="2"/>
    <x v="5"/>
    <x v="0"/>
    <x v="0"/>
  </r>
  <r>
    <n v="21471"/>
    <x v="0"/>
    <x v="1"/>
    <x v="3"/>
    <n v="2"/>
    <s v="Partial College"/>
    <s v="Professional"/>
    <s v="Yes"/>
    <n v="1"/>
    <s v="10+ Miles"/>
    <x v="2"/>
    <x v="14"/>
    <x v="0"/>
    <x v="0"/>
  </r>
  <r>
    <n v="22252"/>
    <x v="1"/>
    <x v="0"/>
    <x v="9"/>
    <n v="1"/>
    <s v="Graduate Degree"/>
    <s v="Professional"/>
    <s v="Yes"/>
    <n v="0"/>
    <s v="2-5 Miles"/>
    <x v="2"/>
    <x v="4"/>
    <x v="2"/>
    <x v="1"/>
  </r>
  <r>
    <n v="21260"/>
    <x v="1"/>
    <x v="0"/>
    <x v="0"/>
    <n v="0"/>
    <s v="High School"/>
    <s v="Skilled Manual"/>
    <s v="Yes"/>
    <n v="2"/>
    <s v="5-10 Miles"/>
    <x v="2"/>
    <x v="26"/>
    <x v="2"/>
    <x v="0"/>
  </r>
  <r>
    <n v="11817"/>
    <x v="1"/>
    <x v="0"/>
    <x v="3"/>
    <n v="4"/>
    <s v="Graduate Degree"/>
    <s v="Professional"/>
    <s v="Yes"/>
    <n v="0"/>
    <s v="2-5 Miles"/>
    <x v="2"/>
    <x v="11"/>
    <x v="2"/>
    <x v="1"/>
  </r>
  <r>
    <n v="19223"/>
    <x v="0"/>
    <x v="0"/>
    <x v="1"/>
    <n v="2"/>
    <s v="High School"/>
    <s v="Skilled Manual"/>
    <s v="Yes"/>
    <n v="2"/>
    <s v="1-2 Miles"/>
    <x v="2"/>
    <x v="8"/>
    <x v="0"/>
    <x v="0"/>
  </r>
  <r>
    <n v="18517"/>
    <x v="0"/>
    <x v="1"/>
    <x v="10"/>
    <n v="3"/>
    <s v="Bachelors"/>
    <s v="Management"/>
    <s v="Yes"/>
    <n v="4"/>
    <s v="0-1 Miles"/>
    <x v="2"/>
    <x v="3"/>
    <x v="0"/>
    <x v="0"/>
  </r>
  <r>
    <n v="21717"/>
    <x v="0"/>
    <x v="1"/>
    <x v="0"/>
    <n v="2"/>
    <s v="Partial College"/>
    <s v="Clerical"/>
    <s v="Yes"/>
    <n v="1"/>
    <s v="0-1 Miles"/>
    <x v="2"/>
    <x v="15"/>
    <x v="0"/>
    <x v="0"/>
  </r>
  <r>
    <n v="13760"/>
    <x v="0"/>
    <x v="1"/>
    <x v="9"/>
    <n v="4"/>
    <s v="Graduate Degree"/>
    <s v="Skilled Manual"/>
    <s v="No"/>
    <n v="0"/>
    <s v="0-1 Miles"/>
    <x v="2"/>
    <x v="15"/>
    <x v="0"/>
    <x v="0"/>
  </r>
  <r>
    <n v="18145"/>
    <x v="0"/>
    <x v="1"/>
    <x v="2"/>
    <n v="5"/>
    <s v="Bachelors"/>
    <s v="Management"/>
    <s v="No"/>
    <n v="2"/>
    <s v="2-5 Miles"/>
    <x v="0"/>
    <x v="25"/>
    <x v="1"/>
    <x v="0"/>
  </r>
  <r>
    <n v="21770"/>
    <x v="0"/>
    <x v="1"/>
    <x v="9"/>
    <n v="4"/>
    <s v="Bachelors"/>
    <s v="Management"/>
    <s v="Yes"/>
    <n v="2"/>
    <s v="10+ Miles"/>
    <x v="2"/>
    <x v="2"/>
    <x v="1"/>
    <x v="0"/>
  </r>
  <r>
    <n v="11165"/>
    <x v="0"/>
    <x v="0"/>
    <x v="9"/>
    <n v="0"/>
    <s v="Partial College"/>
    <s v="Skilled Manual"/>
    <s v="No"/>
    <n v="1"/>
    <s v="1-2 Miles"/>
    <x v="2"/>
    <x v="6"/>
    <x v="2"/>
    <x v="0"/>
  </r>
  <r>
    <n v="16377"/>
    <x v="1"/>
    <x v="0"/>
    <x v="2"/>
    <n v="4"/>
    <s v="Graduate Degree"/>
    <s v="Skilled Manual"/>
    <s v="No"/>
    <n v="0"/>
    <s v="0-1 Miles"/>
    <x v="2"/>
    <x v="15"/>
    <x v="0"/>
    <x v="0"/>
  </r>
  <r>
    <n v="26248"/>
    <x v="0"/>
    <x v="1"/>
    <x v="6"/>
    <n v="3"/>
    <s v="Partial High School"/>
    <s v="Clerical"/>
    <s v="No"/>
    <n v="2"/>
    <s v="0-1 Miles"/>
    <x v="2"/>
    <x v="31"/>
    <x v="0"/>
    <x v="0"/>
  </r>
  <r>
    <n v="23461"/>
    <x v="0"/>
    <x v="0"/>
    <x v="7"/>
    <n v="5"/>
    <s v="Partial College"/>
    <s v="Professional"/>
    <s v="Yes"/>
    <n v="3"/>
    <s v="2-5 Miles"/>
    <x v="2"/>
    <x v="20"/>
    <x v="0"/>
    <x v="0"/>
  </r>
  <r>
    <n v="29133"/>
    <x v="1"/>
    <x v="0"/>
    <x v="9"/>
    <n v="4"/>
    <s v="Bachelors"/>
    <s v="Skilled Manual"/>
    <s v="No"/>
    <n v="2"/>
    <s v="0-1 Miles"/>
    <x v="2"/>
    <x v="0"/>
    <x v="0"/>
    <x v="0"/>
  </r>
  <r>
    <n v="27673"/>
    <x v="1"/>
    <x v="0"/>
    <x v="9"/>
    <n v="3"/>
    <s v="Graduate Degree"/>
    <s v="Management"/>
    <s v="Yes"/>
    <n v="2"/>
    <s v="5-10 Miles"/>
    <x v="2"/>
    <x v="38"/>
    <x v="0"/>
    <x v="1"/>
  </r>
  <r>
    <n v="12774"/>
    <x v="0"/>
    <x v="0"/>
    <x v="0"/>
    <n v="1"/>
    <s v="Partial College"/>
    <s v="Clerical"/>
    <s v="Yes"/>
    <n v="1"/>
    <s v="1-2 Miles"/>
    <x v="2"/>
    <x v="36"/>
    <x v="0"/>
    <x v="1"/>
  </r>
  <r>
    <n v="18910"/>
    <x v="1"/>
    <x v="1"/>
    <x v="1"/>
    <n v="0"/>
    <s v="Partial College"/>
    <s v="Skilled Manual"/>
    <s v="Yes"/>
    <n v="2"/>
    <s v="5-10 Miles"/>
    <x v="2"/>
    <x v="26"/>
    <x v="2"/>
    <x v="0"/>
  </r>
  <r>
    <n v="11699"/>
    <x v="1"/>
    <x v="1"/>
    <x v="9"/>
    <n v="4"/>
    <s v="Bachelors"/>
    <s v="Skilled Manual"/>
    <s v="No"/>
    <n v="2"/>
    <s v="0-1 Miles"/>
    <x v="2"/>
    <x v="1"/>
    <x v="0"/>
    <x v="0"/>
  </r>
  <r>
    <n v="16725"/>
    <x v="0"/>
    <x v="1"/>
    <x v="1"/>
    <n v="0"/>
    <s v="High School"/>
    <s v="Skilled Manual"/>
    <s v="Yes"/>
    <n v="2"/>
    <s v="5-10 Miles"/>
    <x v="2"/>
    <x v="23"/>
    <x v="2"/>
    <x v="0"/>
  </r>
  <r>
    <n v="28269"/>
    <x v="1"/>
    <x v="0"/>
    <x v="11"/>
    <n v="1"/>
    <s v="Bachelors"/>
    <s v="Management"/>
    <s v="No"/>
    <n v="1"/>
    <s v="2-5 Miles"/>
    <x v="2"/>
    <x v="12"/>
    <x v="0"/>
    <x v="0"/>
  </r>
  <r>
    <n v="23144"/>
    <x v="0"/>
    <x v="1"/>
    <x v="14"/>
    <n v="1"/>
    <s v="Bachelors"/>
    <s v="Skilled Manual"/>
    <s v="Yes"/>
    <n v="0"/>
    <s v="0-1 Miles"/>
    <x v="2"/>
    <x v="17"/>
    <x v="2"/>
    <x v="1"/>
  </r>
  <r>
    <n v="23376"/>
    <x v="0"/>
    <x v="1"/>
    <x v="3"/>
    <n v="1"/>
    <s v="Bachelors"/>
    <s v="Professional"/>
    <s v="Yes"/>
    <n v="1"/>
    <s v="2-5 Miles"/>
    <x v="2"/>
    <x v="21"/>
    <x v="0"/>
    <x v="1"/>
  </r>
  <r>
    <n v="25970"/>
    <x v="1"/>
    <x v="0"/>
    <x v="9"/>
    <n v="4"/>
    <s v="Bachelors"/>
    <s v="Skilled Manual"/>
    <s v="No"/>
    <n v="2"/>
    <s v="0-1 Miles"/>
    <x v="2"/>
    <x v="3"/>
    <x v="0"/>
    <x v="1"/>
  </r>
  <r>
    <n v="28068"/>
    <x v="1"/>
    <x v="0"/>
    <x v="2"/>
    <n v="3"/>
    <s v="Graduate Degree"/>
    <s v="Professional"/>
    <s v="No"/>
    <n v="0"/>
    <s v="0-1 Miles"/>
    <x v="2"/>
    <x v="4"/>
    <x v="2"/>
    <x v="1"/>
  </r>
  <r>
    <n v="18390"/>
    <x v="0"/>
    <x v="1"/>
    <x v="2"/>
    <n v="5"/>
    <s v="Partial College"/>
    <s v="Professional"/>
    <s v="Yes"/>
    <n v="2"/>
    <s v="0-1 Miles"/>
    <x v="2"/>
    <x v="21"/>
    <x v="0"/>
    <x v="0"/>
  </r>
  <r>
    <n v="29112"/>
    <x v="1"/>
    <x v="1"/>
    <x v="9"/>
    <n v="0"/>
    <s v="Partial College"/>
    <s v="Professional"/>
    <s v="No"/>
    <n v="2"/>
    <s v="1-2 Miles"/>
    <x v="2"/>
    <x v="26"/>
    <x v="2"/>
    <x v="0"/>
  </r>
  <r>
    <n v="14090"/>
    <x v="0"/>
    <x v="0"/>
    <x v="1"/>
    <n v="0"/>
    <s v="Partial High School"/>
    <s v="Clerical"/>
    <s v="No"/>
    <n v="2"/>
    <s v="0-1 Miles"/>
    <x v="2"/>
    <x v="27"/>
    <x v="2"/>
    <x v="0"/>
  </r>
  <r>
    <n v="27040"/>
    <x v="0"/>
    <x v="1"/>
    <x v="6"/>
    <n v="2"/>
    <s v="Partial High School"/>
    <s v="Clerical"/>
    <s v="Yes"/>
    <n v="2"/>
    <s v="1-2 Miles"/>
    <x v="2"/>
    <x v="37"/>
    <x v="0"/>
    <x v="0"/>
  </r>
  <r>
    <n v="23479"/>
    <x v="1"/>
    <x v="1"/>
    <x v="7"/>
    <n v="0"/>
    <s v="Partial College"/>
    <s v="Professional"/>
    <s v="No"/>
    <n v="2"/>
    <s v="0-1 Miles"/>
    <x v="2"/>
    <x v="1"/>
    <x v="0"/>
    <x v="1"/>
  </r>
  <r>
    <n v="16795"/>
    <x v="0"/>
    <x v="0"/>
    <x v="3"/>
    <n v="4"/>
    <s v="Bachelors"/>
    <s v="Management"/>
    <s v="Yes"/>
    <n v="1"/>
    <s v="1-2 Miles"/>
    <x v="2"/>
    <x v="14"/>
    <x v="0"/>
    <x v="0"/>
  </r>
  <r>
    <n v="22014"/>
    <x v="1"/>
    <x v="1"/>
    <x v="1"/>
    <n v="0"/>
    <s v="High School"/>
    <s v="Skilled Manual"/>
    <s v="Yes"/>
    <n v="2"/>
    <s v="5-10 Miles"/>
    <x v="2"/>
    <x v="23"/>
    <x v="2"/>
    <x v="0"/>
  </r>
  <r>
    <n v="13314"/>
    <x v="0"/>
    <x v="1"/>
    <x v="12"/>
    <n v="1"/>
    <s v="High School"/>
    <s v="Professional"/>
    <s v="Yes"/>
    <n v="4"/>
    <s v="5-10 Miles"/>
    <x v="2"/>
    <x v="30"/>
    <x v="0"/>
    <x v="1"/>
  </r>
  <r>
    <n v="11619"/>
    <x v="1"/>
    <x v="0"/>
    <x v="14"/>
    <n v="0"/>
    <s v="Graduate Degree"/>
    <s v="Skilled Manual"/>
    <s v="Yes"/>
    <n v="0"/>
    <s v="1-2 Miles"/>
    <x v="2"/>
    <x v="6"/>
    <x v="2"/>
    <x v="0"/>
  </r>
  <r>
    <n v="29132"/>
    <x v="1"/>
    <x v="0"/>
    <x v="0"/>
    <n v="0"/>
    <s v="Bachelors"/>
    <s v="Professional"/>
    <s v="Yes"/>
    <n v="1"/>
    <s v="2-5 Miles"/>
    <x v="2"/>
    <x v="0"/>
    <x v="0"/>
    <x v="1"/>
  </r>
  <r>
    <n v="11199"/>
    <x v="0"/>
    <x v="0"/>
    <x v="3"/>
    <n v="4"/>
    <s v="Bachelors"/>
    <s v="Management"/>
    <s v="Yes"/>
    <n v="1"/>
    <s v="10+ Miles"/>
    <x v="2"/>
    <x v="14"/>
    <x v="0"/>
    <x v="0"/>
  </r>
  <r>
    <n v="20296"/>
    <x v="1"/>
    <x v="0"/>
    <x v="9"/>
    <n v="0"/>
    <s v="Partial College"/>
    <s v="Skilled Manual"/>
    <s v="No"/>
    <n v="1"/>
    <s v="1-2 Miles"/>
    <x v="2"/>
    <x v="6"/>
    <x v="2"/>
    <x v="1"/>
  </r>
  <r>
    <n v="17546"/>
    <x v="0"/>
    <x v="0"/>
    <x v="3"/>
    <n v="1"/>
    <s v="Partial College"/>
    <s v="Skilled Manual"/>
    <s v="Yes"/>
    <n v="1"/>
    <s v="0-1 Miles"/>
    <x v="2"/>
    <x v="21"/>
    <x v="0"/>
    <x v="1"/>
  </r>
  <r>
    <n v="18069"/>
    <x v="0"/>
    <x v="1"/>
    <x v="3"/>
    <n v="5"/>
    <s v="Bachelors"/>
    <s v="Management"/>
    <s v="Yes"/>
    <n v="4"/>
    <s v="10+ Miles"/>
    <x v="2"/>
    <x v="2"/>
    <x v="1"/>
    <x v="0"/>
  </r>
  <r>
    <n v="23712"/>
    <x v="1"/>
    <x v="0"/>
    <x v="3"/>
    <n v="2"/>
    <s v="Bachelors"/>
    <s v="Management"/>
    <s v="Yes"/>
    <n v="1"/>
    <s v="10+ Miles"/>
    <x v="2"/>
    <x v="14"/>
    <x v="0"/>
    <x v="0"/>
  </r>
  <r>
    <n v="23358"/>
    <x v="0"/>
    <x v="1"/>
    <x v="9"/>
    <n v="0"/>
    <s v="High School"/>
    <s v="Professional"/>
    <s v="Yes"/>
    <n v="2"/>
    <s v="5-10 Miles"/>
    <x v="2"/>
    <x v="22"/>
    <x v="2"/>
    <x v="1"/>
  </r>
  <r>
    <n v="20518"/>
    <x v="0"/>
    <x v="0"/>
    <x v="3"/>
    <n v="2"/>
    <s v="Partial College"/>
    <s v="Professional"/>
    <s v="Yes"/>
    <n v="1"/>
    <s v="10+ Miles"/>
    <x v="2"/>
    <x v="7"/>
    <x v="0"/>
    <x v="0"/>
  </r>
  <r>
    <n v="28026"/>
    <x v="0"/>
    <x v="0"/>
    <x v="0"/>
    <n v="2"/>
    <s v="High School"/>
    <s v="Professional"/>
    <s v="No"/>
    <n v="2"/>
    <s v="2-5 Miles"/>
    <x v="2"/>
    <x v="14"/>
    <x v="0"/>
    <x v="0"/>
  </r>
  <r>
    <n v="11669"/>
    <x v="1"/>
    <x v="0"/>
    <x v="3"/>
    <n v="2"/>
    <s v="Bachelors"/>
    <s v="Skilled Manual"/>
    <s v="Yes"/>
    <n v="1"/>
    <s v="2-5 Miles"/>
    <x v="2"/>
    <x v="13"/>
    <x v="2"/>
    <x v="0"/>
  </r>
  <r>
    <n v="16020"/>
    <x v="0"/>
    <x v="1"/>
    <x v="0"/>
    <n v="0"/>
    <s v="High School"/>
    <s v="Skilled Manual"/>
    <s v="Yes"/>
    <n v="2"/>
    <s v="5-10 Miles"/>
    <x v="2"/>
    <x v="27"/>
    <x v="2"/>
    <x v="1"/>
  </r>
  <r>
    <n v="27090"/>
    <x v="0"/>
    <x v="0"/>
    <x v="9"/>
    <n v="1"/>
    <s v="Graduate Degree"/>
    <s v="Professional"/>
    <s v="Yes"/>
    <n v="0"/>
    <s v="2-5 Miles"/>
    <x v="2"/>
    <x v="34"/>
    <x v="2"/>
    <x v="1"/>
  </r>
  <r>
    <n v="27198"/>
    <x v="1"/>
    <x v="0"/>
    <x v="2"/>
    <n v="0"/>
    <s v="Graduate Degree"/>
    <s v="Skilled Manual"/>
    <s v="No"/>
    <n v="0"/>
    <s v="0-1 Miles"/>
    <x v="2"/>
    <x v="20"/>
    <x v="0"/>
    <x v="0"/>
  </r>
  <r>
    <n v="19661"/>
    <x v="1"/>
    <x v="1"/>
    <x v="7"/>
    <n v="4"/>
    <s v="Bachelors"/>
    <s v="Management"/>
    <s v="Yes"/>
    <n v="1"/>
    <s v="1-2 Miles"/>
    <x v="2"/>
    <x v="13"/>
    <x v="2"/>
    <x v="1"/>
  </r>
  <r>
    <n v="26327"/>
    <x v="0"/>
    <x v="1"/>
    <x v="3"/>
    <n v="4"/>
    <s v="Graduate Degree"/>
    <s v="Professional"/>
    <s v="Yes"/>
    <n v="0"/>
    <s v="2-5 Miles"/>
    <x v="2"/>
    <x v="4"/>
    <x v="2"/>
    <x v="1"/>
  </r>
  <r>
    <n v="26341"/>
    <x v="0"/>
    <x v="0"/>
    <x v="3"/>
    <n v="5"/>
    <s v="Graduate Degree"/>
    <s v="Professional"/>
    <s v="Yes"/>
    <n v="2"/>
    <s v="0-1 Miles"/>
    <x v="2"/>
    <x v="34"/>
    <x v="2"/>
    <x v="0"/>
  </r>
  <r>
    <n v="24958"/>
    <x v="1"/>
    <x v="0"/>
    <x v="0"/>
    <n v="5"/>
    <s v="High School"/>
    <s v="Professional"/>
    <s v="No"/>
    <n v="3"/>
    <s v="2-5 Miles"/>
    <x v="2"/>
    <x v="2"/>
    <x v="1"/>
    <x v="1"/>
  </r>
  <r>
    <n v="13287"/>
    <x v="1"/>
    <x v="1"/>
    <x v="15"/>
    <n v="4"/>
    <s v="Bachelors"/>
    <s v="Management"/>
    <s v="Yes"/>
    <n v="4"/>
    <s v="5-10 Miles"/>
    <x v="2"/>
    <x v="0"/>
    <x v="0"/>
    <x v="1"/>
  </r>
  <r>
    <n v="14493"/>
    <x v="1"/>
    <x v="0"/>
    <x v="3"/>
    <n v="3"/>
    <s v="Graduate Degree"/>
    <s v="Management"/>
    <s v="No"/>
    <n v="2"/>
    <s v="1-2 Miles"/>
    <x v="2"/>
    <x v="38"/>
    <x v="0"/>
    <x v="0"/>
  </r>
  <r>
    <n v="26678"/>
    <x v="1"/>
    <x v="0"/>
    <x v="2"/>
    <n v="2"/>
    <s v="Partial High School"/>
    <s v="Skilled Manual"/>
    <s v="Yes"/>
    <n v="2"/>
    <s v="5-10 Miles"/>
    <x v="2"/>
    <x v="37"/>
    <x v="0"/>
    <x v="0"/>
  </r>
  <r>
    <n v="23275"/>
    <x v="0"/>
    <x v="1"/>
    <x v="1"/>
    <n v="2"/>
    <s v="High School"/>
    <s v="Skilled Manual"/>
    <s v="Yes"/>
    <n v="2"/>
    <s v="1-2 Miles"/>
    <x v="2"/>
    <x v="37"/>
    <x v="0"/>
    <x v="0"/>
  </r>
  <r>
    <n v="11270"/>
    <x v="0"/>
    <x v="1"/>
    <x v="11"/>
    <n v="2"/>
    <s v="Graduate Degree"/>
    <s v="Management"/>
    <s v="Yes"/>
    <n v="3"/>
    <s v="0-1 Miles"/>
    <x v="2"/>
    <x v="0"/>
    <x v="0"/>
    <x v="1"/>
  </r>
  <r>
    <n v="20084"/>
    <x v="0"/>
    <x v="1"/>
    <x v="6"/>
    <n v="2"/>
    <s v="High School"/>
    <s v="Manual"/>
    <s v="No"/>
    <n v="2"/>
    <s v="0-1 Miles"/>
    <x v="2"/>
    <x v="38"/>
    <x v="0"/>
    <x v="0"/>
  </r>
  <r>
    <n v="16144"/>
    <x v="0"/>
    <x v="1"/>
    <x v="3"/>
    <n v="1"/>
    <s v="Graduate Degree"/>
    <s v="Professional"/>
    <s v="Yes"/>
    <n v="1"/>
    <s v="0-1 Miles"/>
    <x v="2"/>
    <x v="30"/>
    <x v="0"/>
    <x v="1"/>
  </r>
  <r>
    <n v="27731"/>
    <x v="0"/>
    <x v="1"/>
    <x v="0"/>
    <n v="0"/>
    <s v="High School"/>
    <s v="Skilled Manual"/>
    <s v="Yes"/>
    <n v="2"/>
    <s v="5-10 Miles"/>
    <x v="2"/>
    <x v="39"/>
    <x v="2"/>
    <x v="0"/>
  </r>
  <r>
    <n v="11886"/>
    <x v="0"/>
    <x v="0"/>
    <x v="9"/>
    <n v="3"/>
    <s v="Bachelors"/>
    <s v="Professional"/>
    <s v="Yes"/>
    <n v="1"/>
    <s v="0-1 Miles"/>
    <x v="2"/>
    <x v="8"/>
    <x v="0"/>
    <x v="1"/>
  </r>
  <r>
    <n v="24324"/>
    <x v="1"/>
    <x v="0"/>
    <x v="9"/>
    <n v="4"/>
    <s v="Bachelors"/>
    <s v="Skilled Manual"/>
    <s v="Yes"/>
    <n v="2"/>
    <s v="2-5 Miles"/>
    <x v="2"/>
    <x v="3"/>
    <x v="0"/>
    <x v="1"/>
  </r>
  <r>
    <n v="22220"/>
    <x v="0"/>
    <x v="1"/>
    <x v="9"/>
    <n v="2"/>
    <s v="High School"/>
    <s v="Professional"/>
    <s v="No"/>
    <n v="2"/>
    <s v="1-2 Miles"/>
    <x v="2"/>
    <x v="37"/>
    <x v="0"/>
    <x v="1"/>
  </r>
  <r>
    <n v="26625"/>
    <x v="1"/>
    <x v="0"/>
    <x v="9"/>
    <n v="0"/>
    <s v="Graduate Degree"/>
    <s v="Professional"/>
    <s v="Yes"/>
    <n v="1"/>
    <s v="2-5 Miles"/>
    <x v="2"/>
    <x v="13"/>
    <x v="2"/>
    <x v="1"/>
  </r>
  <r>
    <n v="23027"/>
    <x v="1"/>
    <x v="1"/>
    <x v="11"/>
    <n v="1"/>
    <s v="Bachelors"/>
    <s v="Management"/>
    <s v="No"/>
    <n v="4"/>
    <s v="0-1 Miles"/>
    <x v="2"/>
    <x v="21"/>
    <x v="0"/>
    <x v="0"/>
  </r>
  <r>
    <n v="16867"/>
    <x v="1"/>
    <x v="0"/>
    <x v="11"/>
    <n v="1"/>
    <s v="Bachelors"/>
    <s v="Management"/>
    <s v="No"/>
    <n v="3"/>
    <s v="0-1 Miles"/>
    <x v="2"/>
    <x v="12"/>
    <x v="0"/>
    <x v="1"/>
  </r>
  <r>
    <n v="14514"/>
    <x v="1"/>
    <x v="0"/>
    <x v="1"/>
    <n v="0"/>
    <s v="Partial College"/>
    <s v="Skilled Manual"/>
    <s v="Yes"/>
    <n v="1"/>
    <s v="5-10 Miles"/>
    <x v="2"/>
    <x v="23"/>
    <x v="2"/>
    <x v="0"/>
  </r>
  <r>
    <n v="19634"/>
    <x v="0"/>
    <x v="1"/>
    <x v="0"/>
    <n v="0"/>
    <s v="High School"/>
    <s v="Skilled Manual"/>
    <s v="Yes"/>
    <n v="1"/>
    <s v="5-10 Miles"/>
    <x v="2"/>
    <x v="24"/>
    <x v="2"/>
    <x v="0"/>
  </r>
  <r>
    <n v="18504"/>
    <x v="0"/>
    <x v="1"/>
    <x v="3"/>
    <n v="2"/>
    <s v="Partial High School"/>
    <s v="Skilled Manual"/>
    <s v="No"/>
    <n v="2"/>
    <s v="1-2 Miles"/>
    <x v="2"/>
    <x v="37"/>
    <x v="0"/>
    <x v="0"/>
  </r>
  <r>
    <n v="28799"/>
    <x v="1"/>
    <x v="0"/>
    <x v="0"/>
    <n v="2"/>
    <s v="Partial College"/>
    <s v="Clerical"/>
    <s v="No"/>
    <n v="1"/>
    <s v="1-2 Miles"/>
    <x v="2"/>
    <x v="15"/>
    <x v="0"/>
    <x v="1"/>
  </r>
  <r>
    <n v="11225"/>
    <x v="0"/>
    <x v="0"/>
    <x v="9"/>
    <n v="2"/>
    <s v="Partial College"/>
    <s v="Professional"/>
    <s v="Yes"/>
    <n v="1"/>
    <s v="10+ Miles"/>
    <x v="2"/>
    <x v="10"/>
    <x v="0"/>
    <x v="0"/>
  </r>
  <r>
    <n v="17657"/>
    <x v="0"/>
    <x v="1"/>
    <x v="0"/>
    <n v="4"/>
    <s v="Partial College"/>
    <s v="Clerical"/>
    <s v="No"/>
    <n v="0"/>
    <s v="0-1 Miles"/>
    <x v="2"/>
    <x v="26"/>
    <x v="2"/>
    <x v="0"/>
  </r>
  <r>
    <n v="14913"/>
    <x v="0"/>
    <x v="0"/>
    <x v="0"/>
    <n v="1"/>
    <s v="Partial College"/>
    <s v="Clerical"/>
    <s v="Yes"/>
    <n v="1"/>
    <s v="1-2 Miles"/>
    <x v="2"/>
    <x v="8"/>
    <x v="0"/>
    <x v="1"/>
  </r>
  <r>
    <n v="14077"/>
    <x v="1"/>
    <x v="1"/>
    <x v="1"/>
    <n v="0"/>
    <s v="High School"/>
    <s v="Skilled Manual"/>
    <s v="Yes"/>
    <n v="2"/>
    <s v="5-10 Miles"/>
    <x v="2"/>
    <x v="26"/>
    <x v="2"/>
    <x v="0"/>
  </r>
  <r>
    <n v="13296"/>
    <x v="0"/>
    <x v="1"/>
    <x v="15"/>
    <n v="1"/>
    <s v="Bachelors"/>
    <s v="Management"/>
    <s v="Yes"/>
    <n v="3"/>
    <s v="5-10 Miles"/>
    <x v="2"/>
    <x v="12"/>
    <x v="0"/>
    <x v="0"/>
  </r>
  <r>
    <n v="20535"/>
    <x v="0"/>
    <x v="0"/>
    <x v="3"/>
    <n v="4"/>
    <s v="Partial College"/>
    <s v="Professional"/>
    <s v="Yes"/>
    <n v="1"/>
    <s v="10+ Miles"/>
    <x v="2"/>
    <x v="16"/>
    <x v="0"/>
    <x v="0"/>
  </r>
  <r>
    <n v="12452"/>
    <x v="0"/>
    <x v="1"/>
    <x v="9"/>
    <n v="4"/>
    <s v="Graduate Degree"/>
    <s v="Skilled Manual"/>
    <s v="Yes"/>
    <n v="0"/>
    <s v="1-2 Miles"/>
    <x v="2"/>
    <x v="15"/>
    <x v="0"/>
    <x v="1"/>
  </r>
  <r>
    <n v="28043"/>
    <x v="0"/>
    <x v="0"/>
    <x v="9"/>
    <n v="2"/>
    <s v="Bachelors"/>
    <s v="Management"/>
    <s v="Yes"/>
    <n v="0"/>
    <s v="10+ Miles"/>
    <x v="2"/>
    <x v="16"/>
    <x v="0"/>
    <x v="0"/>
  </r>
  <r>
    <n v="12957"/>
    <x v="1"/>
    <x v="0"/>
    <x v="3"/>
    <n v="1"/>
    <s v="Bachelors"/>
    <s v="Professional"/>
    <s v="No"/>
    <n v="1"/>
    <s v="0-1 Miles"/>
    <x v="2"/>
    <x v="21"/>
    <x v="0"/>
    <x v="0"/>
  </r>
  <r>
    <n v="15412"/>
    <x v="0"/>
    <x v="1"/>
    <x v="11"/>
    <n v="2"/>
    <s v="Graduate Degree"/>
    <s v="Management"/>
    <s v="Yes"/>
    <n v="3"/>
    <s v="2-5 Miles"/>
    <x v="2"/>
    <x v="45"/>
    <x v="1"/>
    <x v="0"/>
  </r>
  <r>
    <n v="20514"/>
    <x v="0"/>
    <x v="0"/>
    <x v="3"/>
    <n v="2"/>
    <s v="Partial College"/>
    <s v="Professional"/>
    <s v="Yes"/>
    <n v="1"/>
    <s v="2-5 Miles"/>
    <x v="2"/>
    <x v="14"/>
    <x v="0"/>
    <x v="0"/>
  </r>
  <r>
    <n v="20758"/>
    <x v="0"/>
    <x v="1"/>
    <x v="1"/>
    <n v="2"/>
    <s v="High School"/>
    <s v="Skilled Manual"/>
    <s v="Yes"/>
    <n v="2"/>
    <s v="1-2 Miles"/>
    <x v="2"/>
    <x v="5"/>
    <x v="0"/>
    <x v="0"/>
  </r>
  <r>
    <n v="11801"/>
    <x v="0"/>
    <x v="1"/>
    <x v="9"/>
    <n v="1"/>
    <s v="Graduate Degree"/>
    <s v="Professional"/>
    <s v="Yes"/>
    <n v="0"/>
    <s v="2-5 Miles"/>
    <x v="2"/>
    <x v="4"/>
    <x v="2"/>
    <x v="0"/>
  </r>
  <r>
    <n v="22211"/>
    <x v="0"/>
    <x v="1"/>
    <x v="9"/>
    <n v="0"/>
    <s v="Partial College"/>
    <s v="Professional"/>
    <s v="Yes"/>
    <n v="2"/>
    <s v="5-10 Miles"/>
    <x v="2"/>
    <x v="22"/>
    <x v="2"/>
    <x v="0"/>
  </r>
  <r>
    <n v="28087"/>
    <x v="1"/>
    <x v="0"/>
    <x v="0"/>
    <n v="0"/>
    <s v="Partial College"/>
    <s v="Skilled Manual"/>
    <s v="No"/>
    <n v="1"/>
    <s v="1-2 Miles"/>
    <x v="2"/>
    <x v="39"/>
    <x v="2"/>
    <x v="0"/>
  </r>
  <r>
    <n v="23668"/>
    <x v="0"/>
    <x v="0"/>
    <x v="0"/>
    <n v="4"/>
    <s v="High School"/>
    <s v="Professional"/>
    <s v="Yes"/>
    <n v="2"/>
    <s v="5-10 Miles"/>
    <x v="2"/>
    <x v="14"/>
    <x v="0"/>
    <x v="1"/>
  </r>
  <r>
    <n v="27441"/>
    <x v="0"/>
    <x v="1"/>
    <x v="9"/>
    <n v="3"/>
    <s v="High School"/>
    <s v="Professional"/>
    <s v="No"/>
    <n v="2"/>
    <s v="2-5 Miles"/>
    <x v="2"/>
    <x v="38"/>
    <x v="0"/>
    <x v="0"/>
  </r>
  <r>
    <n v="27261"/>
    <x v="0"/>
    <x v="1"/>
    <x v="0"/>
    <n v="1"/>
    <s v="Bachelors"/>
    <s v="Skilled Manual"/>
    <s v="No"/>
    <n v="1"/>
    <s v="0-1 Miles"/>
    <x v="2"/>
    <x v="4"/>
    <x v="2"/>
    <x v="1"/>
  </r>
  <r>
    <n v="18649"/>
    <x v="1"/>
    <x v="1"/>
    <x v="1"/>
    <n v="1"/>
    <s v="High School"/>
    <s v="Clerical"/>
    <s v="Yes"/>
    <n v="2"/>
    <s v="1-2 Miles"/>
    <x v="2"/>
    <x v="36"/>
    <x v="0"/>
    <x v="1"/>
  </r>
  <r>
    <n v="21714"/>
    <x v="1"/>
    <x v="0"/>
    <x v="2"/>
    <n v="5"/>
    <s v="Graduate Degree"/>
    <s v="Skilled Manual"/>
    <s v="No"/>
    <n v="0"/>
    <s v="0-1 Miles"/>
    <x v="2"/>
    <x v="15"/>
    <x v="0"/>
    <x v="0"/>
  </r>
  <r>
    <n v="23217"/>
    <x v="1"/>
    <x v="0"/>
    <x v="9"/>
    <n v="3"/>
    <s v="Graduate Degree"/>
    <s v="Professional"/>
    <s v="Yes"/>
    <n v="0"/>
    <s v="2-5 Miles"/>
    <x v="2"/>
    <x v="1"/>
    <x v="0"/>
    <x v="1"/>
  </r>
  <r>
    <n v="23797"/>
    <x v="1"/>
    <x v="1"/>
    <x v="6"/>
    <n v="3"/>
    <s v="Partial High School"/>
    <s v="Clerical"/>
    <s v="No"/>
    <n v="2"/>
    <s v="0-1 Miles"/>
    <x v="2"/>
    <x v="5"/>
    <x v="0"/>
    <x v="0"/>
  </r>
  <r>
    <n v="13216"/>
    <x v="0"/>
    <x v="0"/>
    <x v="9"/>
    <n v="5"/>
    <s v="Bachelors"/>
    <s v="Management"/>
    <s v="Yes"/>
    <n v="3"/>
    <s v="10+ Miles"/>
    <x v="2"/>
    <x v="14"/>
    <x v="0"/>
    <x v="0"/>
  </r>
  <r>
    <n v="20657"/>
    <x v="1"/>
    <x v="1"/>
    <x v="14"/>
    <n v="2"/>
    <s v="Bachelors"/>
    <s v="Skilled Manual"/>
    <s v="Yes"/>
    <n v="0"/>
    <s v="2-5 Miles"/>
    <x v="2"/>
    <x v="34"/>
    <x v="2"/>
    <x v="1"/>
  </r>
  <r>
    <n v="12882"/>
    <x v="0"/>
    <x v="1"/>
    <x v="14"/>
    <n v="1"/>
    <s v="Graduate Degree"/>
    <s v="Skilled Manual"/>
    <s v="Yes"/>
    <n v="0"/>
    <s v="0-1 Miles"/>
    <x v="2"/>
    <x v="6"/>
    <x v="2"/>
    <x v="1"/>
  </r>
  <r>
    <n v="25908"/>
    <x v="0"/>
    <x v="0"/>
    <x v="9"/>
    <n v="0"/>
    <s v="Partial College"/>
    <s v="Skilled Manual"/>
    <s v="No"/>
    <n v="1"/>
    <s v="1-2 Miles"/>
    <x v="2"/>
    <x v="39"/>
    <x v="2"/>
    <x v="0"/>
  </r>
  <r>
    <n v="16753"/>
    <x v="1"/>
    <x v="0"/>
    <x v="3"/>
    <n v="0"/>
    <s v="Partial College"/>
    <s v="Skilled Manual"/>
    <s v="Yes"/>
    <n v="2"/>
    <s v="5-10 Miles"/>
    <x v="2"/>
    <x v="17"/>
    <x v="2"/>
    <x v="1"/>
  </r>
  <r>
    <n v="14608"/>
    <x v="0"/>
    <x v="1"/>
    <x v="14"/>
    <n v="4"/>
    <s v="Bachelors"/>
    <s v="Skilled Manual"/>
    <s v="Yes"/>
    <n v="3"/>
    <s v="10+ Miles"/>
    <x v="2"/>
    <x v="0"/>
    <x v="0"/>
    <x v="0"/>
  </r>
  <r>
    <n v="24979"/>
    <x v="0"/>
    <x v="0"/>
    <x v="9"/>
    <n v="2"/>
    <s v="Partial College"/>
    <s v="Professional"/>
    <s v="Yes"/>
    <n v="2"/>
    <s v="2-5 Miles"/>
    <x v="2"/>
    <x v="42"/>
    <x v="0"/>
    <x v="1"/>
  </r>
  <r>
    <n v="13313"/>
    <x v="0"/>
    <x v="0"/>
    <x v="12"/>
    <n v="1"/>
    <s v="High School"/>
    <s v="Professional"/>
    <s v="No"/>
    <n v="4"/>
    <s v="2-5 Miles"/>
    <x v="2"/>
    <x v="12"/>
    <x v="0"/>
    <x v="0"/>
  </r>
  <r>
    <n v="18952"/>
    <x v="0"/>
    <x v="0"/>
    <x v="10"/>
    <n v="4"/>
    <s v="Bachelors"/>
    <s v="Management"/>
    <s v="Yes"/>
    <n v="4"/>
    <s v="0-1 Miles"/>
    <x v="2"/>
    <x v="20"/>
    <x v="0"/>
    <x v="0"/>
  </r>
  <r>
    <n v="17699"/>
    <x v="0"/>
    <x v="1"/>
    <x v="9"/>
    <n v="1"/>
    <s v="Graduate Degree"/>
    <s v="Skilled Manual"/>
    <s v="No"/>
    <n v="0"/>
    <s v="0-1 Miles"/>
    <x v="2"/>
    <x v="11"/>
    <x v="2"/>
    <x v="0"/>
  </r>
  <r>
    <n v="14657"/>
    <x v="0"/>
    <x v="1"/>
    <x v="2"/>
    <n v="1"/>
    <s v="Partial College"/>
    <s v="Skilled Manual"/>
    <s v="No"/>
    <n v="1"/>
    <s v="0-1 Miles"/>
    <x v="2"/>
    <x v="15"/>
    <x v="0"/>
    <x v="1"/>
  </r>
  <r>
    <n v="11540"/>
    <x v="1"/>
    <x v="1"/>
    <x v="9"/>
    <n v="4"/>
    <s v="Graduate Degree"/>
    <s v="Skilled Manual"/>
    <s v="Yes"/>
    <n v="0"/>
    <s v="1-2 Miles"/>
    <x v="2"/>
    <x v="15"/>
    <x v="0"/>
    <x v="1"/>
  </r>
  <r>
    <n v="11783"/>
    <x v="0"/>
    <x v="0"/>
    <x v="9"/>
    <n v="1"/>
    <s v="Graduate Degree"/>
    <s v="Skilled Manual"/>
    <s v="Yes"/>
    <n v="0"/>
    <s v="0-1 Miles"/>
    <x v="2"/>
    <x v="17"/>
    <x v="2"/>
    <x v="0"/>
  </r>
  <r>
    <n v="14602"/>
    <x v="0"/>
    <x v="0"/>
    <x v="2"/>
    <n v="3"/>
    <s v="Graduate Degree"/>
    <s v="Professional"/>
    <s v="Yes"/>
    <n v="0"/>
    <s v="0-1 Miles"/>
    <x v="2"/>
    <x v="4"/>
    <x v="2"/>
    <x v="1"/>
  </r>
  <r>
    <n v="29030"/>
    <x v="0"/>
    <x v="1"/>
    <x v="3"/>
    <n v="2"/>
    <s v="Partial High School"/>
    <s v="Skilled Manual"/>
    <s v="Yes"/>
    <n v="2"/>
    <s v="10+ Miles"/>
    <x v="2"/>
    <x v="9"/>
    <x v="0"/>
    <x v="0"/>
  </r>
  <r>
    <n v="26490"/>
    <x v="1"/>
    <x v="1"/>
    <x v="3"/>
    <n v="2"/>
    <s v="Bachelors"/>
    <s v="Management"/>
    <s v="No"/>
    <n v="1"/>
    <s v="2-5 Miles"/>
    <x v="2"/>
    <x v="14"/>
    <x v="0"/>
    <x v="1"/>
  </r>
  <r>
    <n v="13151"/>
    <x v="1"/>
    <x v="1"/>
    <x v="0"/>
    <n v="0"/>
    <s v="High School"/>
    <s v="Skilled Manual"/>
    <s v="Yes"/>
    <n v="2"/>
    <s v="5-10 Miles"/>
    <x v="2"/>
    <x v="39"/>
    <x v="2"/>
    <x v="0"/>
  </r>
  <r>
    <n v="17260"/>
    <x v="0"/>
    <x v="1"/>
    <x v="7"/>
    <n v="5"/>
    <s v="Partial College"/>
    <s v="Professional"/>
    <s v="Yes"/>
    <n v="3"/>
    <s v="0-1 Miles"/>
    <x v="2"/>
    <x v="3"/>
    <x v="0"/>
    <x v="0"/>
  </r>
  <r>
    <n v="15372"/>
    <x v="0"/>
    <x v="1"/>
    <x v="2"/>
    <n v="3"/>
    <s v="Partial College"/>
    <s v="Professional"/>
    <s v="No"/>
    <n v="2"/>
    <s v="2-5 Miles"/>
    <x v="2"/>
    <x v="5"/>
    <x v="0"/>
    <x v="1"/>
  </r>
  <r>
    <n v="18105"/>
    <x v="0"/>
    <x v="0"/>
    <x v="9"/>
    <n v="2"/>
    <s v="Partial College"/>
    <s v="Professional"/>
    <s v="Yes"/>
    <n v="1"/>
    <s v="10+ Miles"/>
    <x v="2"/>
    <x v="10"/>
    <x v="0"/>
    <x v="0"/>
  </r>
  <r>
    <n v="19660"/>
    <x v="0"/>
    <x v="1"/>
    <x v="2"/>
    <n v="4"/>
    <s v="Bachelors"/>
    <s v="Management"/>
    <s v="Yes"/>
    <n v="0"/>
    <s v="0-1 Miles"/>
    <x v="2"/>
    <x v="1"/>
    <x v="0"/>
    <x v="0"/>
  </r>
  <r>
    <n v="16112"/>
    <x v="1"/>
    <x v="1"/>
    <x v="3"/>
    <n v="4"/>
    <s v="Bachelors"/>
    <s v="Professional"/>
    <s v="Yes"/>
    <n v="2"/>
    <s v="2-5 Miles"/>
    <x v="2"/>
    <x v="1"/>
    <x v="0"/>
    <x v="1"/>
  </r>
  <r>
    <n v="20698"/>
    <x v="0"/>
    <x v="1"/>
    <x v="9"/>
    <n v="4"/>
    <s v="Bachelors"/>
    <s v="Skilled Manual"/>
    <s v="Yes"/>
    <n v="3"/>
    <s v="5-10 Miles"/>
    <x v="2"/>
    <x v="0"/>
    <x v="0"/>
    <x v="0"/>
  </r>
  <r>
    <n v="20076"/>
    <x v="1"/>
    <x v="0"/>
    <x v="4"/>
    <n v="2"/>
    <s v="High School"/>
    <s v="Manual"/>
    <s v="Yes"/>
    <n v="2"/>
    <s v="1-2 Miles"/>
    <x v="2"/>
    <x v="38"/>
    <x v="0"/>
    <x v="1"/>
  </r>
  <r>
    <n v="24496"/>
    <x v="1"/>
    <x v="0"/>
    <x v="0"/>
    <n v="0"/>
    <s v="High School"/>
    <s v="Skilled Manual"/>
    <s v="No"/>
    <n v="2"/>
    <s v="0-1 Miles"/>
    <x v="2"/>
    <x v="27"/>
    <x v="2"/>
    <x v="1"/>
  </r>
  <r>
    <n v="15468"/>
    <x v="0"/>
    <x v="0"/>
    <x v="14"/>
    <n v="1"/>
    <s v="Bachelors"/>
    <s v="Skilled Manual"/>
    <s v="Yes"/>
    <n v="1"/>
    <s v="0-1 Miles"/>
    <x v="2"/>
    <x v="11"/>
    <x v="2"/>
    <x v="0"/>
  </r>
  <r>
    <n v="28031"/>
    <x v="1"/>
    <x v="0"/>
    <x v="3"/>
    <n v="2"/>
    <s v="Bachelors"/>
    <s v="Management"/>
    <s v="No"/>
    <n v="1"/>
    <s v="2-5 Miles"/>
    <x v="2"/>
    <x v="14"/>
    <x v="0"/>
    <x v="1"/>
  </r>
  <r>
    <n v="26270"/>
    <x v="1"/>
    <x v="0"/>
    <x v="6"/>
    <n v="2"/>
    <s v="Partial High School"/>
    <s v="Clerical"/>
    <s v="Yes"/>
    <n v="2"/>
    <s v="1-2 Miles"/>
    <x v="2"/>
    <x v="37"/>
    <x v="0"/>
    <x v="0"/>
  </r>
  <r>
    <n v="22221"/>
    <x v="0"/>
    <x v="1"/>
    <x v="9"/>
    <n v="2"/>
    <s v="High School"/>
    <s v="Professional"/>
    <s v="No"/>
    <n v="2"/>
    <s v="1-2 Miles"/>
    <x v="2"/>
    <x v="8"/>
    <x v="0"/>
    <x v="1"/>
  </r>
  <r>
    <n v="28228"/>
    <x v="1"/>
    <x v="0"/>
    <x v="2"/>
    <n v="2"/>
    <s v="Partial High School"/>
    <s v="Skilled Manual"/>
    <s v="No"/>
    <n v="2"/>
    <s v="1-2 Miles"/>
    <x v="2"/>
    <x v="5"/>
    <x v="0"/>
    <x v="0"/>
  </r>
  <r>
    <n v="18363"/>
    <x v="0"/>
    <x v="1"/>
    <x v="0"/>
    <n v="0"/>
    <s v="High School"/>
    <s v="Skilled Manual"/>
    <s v="Yes"/>
    <n v="2"/>
    <s v="5-10 Miles"/>
    <x v="2"/>
    <x v="27"/>
    <x v="2"/>
    <x v="1"/>
  </r>
  <r>
    <n v="23256"/>
    <x v="1"/>
    <x v="1"/>
    <x v="1"/>
    <n v="1"/>
    <s v="High School"/>
    <s v="Clerical"/>
    <s v="No"/>
    <n v="1"/>
    <s v="5-10 Miles"/>
    <x v="2"/>
    <x v="31"/>
    <x v="0"/>
    <x v="0"/>
  </r>
  <r>
    <n v="12768"/>
    <x v="0"/>
    <x v="1"/>
    <x v="1"/>
    <n v="1"/>
    <s v="High School"/>
    <s v="Clerical"/>
    <s v="Yes"/>
    <n v="1"/>
    <s v="2-5 Miles"/>
    <x v="2"/>
    <x v="31"/>
    <x v="0"/>
    <x v="1"/>
  </r>
  <r>
    <n v="20361"/>
    <x v="0"/>
    <x v="1"/>
    <x v="14"/>
    <n v="2"/>
    <s v="Graduate Degree"/>
    <s v="Management"/>
    <s v="Yes"/>
    <n v="2"/>
    <s v="5-10 Miles"/>
    <x v="2"/>
    <x v="45"/>
    <x v="1"/>
    <x v="0"/>
  </r>
  <r>
    <n v="21306"/>
    <x v="1"/>
    <x v="1"/>
    <x v="9"/>
    <n v="2"/>
    <s v="High School"/>
    <s v="Professional"/>
    <s v="Yes"/>
    <n v="2"/>
    <s v="5-10 Miles"/>
    <x v="2"/>
    <x v="36"/>
    <x v="0"/>
    <x v="0"/>
  </r>
  <r>
    <n v="13382"/>
    <x v="0"/>
    <x v="1"/>
    <x v="3"/>
    <n v="5"/>
    <s v="Partial College"/>
    <s v="Professional"/>
    <s v="Yes"/>
    <n v="2"/>
    <s v="1-2 Miles"/>
    <x v="2"/>
    <x v="42"/>
    <x v="0"/>
    <x v="1"/>
  </r>
  <r>
    <n v="20310"/>
    <x v="1"/>
    <x v="1"/>
    <x v="9"/>
    <n v="0"/>
    <s v="Partial College"/>
    <s v="Skilled Manual"/>
    <s v="Yes"/>
    <n v="1"/>
    <s v="5-10 Miles"/>
    <x v="2"/>
    <x v="39"/>
    <x v="2"/>
    <x v="1"/>
  </r>
  <r>
    <n v="22971"/>
    <x v="1"/>
    <x v="0"/>
    <x v="1"/>
    <n v="0"/>
    <s v="High School"/>
    <s v="Skilled Manual"/>
    <s v="No"/>
    <n v="2"/>
    <s v="0-1 Miles"/>
    <x v="2"/>
    <x v="40"/>
    <x v="2"/>
    <x v="1"/>
  </r>
  <r>
    <n v="15287"/>
    <x v="1"/>
    <x v="0"/>
    <x v="14"/>
    <n v="1"/>
    <s v="Graduate Degree"/>
    <s v="Skilled Manual"/>
    <s v="Yes"/>
    <n v="0"/>
    <s v="1-2 Miles"/>
    <x v="2"/>
    <x v="6"/>
    <x v="2"/>
    <x v="1"/>
  </r>
  <r>
    <n v="15532"/>
    <x v="1"/>
    <x v="1"/>
    <x v="9"/>
    <n v="4"/>
    <s v="Bachelors"/>
    <s v="Professional"/>
    <s v="Yes"/>
    <n v="2"/>
    <s v="2-5 Miles"/>
    <x v="2"/>
    <x v="1"/>
    <x v="0"/>
    <x v="1"/>
  </r>
  <r>
    <n v="11255"/>
    <x v="0"/>
    <x v="1"/>
    <x v="3"/>
    <n v="4"/>
    <s v="Graduate Degree"/>
    <s v="Management"/>
    <s v="Yes"/>
    <n v="2"/>
    <s v="5-10 Miles"/>
    <x v="2"/>
    <x v="49"/>
    <x v="1"/>
    <x v="0"/>
  </r>
  <r>
    <n v="28090"/>
    <x v="0"/>
    <x v="1"/>
    <x v="0"/>
    <n v="0"/>
    <s v="Partial College"/>
    <s v="Skilled Manual"/>
    <s v="Yes"/>
    <n v="1"/>
    <s v="5-10 Miles"/>
    <x v="2"/>
    <x v="39"/>
    <x v="2"/>
    <x v="0"/>
  </r>
  <r>
    <n v="15255"/>
    <x v="0"/>
    <x v="1"/>
    <x v="0"/>
    <n v="0"/>
    <s v="High School"/>
    <s v="Skilled Manual"/>
    <s v="Yes"/>
    <n v="2"/>
    <s v="5-10 Miles"/>
    <x v="2"/>
    <x v="27"/>
    <x v="2"/>
    <x v="1"/>
  </r>
  <r>
    <n v="13154"/>
    <x v="0"/>
    <x v="1"/>
    <x v="0"/>
    <n v="0"/>
    <s v="High School"/>
    <s v="Skilled Manual"/>
    <s v="No"/>
    <n v="2"/>
    <s v="0-1 Miles"/>
    <x v="2"/>
    <x v="39"/>
    <x v="2"/>
    <x v="1"/>
  </r>
  <r>
    <n v="26778"/>
    <x v="1"/>
    <x v="0"/>
    <x v="0"/>
    <n v="0"/>
    <s v="High School"/>
    <s v="Skilled Manual"/>
    <s v="Yes"/>
    <n v="2"/>
    <s v="5-10 Miles"/>
    <x v="2"/>
    <x v="24"/>
    <x v="2"/>
    <x v="0"/>
  </r>
  <r>
    <n v="23248"/>
    <x v="0"/>
    <x v="0"/>
    <x v="4"/>
    <n v="2"/>
    <s v="High School"/>
    <s v="Manual"/>
    <s v="Yes"/>
    <n v="2"/>
    <s v="1-2 Miles"/>
    <x v="2"/>
    <x v="38"/>
    <x v="0"/>
    <x v="0"/>
  </r>
  <r>
    <n v="21417"/>
    <x v="1"/>
    <x v="0"/>
    <x v="9"/>
    <n v="0"/>
    <s v="Partial College"/>
    <s v="Professional"/>
    <s v="No"/>
    <n v="2"/>
    <s v="1-2 Miles"/>
    <x v="2"/>
    <x v="22"/>
    <x v="2"/>
    <x v="1"/>
  </r>
  <r>
    <n v="17668"/>
    <x v="1"/>
    <x v="1"/>
    <x v="1"/>
    <n v="2"/>
    <s v="High School"/>
    <s v="Skilled Manual"/>
    <s v="Yes"/>
    <n v="2"/>
    <s v="1-2 Miles"/>
    <x v="2"/>
    <x v="5"/>
    <x v="0"/>
    <x v="1"/>
  </r>
  <r>
    <n v="27994"/>
    <x v="0"/>
    <x v="0"/>
    <x v="0"/>
    <n v="4"/>
    <s v="High School"/>
    <s v="Professional"/>
    <s v="Yes"/>
    <n v="2"/>
    <s v="5-10 Miles"/>
    <x v="2"/>
    <x v="45"/>
    <x v="1"/>
    <x v="0"/>
  </r>
  <r>
    <n v="20376"/>
    <x v="1"/>
    <x v="0"/>
    <x v="3"/>
    <n v="3"/>
    <s v="Graduate Degree"/>
    <s v="Management"/>
    <s v="Yes"/>
    <n v="2"/>
    <s v="5-10 Miles"/>
    <x v="2"/>
    <x v="31"/>
    <x v="0"/>
    <x v="1"/>
  </r>
  <r>
    <n v="25954"/>
    <x v="0"/>
    <x v="1"/>
    <x v="9"/>
    <n v="0"/>
    <s v="Partial College"/>
    <s v="Skilled Manual"/>
    <s v="No"/>
    <n v="2"/>
    <s v="1-2 Miles"/>
    <x v="2"/>
    <x v="24"/>
    <x v="2"/>
    <x v="0"/>
  </r>
  <r>
    <n v="15749"/>
    <x v="1"/>
    <x v="0"/>
    <x v="3"/>
    <n v="4"/>
    <s v="Bachelors"/>
    <s v="Management"/>
    <s v="Yes"/>
    <n v="2"/>
    <s v="10+ Miles"/>
    <x v="2"/>
    <x v="33"/>
    <x v="1"/>
    <x v="0"/>
  </r>
  <r>
    <n v="25899"/>
    <x v="0"/>
    <x v="0"/>
    <x v="3"/>
    <n v="2"/>
    <s v="High School"/>
    <s v="Professional"/>
    <s v="Yes"/>
    <n v="2"/>
    <s v="10+ Miles"/>
    <x v="2"/>
    <x v="38"/>
    <x v="0"/>
    <x v="0"/>
  </r>
  <r>
    <n v="13351"/>
    <x v="1"/>
    <x v="0"/>
    <x v="3"/>
    <n v="4"/>
    <s v="Bachelors"/>
    <s v="Management"/>
    <s v="Yes"/>
    <n v="2"/>
    <s v="1-2 Miles"/>
    <x v="2"/>
    <x v="25"/>
    <x v="1"/>
    <x v="1"/>
  </r>
  <r>
    <n v="23333"/>
    <x v="0"/>
    <x v="1"/>
    <x v="0"/>
    <n v="0"/>
    <s v="Partial College"/>
    <s v="Skilled Manual"/>
    <s v="No"/>
    <n v="2"/>
    <s v="1-2 Miles"/>
    <x v="2"/>
    <x v="26"/>
    <x v="2"/>
    <x v="0"/>
  </r>
  <r>
    <n v="21660"/>
    <x v="0"/>
    <x v="0"/>
    <x v="9"/>
    <n v="3"/>
    <s v="Graduate Degree"/>
    <s v="Professional"/>
    <s v="Yes"/>
    <n v="0"/>
    <s v="2-5 Miles"/>
    <x v="2"/>
    <x v="1"/>
    <x v="0"/>
    <x v="1"/>
  </r>
  <r>
    <n v="17012"/>
    <x v="0"/>
    <x v="0"/>
    <x v="9"/>
    <n v="3"/>
    <s v="Graduate Degree"/>
    <s v="Professional"/>
    <s v="Yes"/>
    <n v="0"/>
    <s v="2-5 Miles"/>
    <x v="2"/>
    <x v="0"/>
    <x v="0"/>
    <x v="1"/>
  </r>
  <r>
    <n v="24514"/>
    <x v="0"/>
    <x v="1"/>
    <x v="0"/>
    <n v="0"/>
    <s v="Partial College"/>
    <s v="Skilled Manual"/>
    <s v="Yes"/>
    <n v="1"/>
    <s v="5-10 Miles"/>
    <x v="2"/>
    <x v="26"/>
    <x v="2"/>
    <x v="0"/>
  </r>
  <r>
    <n v="27505"/>
    <x v="1"/>
    <x v="0"/>
    <x v="0"/>
    <n v="0"/>
    <s v="High School"/>
    <s v="Skilled Manual"/>
    <s v="Yes"/>
    <n v="2"/>
    <s v="5-10 Miles"/>
    <x v="2"/>
    <x v="26"/>
    <x v="2"/>
    <x v="0"/>
  </r>
  <r>
    <n v="29243"/>
    <x v="1"/>
    <x v="1"/>
    <x v="15"/>
    <n v="1"/>
    <s v="Bachelors"/>
    <s v="Management"/>
    <s v="Yes"/>
    <n v="1"/>
    <s v="5-10 Miles"/>
    <x v="2"/>
    <x v="1"/>
    <x v="0"/>
    <x v="0"/>
  </r>
  <r>
    <n v="26582"/>
    <x v="0"/>
    <x v="1"/>
    <x v="9"/>
    <n v="0"/>
    <s v="Partial College"/>
    <s v="Skilled Manual"/>
    <s v="Yes"/>
    <n v="2"/>
    <s v="5-10 Miles"/>
    <x v="2"/>
    <x v="6"/>
    <x v="2"/>
    <x v="1"/>
  </r>
  <r>
    <n v="14271"/>
    <x v="0"/>
    <x v="1"/>
    <x v="1"/>
    <n v="0"/>
    <s v="High School"/>
    <s v="Skilled Manual"/>
    <s v="Yes"/>
    <n v="2"/>
    <s v="5-10 Miles"/>
    <x v="2"/>
    <x v="22"/>
    <x v="2"/>
    <x v="0"/>
  </r>
  <r>
    <n v="23041"/>
    <x v="1"/>
    <x v="0"/>
    <x v="3"/>
    <n v="4"/>
    <s v="High School"/>
    <s v="Professional"/>
    <s v="Yes"/>
    <n v="0"/>
    <s v="5-10 Miles"/>
    <x v="2"/>
    <x v="5"/>
    <x v="0"/>
    <x v="1"/>
  </r>
  <r>
    <n v="29048"/>
    <x v="1"/>
    <x v="1"/>
    <x v="15"/>
    <n v="2"/>
    <s v="Bachelors"/>
    <s v="Management"/>
    <s v="No"/>
    <n v="3"/>
    <s v="0-1 Miles"/>
    <x v="2"/>
    <x v="34"/>
    <x v="2"/>
    <x v="1"/>
  </r>
  <r>
    <n v="24433"/>
    <x v="0"/>
    <x v="1"/>
    <x v="3"/>
    <n v="3"/>
    <s v="High School"/>
    <s v="Professional"/>
    <s v="No"/>
    <n v="1"/>
    <s v="1-2 Miles"/>
    <x v="2"/>
    <x v="31"/>
    <x v="0"/>
    <x v="1"/>
  </r>
  <r>
    <n v="15501"/>
    <x v="0"/>
    <x v="1"/>
    <x v="3"/>
    <n v="4"/>
    <s v="Graduate Degree"/>
    <s v="Professional"/>
    <s v="Yes"/>
    <n v="0"/>
    <s v="2-5 Miles"/>
    <x v="2"/>
    <x v="4"/>
    <x v="2"/>
    <x v="1"/>
  </r>
  <r>
    <n v="13911"/>
    <x v="1"/>
    <x v="0"/>
    <x v="2"/>
    <n v="3"/>
    <s v="Bachelors"/>
    <s v="Skilled Manual"/>
    <s v="Yes"/>
    <n v="2"/>
    <s v="2-5 Miles"/>
    <x v="2"/>
    <x v="3"/>
    <x v="0"/>
    <x v="1"/>
  </r>
  <r>
    <n v="20421"/>
    <x v="1"/>
    <x v="0"/>
    <x v="0"/>
    <n v="0"/>
    <s v="Partial High School"/>
    <s v="Clerical"/>
    <s v="Yes"/>
    <n v="2"/>
    <s v="5-10 Miles"/>
    <x v="2"/>
    <x v="23"/>
    <x v="2"/>
    <x v="0"/>
  </r>
  <r>
    <n v="16009"/>
    <x v="1"/>
    <x v="1"/>
    <x v="8"/>
    <n v="1"/>
    <s v="Graduate Degree"/>
    <s v="Management"/>
    <s v="No"/>
    <n v="4"/>
    <s v="0-1 Miles"/>
    <x v="2"/>
    <x v="29"/>
    <x v="1"/>
    <x v="0"/>
  </r>
  <r>
    <n v="18411"/>
    <x v="0"/>
    <x v="1"/>
    <x v="9"/>
    <n v="2"/>
    <s v="High School"/>
    <s v="Professional"/>
    <s v="No"/>
    <n v="2"/>
    <s v="5-10 Miles"/>
    <x v="2"/>
    <x v="36"/>
    <x v="0"/>
    <x v="0"/>
  </r>
  <r>
    <n v="19163"/>
    <x v="0"/>
    <x v="0"/>
    <x v="3"/>
    <n v="4"/>
    <s v="Bachelors"/>
    <s v="Professional"/>
    <s v="Yes"/>
    <n v="2"/>
    <s v="0-1 Miles"/>
    <x v="2"/>
    <x v="1"/>
    <x v="0"/>
    <x v="1"/>
  </r>
  <r>
    <n v="18572"/>
    <x v="0"/>
    <x v="0"/>
    <x v="9"/>
    <n v="0"/>
    <s v="Graduate Degree"/>
    <s v="Professional"/>
    <s v="Yes"/>
    <n v="0"/>
    <s v="0-1 Miles"/>
    <x v="2"/>
    <x v="32"/>
    <x v="0"/>
    <x v="0"/>
  </r>
  <r>
    <n v="27540"/>
    <x v="1"/>
    <x v="0"/>
    <x v="3"/>
    <n v="0"/>
    <s v="Bachelors"/>
    <s v="Professional"/>
    <s v="No"/>
    <n v="1"/>
    <s v="0-1 Miles"/>
    <x v="2"/>
    <x v="34"/>
    <x v="2"/>
    <x v="1"/>
  </r>
  <r>
    <n v="19889"/>
    <x v="1"/>
    <x v="0"/>
    <x v="3"/>
    <n v="2"/>
    <s v="Partial High School"/>
    <s v="Skilled Manual"/>
    <s v="No"/>
    <n v="2"/>
    <s v="2-5 Miles"/>
    <x v="2"/>
    <x v="9"/>
    <x v="0"/>
    <x v="1"/>
  </r>
  <r>
    <n v="12922"/>
    <x v="1"/>
    <x v="0"/>
    <x v="9"/>
    <n v="3"/>
    <s v="Bachelors"/>
    <s v="Skilled Manual"/>
    <s v="Yes"/>
    <n v="0"/>
    <s v="2-5 Miles"/>
    <x v="2"/>
    <x v="20"/>
    <x v="0"/>
    <x v="1"/>
  </r>
  <r>
    <n v="18891"/>
    <x v="0"/>
    <x v="0"/>
    <x v="0"/>
    <n v="0"/>
    <s v="Partial College"/>
    <s v="Skilled Manual"/>
    <s v="Yes"/>
    <n v="2"/>
    <s v="5-10 Miles"/>
    <x v="2"/>
    <x v="27"/>
    <x v="2"/>
    <x v="0"/>
  </r>
  <r>
    <n v="16773"/>
    <x v="0"/>
    <x v="1"/>
    <x v="9"/>
    <n v="1"/>
    <s v="Graduate Degree"/>
    <s v="Skilled Manual"/>
    <s v="Yes"/>
    <n v="0"/>
    <s v="0-1 Miles"/>
    <x v="2"/>
    <x v="6"/>
    <x v="2"/>
    <x v="0"/>
  </r>
  <r>
    <n v="19143"/>
    <x v="1"/>
    <x v="0"/>
    <x v="2"/>
    <n v="3"/>
    <s v="Bachelors"/>
    <s v="Skilled Manual"/>
    <s v="Yes"/>
    <n v="2"/>
    <s v="2-5 Miles"/>
    <x v="2"/>
    <x v="3"/>
    <x v="0"/>
    <x v="1"/>
  </r>
  <r>
    <n v="23882"/>
    <x v="1"/>
    <x v="0"/>
    <x v="2"/>
    <n v="3"/>
    <s v="Graduate Degree"/>
    <s v="Professional"/>
    <s v="Yes"/>
    <n v="0"/>
    <s v="0-1 Miles"/>
    <x v="2"/>
    <x v="34"/>
    <x v="2"/>
    <x v="1"/>
  </r>
  <r>
    <n v="11233"/>
    <x v="0"/>
    <x v="1"/>
    <x v="3"/>
    <n v="4"/>
    <s v="Partial College"/>
    <s v="Professional"/>
    <s v="Yes"/>
    <n v="2"/>
    <s v="10+ Miles"/>
    <x v="2"/>
    <x v="38"/>
    <x v="0"/>
    <x v="0"/>
  </r>
  <r>
    <n v="12056"/>
    <x v="0"/>
    <x v="1"/>
    <x v="12"/>
    <n v="2"/>
    <s v="Graduate Degree"/>
    <s v="Management"/>
    <s v="Yes"/>
    <n v="3"/>
    <s v="5-10 Miles"/>
    <x v="2"/>
    <x v="46"/>
    <x v="1"/>
    <x v="0"/>
  </r>
  <r>
    <n v="15555"/>
    <x v="0"/>
    <x v="0"/>
    <x v="9"/>
    <n v="1"/>
    <s v="Partial College"/>
    <s v="Skilled Manual"/>
    <s v="Yes"/>
    <n v="1"/>
    <s v="2-5 Miles"/>
    <x v="2"/>
    <x v="12"/>
    <x v="0"/>
    <x v="1"/>
  </r>
  <r>
    <n v="18423"/>
    <x v="1"/>
    <x v="1"/>
    <x v="2"/>
    <n v="2"/>
    <s v="Partial High School"/>
    <s v="Skilled Manual"/>
    <s v="No"/>
    <n v="2"/>
    <s v="1-2 Miles"/>
    <x v="2"/>
    <x v="31"/>
    <x v="0"/>
    <x v="0"/>
  </r>
  <r>
    <n v="22743"/>
    <x v="0"/>
    <x v="0"/>
    <x v="0"/>
    <n v="5"/>
    <s v="High School"/>
    <s v="Professional"/>
    <s v="Yes"/>
    <n v="2"/>
    <s v="10+ Miles"/>
    <x v="2"/>
    <x v="2"/>
    <x v="1"/>
    <x v="0"/>
  </r>
  <r>
    <n v="25343"/>
    <x v="1"/>
    <x v="0"/>
    <x v="6"/>
    <n v="3"/>
    <s v="Partial High School"/>
    <s v="Clerical"/>
    <s v="Yes"/>
    <n v="2"/>
    <s v="1-2 Miles"/>
    <x v="2"/>
    <x v="5"/>
    <x v="0"/>
    <x v="0"/>
  </r>
  <r>
    <n v="13390"/>
    <x v="0"/>
    <x v="0"/>
    <x v="3"/>
    <n v="4"/>
    <s v="Partial College"/>
    <s v="Professional"/>
    <s v="No"/>
    <n v="1"/>
    <s v="1-2 Miles"/>
    <x v="2"/>
    <x v="16"/>
    <x v="0"/>
    <x v="0"/>
  </r>
  <r>
    <n v="17482"/>
    <x v="1"/>
    <x v="0"/>
    <x v="0"/>
    <n v="0"/>
    <s v="Partial High School"/>
    <s v="Clerical"/>
    <s v="Yes"/>
    <n v="2"/>
    <s v="5-10 Miles"/>
    <x v="2"/>
    <x v="19"/>
    <x v="2"/>
    <x v="0"/>
  </r>
  <r>
    <n v="13176"/>
    <x v="1"/>
    <x v="1"/>
    <x v="11"/>
    <n v="0"/>
    <s v="Graduate Degree"/>
    <s v="Management"/>
    <s v="No"/>
    <n v="2"/>
    <s v="0-1 Miles"/>
    <x v="2"/>
    <x v="13"/>
    <x v="2"/>
    <x v="1"/>
  </r>
  <r>
    <n v="20504"/>
    <x v="0"/>
    <x v="0"/>
    <x v="0"/>
    <n v="5"/>
    <s v="High School"/>
    <s v="Professional"/>
    <s v="No"/>
    <n v="2"/>
    <s v="2-5 Miles"/>
    <x v="2"/>
    <x v="2"/>
    <x v="1"/>
    <x v="0"/>
  </r>
  <r>
    <n v="12205"/>
    <x v="1"/>
    <x v="0"/>
    <x v="11"/>
    <n v="2"/>
    <s v="Bachelors"/>
    <s v="Management"/>
    <s v="No"/>
    <n v="4"/>
    <s v="0-1 Miles"/>
    <x v="2"/>
    <x v="41"/>
    <x v="1"/>
    <x v="0"/>
  </r>
  <r>
    <n v="16751"/>
    <x v="0"/>
    <x v="1"/>
    <x v="9"/>
    <n v="0"/>
    <s v="Partial College"/>
    <s v="Skilled Manual"/>
    <s v="Yes"/>
    <n v="1"/>
    <s v="5-10 Miles"/>
    <x v="2"/>
    <x v="22"/>
    <x v="2"/>
    <x v="1"/>
  </r>
  <r>
    <n v="21613"/>
    <x v="1"/>
    <x v="1"/>
    <x v="14"/>
    <n v="2"/>
    <s v="Bachelors"/>
    <s v="Skilled Manual"/>
    <s v="No"/>
    <n v="1"/>
    <s v="0-1 Miles"/>
    <x v="2"/>
    <x v="32"/>
    <x v="0"/>
    <x v="1"/>
  </r>
  <r>
    <n v="24801"/>
    <x v="1"/>
    <x v="1"/>
    <x v="9"/>
    <n v="1"/>
    <s v="Graduate Degree"/>
    <s v="Professional"/>
    <s v="Yes"/>
    <n v="0"/>
    <s v="2-5 Miles"/>
    <x v="2"/>
    <x v="11"/>
    <x v="2"/>
    <x v="1"/>
  </r>
  <r>
    <n v="17519"/>
    <x v="0"/>
    <x v="0"/>
    <x v="9"/>
    <n v="0"/>
    <s v="Partial College"/>
    <s v="Professional"/>
    <s v="Yes"/>
    <n v="2"/>
    <s v="5-10 Miles"/>
    <x v="2"/>
    <x v="22"/>
    <x v="2"/>
    <x v="0"/>
  </r>
  <r>
    <n v="18347"/>
    <x v="1"/>
    <x v="0"/>
    <x v="1"/>
    <n v="0"/>
    <s v="Partial College"/>
    <s v="Skilled Manual"/>
    <s v="No"/>
    <n v="1"/>
    <s v="1-2 Miles"/>
    <x v="2"/>
    <x v="24"/>
    <x v="2"/>
    <x v="0"/>
  </r>
  <r>
    <n v="29052"/>
    <x v="1"/>
    <x v="1"/>
    <x v="0"/>
    <n v="0"/>
    <s v="Partial College"/>
    <s v="Skilled Manual"/>
    <s v="Yes"/>
    <n v="1"/>
    <s v="5-10 Miles"/>
    <x v="2"/>
    <x v="39"/>
    <x v="2"/>
    <x v="0"/>
  </r>
  <r>
    <n v="11745"/>
    <x v="0"/>
    <x v="0"/>
    <x v="9"/>
    <n v="1"/>
    <s v="Bachelors"/>
    <s v="Professional"/>
    <s v="Yes"/>
    <n v="1"/>
    <s v="0-1 Miles"/>
    <x v="2"/>
    <x v="15"/>
    <x v="0"/>
    <x v="1"/>
  </r>
  <r>
    <n v="19147"/>
    <x v="0"/>
    <x v="1"/>
    <x v="0"/>
    <n v="0"/>
    <s v="Bachelors"/>
    <s v="Professional"/>
    <s v="No"/>
    <n v="1"/>
    <s v="0-1 Miles"/>
    <x v="2"/>
    <x v="0"/>
    <x v="0"/>
    <x v="0"/>
  </r>
  <r>
    <n v="19217"/>
    <x v="0"/>
    <x v="1"/>
    <x v="1"/>
    <n v="2"/>
    <s v="High School"/>
    <s v="Skilled Manual"/>
    <s v="Yes"/>
    <n v="2"/>
    <s v="1-2 Miles"/>
    <x v="2"/>
    <x v="37"/>
    <x v="0"/>
    <x v="0"/>
  </r>
  <r>
    <n v="15839"/>
    <x v="1"/>
    <x v="1"/>
    <x v="1"/>
    <n v="0"/>
    <s v="Partial College"/>
    <s v="Skilled Manual"/>
    <s v="Yes"/>
    <n v="1"/>
    <s v="5-10 Miles"/>
    <x v="2"/>
    <x v="22"/>
    <x v="2"/>
    <x v="0"/>
  </r>
  <r>
    <n v="13714"/>
    <x v="0"/>
    <x v="0"/>
    <x v="6"/>
    <n v="2"/>
    <s v="High School"/>
    <s v="Manual"/>
    <s v="No"/>
    <n v="2"/>
    <s v="1-2 Miles"/>
    <x v="2"/>
    <x v="38"/>
    <x v="0"/>
    <x v="1"/>
  </r>
  <r>
    <n v="22330"/>
    <x v="0"/>
    <x v="1"/>
    <x v="14"/>
    <n v="0"/>
    <s v="Graduate Degree"/>
    <s v="Skilled Manual"/>
    <s v="Yes"/>
    <n v="0"/>
    <s v="1-2 Miles"/>
    <x v="2"/>
    <x v="22"/>
    <x v="2"/>
    <x v="1"/>
  </r>
  <r>
    <n v="18783"/>
    <x v="1"/>
    <x v="1"/>
    <x v="2"/>
    <n v="0"/>
    <s v="Bachelors"/>
    <s v="Management"/>
    <s v="No"/>
    <n v="1"/>
    <s v="0-1 Miles"/>
    <x v="2"/>
    <x v="13"/>
    <x v="2"/>
    <x v="1"/>
  </r>
  <r>
    <n v="25041"/>
    <x v="1"/>
    <x v="1"/>
    <x v="0"/>
    <n v="0"/>
    <s v="High School"/>
    <s v="Skilled Manual"/>
    <s v="Yes"/>
    <n v="2"/>
    <s v="5-10 Miles"/>
    <x v="2"/>
    <x v="24"/>
    <x v="2"/>
    <x v="0"/>
  </r>
  <r>
    <n v="22046"/>
    <x v="1"/>
    <x v="0"/>
    <x v="2"/>
    <n v="0"/>
    <s v="Bachelors"/>
    <s v="Management"/>
    <s v="No"/>
    <n v="1"/>
    <s v="0-1 Miles"/>
    <x v="2"/>
    <x v="13"/>
    <x v="2"/>
    <x v="1"/>
  </r>
  <r>
    <n v="28052"/>
    <x v="0"/>
    <x v="1"/>
    <x v="9"/>
    <n v="2"/>
    <s v="High School"/>
    <s v="Professional"/>
    <s v="Yes"/>
    <n v="2"/>
    <s v="10+ Miles"/>
    <x v="2"/>
    <x v="10"/>
    <x v="0"/>
    <x v="0"/>
  </r>
  <r>
    <n v="26693"/>
    <x v="0"/>
    <x v="1"/>
    <x v="3"/>
    <n v="3"/>
    <s v="Partial College"/>
    <s v="Professional"/>
    <s v="Yes"/>
    <n v="1"/>
    <s v="5-10 Miles"/>
    <x v="2"/>
    <x v="37"/>
    <x v="0"/>
    <x v="0"/>
  </r>
  <r>
    <n v="24955"/>
    <x v="1"/>
    <x v="1"/>
    <x v="1"/>
    <n v="5"/>
    <s v="Partial High School"/>
    <s v="Skilled Manual"/>
    <s v="Yes"/>
    <n v="3"/>
    <s v="10+ Miles"/>
    <x v="2"/>
    <x v="2"/>
    <x v="1"/>
    <x v="1"/>
  </r>
  <r>
    <n v="26065"/>
    <x v="1"/>
    <x v="0"/>
    <x v="15"/>
    <n v="3"/>
    <s v="Bachelors"/>
    <s v="Management"/>
    <s v="No"/>
    <n v="4"/>
    <s v="1-2 Miles"/>
    <x v="2"/>
    <x v="0"/>
    <x v="0"/>
    <x v="0"/>
  </r>
  <r>
    <n v="13942"/>
    <x v="0"/>
    <x v="1"/>
    <x v="9"/>
    <n v="1"/>
    <s v="Partial College"/>
    <s v="Skilled Manual"/>
    <s v="Yes"/>
    <n v="1"/>
    <s v="0-1 Miles"/>
    <x v="2"/>
    <x v="30"/>
    <x v="0"/>
    <x v="0"/>
  </r>
  <r>
    <n v="11219"/>
    <x v="0"/>
    <x v="1"/>
    <x v="9"/>
    <n v="2"/>
    <s v="High School"/>
    <s v="Professional"/>
    <s v="Yes"/>
    <n v="2"/>
    <s v="10+ Miles"/>
    <x v="2"/>
    <x v="10"/>
    <x v="0"/>
    <x v="0"/>
  </r>
  <r>
    <n v="22118"/>
    <x v="1"/>
    <x v="0"/>
    <x v="3"/>
    <n v="3"/>
    <s v="Graduate Degree"/>
    <s v="Management"/>
    <s v="Yes"/>
    <n v="2"/>
    <s v="5-10 Miles"/>
    <x v="2"/>
    <x v="38"/>
    <x v="0"/>
    <x v="1"/>
  </r>
  <r>
    <n v="23197"/>
    <x v="0"/>
    <x v="1"/>
    <x v="14"/>
    <n v="3"/>
    <s v="Bachelors"/>
    <s v="Skilled Manual"/>
    <s v="Yes"/>
    <n v="2"/>
    <s v="2-5 Miles"/>
    <x v="2"/>
    <x v="20"/>
    <x v="0"/>
    <x v="0"/>
  </r>
  <r>
    <n v="14883"/>
    <x v="0"/>
    <x v="0"/>
    <x v="1"/>
    <n v="1"/>
    <s v="Bachelors"/>
    <s v="Skilled Manual"/>
    <s v="Yes"/>
    <n v="1"/>
    <s v="5-10 Miles"/>
    <x v="2"/>
    <x v="38"/>
    <x v="0"/>
    <x v="1"/>
  </r>
  <r>
    <n v="27279"/>
    <x v="1"/>
    <x v="0"/>
    <x v="3"/>
    <n v="2"/>
    <s v="Bachelors"/>
    <s v="Skilled Manual"/>
    <s v="Yes"/>
    <n v="0"/>
    <s v="2-5 Miles"/>
    <x v="2"/>
    <x v="13"/>
    <x v="2"/>
    <x v="1"/>
  </r>
  <r>
    <n v="18322"/>
    <x v="1"/>
    <x v="1"/>
    <x v="1"/>
    <n v="0"/>
    <s v="Partial High School"/>
    <s v="Clerical"/>
    <s v="No"/>
    <n v="2"/>
    <s v="0-1 Miles"/>
    <x v="2"/>
    <x v="23"/>
    <x v="2"/>
    <x v="0"/>
  </r>
  <r>
    <n v="15879"/>
    <x v="0"/>
    <x v="1"/>
    <x v="3"/>
    <n v="5"/>
    <s v="Bachelors"/>
    <s v="Management"/>
    <s v="Yes"/>
    <n v="2"/>
    <s v="2-5 Miles"/>
    <x v="2"/>
    <x v="33"/>
    <x v="1"/>
    <x v="0"/>
  </r>
  <r>
    <n v="28278"/>
    <x v="0"/>
    <x v="1"/>
    <x v="14"/>
    <n v="2"/>
    <s v="Graduate Degree"/>
    <s v="Management"/>
    <s v="Yes"/>
    <n v="2"/>
    <s v="5-10 Miles"/>
    <x v="2"/>
    <x v="51"/>
    <x v="1"/>
    <x v="0"/>
  </r>
  <r>
    <n v="24416"/>
    <x v="0"/>
    <x v="1"/>
    <x v="7"/>
    <n v="4"/>
    <s v="High School"/>
    <s v="Professional"/>
    <s v="Yes"/>
    <n v="2"/>
    <s v="1-2 Miles"/>
    <x v="2"/>
    <x v="12"/>
    <x v="0"/>
    <x v="0"/>
  </r>
  <r>
    <n v="28066"/>
    <x v="0"/>
    <x v="1"/>
    <x v="2"/>
    <n v="2"/>
    <s v="Graduate Degree"/>
    <s v="Professional"/>
    <s v="Yes"/>
    <n v="0"/>
    <s v="0-1 Miles"/>
    <x v="2"/>
    <x v="34"/>
    <x v="2"/>
    <x v="1"/>
  </r>
  <r>
    <n v="11275"/>
    <x v="0"/>
    <x v="0"/>
    <x v="2"/>
    <n v="4"/>
    <s v="Graduate Degree"/>
    <s v="Management"/>
    <s v="Yes"/>
    <n v="2"/>
    <s v="0-1 Miles"/>
    <x v="2"/>
    <x v="52"/>
    <x v="1"/>
    <x v="1"/>
  </r>
  <r>
    <n v="14872"/>
    <x v="0"/>
    <x v="1"/>
    <x v="1"/>
    <n v="0"/>
    <s v="Graduate Degree"/>
    <s v="Skilled Manual"/>
    <s v="Yes"/>
    <n v="0"/>
    <s v="0-1 Miles"/>
    <x v="2"/>
    <x v="22"/>
    <x v="2"/>
    <x v="0"/>
  </r>
  <r>
    <n v="16151"/>
    <x v="0"/>
    <x v="0"/>
    <x v="9"/>
    <n v="1"/>
    <s v="Bachelors"/>
    <s v="Professional"/>
    <s v="Yes"/>
    <n v="1"/>
    <s v="2-5 Miles"/>
    <x v="2"/>
    <x v="8"/>
    <x v="0"/>
    <x v="1"/>
  </r>
  <r>
    <n v="19731"/>
    <x v="0"/>
    <x v="1"/>
    <x v="2"/>
    <n v="4"/>
    <s v="Graduate Degree"/>
    <s v="Management"/>
    <s v="Yes"/>
    <n v="2"/>
    <s v="5-10 Miles"/>
    <x v="2"/>
    <x v="35"/>
    <x v="1"/>
    <x v="0"/>
  </r>
  <r>
    <n v="23801"/>
    <x v="0"/>
    <x v="0"/>
    <x v="6"/>
    <n v="2"/>
    <s v="Partial High School"/>
    <s v="Clerical"/>
    <s v="Yes"/>
    <n v="2"/>
    <s v="0-1 Miles"/>
    <x v="2"/>
    <x v="37"/>
    <x v="0"/>
    <x v="0"/>
  </r>
  <r>
    <n v="11807"/>
    <x v="0"/>
    <x v="1"/>
    <x v="3"/>
    <n v="3"/>
    <s v="Graduate Degree"/>
    <s v="Professional"/>
    <s v="Yes"/>
    <n v="0"/>
    <s v="2-5 Miles"/>
    <x v="2"/>
    <x v="17"/>
    <x v="2"/>
    <x v="0"/>
  </r>
  <r>
    <n v="11622"/>
    <x v="0"/>
    <x v="1"/>
    <x v="14"/>
    <n v="0"/>
    <s v="Graduate Degree"/>
    <s v="Skilled Manual"/>
    <s v="Yes"/>
    <n v="0"/>
    <s v="0-1 Miles"/>
    <x v="2"/>
    <x v="22"/>
    <x v="2"/>
    <x v="0"/>
  </r>
  <r>
    <n v="26597"/>
    <x v="1"/>
    <x v="0"/>
    <x v="9"/>
    <n v="4"/>
    <s v="Bachelors"/>
    <s v="Skilled Manual"/>
    <s v="No"/>
    <n v="2"/>
    <s v="0-1 Miles"/>
    <x v="2"/>
    <x v="0"/>
    <x v="0"/>
    <x v="0"/>
  </r>
  <r>
    <n v="27074"/>
    <x v="0"/>
    <x v="0"/>
    <x v="3"/>
    <n v="1"/>
    <s v="Graduate Degree"/>
    <s v="Skilled Manual"/>
    <s v="Yes"/>
    <n v="0"/>
    <s v="0-1 Miles"/>
    <x v="2"/>
    <x v="11"/>
    <x v="2"/>
    <x v="1"/>
  </r>
  <r>
    <n v="19228"/>
    <x v="0"/>
    <x v="0"/>
    <x v="0"/>
    <n v="2"/>
    <s v="Partial College"/>
    <s v="Clerical"/>
    <s v="Yes"/>
    <n v="1"/>
    <s v="0-1 Miles"/>
    <x v="2"/>
    <x v="8"/>
    <x v="0"/>
    <x v="0"/>
  </r>
  <r>
    <n v="13415"/>
    <x v="1"/>
    <x v="1"/>
    <x v="10"/>
    <n v="1"/>
    <s v="Graduate Degree"/>
    <s v="Management"/>
    <s v="Yes"/>
    <n v="3"/>
    <s v="2-5 Miles"/>
    <x v="2"/>
    <x v="49"/>
    <x v="1"/>
    <x v="1"/>
  </r>
  <r>
    <n v="17000"/>
    <x v="1"/>
    <x v="0"/>
    <x v="3"/>
    <n v="4"/>
    <s v="Bachelors"/>
    <s v="Skilled Manual"/>
    <s v="Yes"/>
    <n v="2"/>
    <s v="2-5 Miles"/>
    <x v="2"/>
    <x v="1"/>
    <x v="0"/>
    <x v="1"/>
  </r>
  <r>
    <n v="14569"/>
    <x v="0"/>
    <x v="1"/>
    <x v="9"/>
    <n v="1"/>
    <s v="Graduate Degree"/>
    <s v="Professional"/>
    <s v="Yes"/>
    <n v="0"/>
    <s v="0-1 Miles"/>
    <x v="2"/>
    <x v="11"/>
    <x v="2"/>
    <x v="0"/>
  </r>
  <r>
    <n v="13873"/>
    <x v="0"/>
    <x v="1"/>
    <x v="3"/>
    <n v="3"/>
    <s v="Graduate Degree"/>
    <s v="Professional"/>
    <s v="Yes"/>
    <n v="0"/>
    <s v="0-1 Miles"/>
    <x v="2"/>
    <x v="11"/>
    <x v="2"/>
    <x v="1"/>
  </r>
  <r>
    <n v="20401"/>
    <x v="0"/>
    <x v="0"/>
    <x v="14"/>
    <n v="4"/>
    <s v="Bachelors"/>
    <s v="Management"/>
    <s v="Yes"/>
    <n v="2"/>
    <s v="1-2 Miles"/>
    <x v="2"/>
    <x v="46"/>
    <x v="1"/>
    <x v="1"/>
  </r>
  <r>
    <n v="21583"/>
    <x v="0"/>
    <x v="0"/>
    <x v="14"/>
    <n v="1"/>
    <s v="Bachelors"/>
    <s v="Skilled Manual"/>
    <s v="Yes"/>
    <n v="0"/>
    <s v="0-1 Miles"/>
    <x v="2"/>
    <x v="17"/>
    <x v="2"/>
    <x v="1"/>
  </r>
  <r>
    <n v="12029"/>
    <x v="0"/>
    <x v="1"/>
    <x v="1"/>
    <n v="0"/>
    <s v="Partial High School"/>
    <s v="Clerical"/>
    <s v="No"/>
    <n v="2"/>
    <s v="0-1 Miles"/>
    <x v="2"/>
    <x v="27"/>
    <x v="2"/>
    <x v="0"/>
  </r>
  <r>
    <n v="18066"/>
    <x v="1"/>
    <x v="1"/>
    <x v="3"/>
    <n v="5"/>
    <s v="Bachelors"/>
    <s v="Management"/>
    <s v="Yes"/>
    <n v="3"/>
    <s v="10+ Miles"/>
    <x v="2"/>
    <x v="2"/>
    <x v="1"/>
    <x v="1"/>
  </r>
  <r>
    <n v="28192"/>
    <x v="0"/>
    <x v="0"/>
    <x v="3"/>
    <n v="5"/>
    <s v="Graduate Degree"/>
    <s v="Professional"/>
    <s v="Yes"/>
    <n v="3"/>
    <s v="10+ Miles"/>
    <x v="2"/>
    <x v="30"/>
    <x v="0"/>
    <x v="0"/>
  </r>
  <r>
    <n v="16122"/>
    <x v="0"/>
    <x v="1"/>
    <x v="0"/>
    <n v="4"/>
    <s v="High School"/>
    <s v="Skilled Manual"/>
    <s v="Yes"/>
    <n v="2"/>
    <s v="0-1 Miles"/>
    <x v="2"/>
    <x v="21"/>
    <x v="0"/>
    <x v="1"/>
  </r>
  <r>
    <n v="18607"/>
    <x v="1"/>
    <x v="0"/>
    <x v="9"/>
    <n v="4"/>
    <s v="Bachelors"/>
    <s v="Skilled Manual"/>
    <s v="Yes"/>
    <n v="2"/>
    <s v="2-5 Miles"/>
    <x v="2"/>
    <x v="0"/>
    <x v="0"/>
    <x v="1"/>
  </r>
  <r>
    <n v="28858"/>
    <x v="1"/>
    <x v="1"/>
    <x v="2"/>
    <n v="3"/>
    <s v="Bachelors"/>
    <s v="Skilled Manual"/>
    <s v="Yes"/>
    <n v="0"/>
    <s v="2-5 Miles"/>
    <x v="2"/>
    <x v="20"/>
    <x v="0"/>
    <x v="0"/>
  </r>
  <r>
    <n v="14432"/>
    <x v="1"/>
    <x v="1"/>
    <x v="7"/>
    <n v="4"/>
    <s v="Graduate Degree"/>
    <s v="Management"/>
    <s v="Yes"/>
    <n v="1"/>
    <s v="5-10 Miles"/>
    <x v="2"/>
    <x v="49"/>
    <x v="1"/>
    <x v="0"/>
  </r>
  <r>
    <n v="26305"/>
    <x v="1"/>
    <x v="0"/>
    <x v="9"/>
    <n v="2"/>
    <s v="Bachelors"/>
    <s v="Skilled Manual"/>
    <s v="No"/>
    <n v="0"/>
    <s v="0-1 Miles"/>
    <x v="2"/>
    <x v="4"/>
    <x v="2"/>
    <x v="1"/>
  </r>
  <r>
    <n v="22050"/>
    <x v="1"/>
    <x v="1"/>
    <x v="7"/>
    <n v="4"/>
    <s v="Bachelors"/>
    <s v="Management"/>
    <s v="Yes"/>
    <n v="1"/>
    <s v="1-2 Miles"/>
    <x v="2"/>
    <x v="13"/>
    <x v="2"/>
    <x v="1"/>
  </r>
  <r>
    <n v="25394"/>
    <x v="0"/>
    <x v="1"/>
    <x v="9"/>
    <n v="1"/>
    <s v="Graduate Degree"/>
    <s v="Professional"/>
    <s v="Yes"/>
    <n v="0"/>
    <s v="2-5 Miles"/>
    <x v="2"/>
    <x v="17"/>
    <x v="2"/>
    <x v="1"/>
  </r>
  <r>
    <n v="19747"/>
    <x v="0"/>
    <x v="1"/>
    <x v="14"/>
    <n v="4"/>
    <s v="Bachelors"/>
    <s v="Management"/>
    <s v="Yes"/>
    <n v="2"/>
    <s v="10+ Miles"/>
    <x v="2"/>
    <x v="18"/>
    <x v="1"/>
    <x v="0"/>
  </r>
  <r>
    <n v="23195"/>
    <x v="1"/>
    <x v="1"/>
    <x v="14"/>
    <n v="3"/>
    <s v="Bachelors"/>
    <s v="Skilled Manual"/>
    <s v="Yes"/>
    <n v="2"/>
    <s v="2-5 Miles"/>
    <x v="2"/>
    <x v="3"/>
    <x v="0"/>
    <x v="1"/>
  </r>
  <r>
    <n v="21695"/>
    <x v="0"/>
    <x v="1"/>
    <x v="9"/>
    <n v="0"/>
    <s v="Graduate Degree"/>
    <s v="Skilled Manual"/>
    <s v="Yes"/>
    <n v="0"/>
    <s v="1-2 Miles"/>
    <x v="2"/>
    <x v="32"/>
    <x v="0"/>
    <x v="1"/>
  </r>
  <r>
    <n v="13934"/>
    <x v="0"/>
    <x v="1"/>
    <x v="0"/>
    <n v="4"/>
    <s v="High School"/>
    <s v="Skilled Manual"/>
    <s v="Yes"/>
    <n v="2"/>
    <s v="2-5 Miles"/>
    <x v="2"/>
    <x v="30"/>
    <x v="0"/>
    <x v="0"/>
  </r>
  <r>
    <n v="13337"/>
    <x v="0"/>
    <x v="0"/>
    <x v="2"/>
    <n v="5"/>
    <s v="Bachelors"/>
    <s v="Management"/>
    <s v="Yes"/>
    <n v="2"/>
    <s v="5-10 Miles"/>
    <x v="2"/>
    <x v="46"/>
    <x v="1"/>
    <x v="0"/>
  </r>
  <r>
    <n v="27190"/>
    <x v="0"/>
    <x v="0"/>
    <x v="0"/>
    <n v="3"/>
    <s v="Partial College"/>
    <s v="Clerical"/>
    <s v="Yes"/>
    <n v="1"/>
    <s v="1-2 Miles"/>
    <x v="2"/>
    <x v="22"/>
    <x v="2"/>
    <x v="0"/>
  </r>
  <r>
    <n v="28657"/>
    <x v="1"/>
    <x v="1"/>
    <x v="9"/>
    <n v="2"/>
    <s v="Bachelors"/>
    <s v="Skilled Manual"/>
    <s v="Yes"/>
    <n v="0"/>
    <s v="2-5 Miles"/>
    <x v="2"/>
    <x v="4"/>
    <x v="2"/>
    <x v="1"/>
  </r>
  <r>
    <n v="21713"/>
    <x v="1"/>
    <x v="1"/>
    <x v="2"/>
    <n v="5"/>
    <s v="Graduate Degree"/>
    <s v="Skilled Manual"/>
    <s v="No"/>
    <n v="0"/>
    <s v="0-1 Miles"/>
    <x v="2"/>
    <x v="15"/>
    <x v="0"/>
    <x v="0"/>
  </r>
  <r>
    <n v="21752"/>
    <x v="0"/>
    <x v="1"/>
    <x v="9"/>
    <n v="3"/>
    <s v="Graduate Degree"/>
    <s v="Management"/>
    <s v="Yes"/>
    <n v="2"/>
    <s v="10+ Miles"/>
    <x v="2"/>
    <x v="46"/>
    <x v="1"/>
    <x v="0"/>
  </r>
  <r>
    <n v="27273"/>
    <x v="1"/>
    <x v="1"/>
    <x v="3"/>
    <n v="3"/>
    <s v="Graduate Degree"/>
    <s v="Professional"/>
    <s v="No"/>
    <n v="0"/>
    <s v="0-1 Miles"/>
    <x v="2"/>
    <x v="11"/>
    <x v="2"/>
    <x v="1"/>
  </r>
  <r>
    <n v="22719"/>
    <x v="1"/>
    <x v="1"/>
    <x v="15"/>
    <n v="3"/>
    <s v="Bachelors"/>
    <s v="Management"/>
    <s v="Yes"/>
    <n v="4"/>
    <s v="2-5 Miles"/>
    <x v="2"/>
    <x v="20"/>
    <x v="0"/>
    <x v="1"/>
  </r>
  <r>
    <n v="22042"/>
    <x v="0"/>
    <x v="0"/>
    <x v="3"/>
    <n v="0"/>
    <s v="Partial College"/>
    <s v="Skilled Manual"/>
    <s v="Yes"/>
    <n v="2"/>
    <s v="5-10 Miles"/>
    <x v="2"/>
    <x v="17"/>
    <x v="2"/>
    <x v="1"/>
  </r>
  <r>
    <n v="21451"/>
    <x v="0"/>
    <x v="0"/>
    <x v="0"/>
    <n v="4"/>
    <s v="High School"/>
    <s v="Professional"/>
    <s v="Yes"/>
    <n v="2"/>
    <s v="10+ Miles"/>
    <x v="2"/>
    <x v="33"/>
    <x v="1"/>
    <x v="0"/>
  </r>
  <r>
    <n v="20754"/>
    <x v="0"/>
    <x v="1"/>
    <x v="1"/>
    <n v="2"/>
    <s v="High School"/>
    <s v="Skilled Manual"/>
    <s v="Yes"/>
    <n v="2"/>
    <s v="1-2 Miles"/>
    <x v="2"/>
    <x v="36"/>
    <x v="0"/>
    <x v="0"/>
  </r>
  <r>
    <n v="12153"/>
    <x v="1"/>
    <x v="0"/>
    <x v="3"/>
    <n v="3"/>
    <s v="Partial College"/>
    <s v="Professional"/>
    <s v="Yes"/>
    <n v="1"/>
    <s v="5-10 Miles"/>
    <x v="2"/>
    <x v="37"/>
    <x v="0"/>
    <x v="1"/>
  </r>
  <r>
    <n v="16895"/>
    <x v="0"/>
    <x v="0"/>
    <x v="0"/>
    <n v="3"/>
    <s v="Partial College"/>
    <s v="Professional"/>
    <s v="No"/>
    <n v="2"/>
    <s v="1-2 Miles"/>
    <x v="2"/>
    <x v="9"/>
    <x v="0"/>
    <x v="1"/>
  </r>
  <r>
    <n v="26728"/>
    <x v="1"/>
    <x v="1"/>
    <x v="3"/>
    <n v="3"/>
    <s v="Graduate Degree"/>
    <s v="Management"/>
    <s v="No"/>
    <n v="2"/>
    <s v="1-2 Miles"/>
    <x v="2"/>
    <x v="38"/>
    <x v="0"/>
    <x v="1"/>
  </r>
  <r>
    <n v="11090"/>
    <x v="1"/>
    <x v="1"/>
    <x v="7"/>
    <n v="2"/>
    <s v="Partial College"/>
    <s v="Professional"/>
    <s v="Yes"/>
    <n v="1"/>
    <s v="2-5 Miles"/>
    <x v="2"/>
    <x v="8"/>
    <x v="0"/>
    <x v="1"/>
  </r>
  <r>
    <n v="15862"/>
    <x v="1"/>
    <x v="0"/>
    <x v="14"/>
    <n v="0"/>
    <s v="Graduate Degree"/>
    <s v="Skilled Manual"/>
    <s v="Yes"/>
    <n v="0"/>
    <s v="1-2 Miles"/>
    <x v="2"/>
    <x v="6"/>
    <x v="2"/>
    <x v="1"/>
  </r>
  <r>
    <n v="26495"/>
    <x v="1"/>
    <x v="0"/>
    <x v="0"/>
    <n v="2"/>
    <s v="High School"/>
    <s v="Professional"/>
    <s v="Yes"/>
    <n v="2"/>
    <s v="10+ Miles"/>
    <x v="2"/>
    <x v="42"/>
    <x v="0"/>
    <x v="0"/>
  </r>
  <r>
    <n v="11823"/>
    <x v="0"/>
    <x v="0"/>
    <x v="3"/>
    <n v="0"/>
    <s v="Graduate Degree"/>
    <s v="Professional"/>
    <s v="Yes"/>
    <n v="0"/>
    <s v="2-5 Miles"/>
    <x v="2"/>
    <x v="32"/>
    <x v="0"/>
    <x v="0"/>
  </r>
  <r>
    <n v="23449"/>
    <x v="0"/>
    <x v="1"/>
    <x v="9"/>
    <n v="2"/>
    <s v="High School"/>
    <s v="Professional"/>
    <s v="Yes"/>
    <n v="2"/>
    <s v="5-10 Miles"/>
    <x v="2"/>
    <x v="8"/>
    <x v="0"/>
    <x v="0"/>
  </r>
  <r>
    <n v="23459"/>
    <x v="0"/>
    <x v="1"/>
    <x v="9"/>
    <n v="2"/>
    <s v="High School"/>
    <s v="Professional"/>
    <s v="Yes"/>
    <n v="2"/>
    <s v="5-10 Miles"/>
    <x v="2"/>
    <x v="5"/>
    <x v="0"/>
    <x v="0"/>
  </r>
  <r>
    <n v="19543"/>
    <x v="0"/>
    <x v="1"/>
    <x v="3"/>
    <n v="5"/>
    <s v="Graduate Degree"/>
    <s v="Professional"/>
    <s v="No"/>
    <n v="3"/>
    <s v="10+ Miles"/>
    <x v="2"/>
    <x v="15"/>
    <x v="0"/>
    <x v="0"/>
  </r>
  <r>
    <n v="14914"/>
    <x v="0"/>
    <x v="0"/>
    <x v="0"/>
    <n v="1"/>
    <s v="Partial College"/>
    <s v="Clerical"/>
    <s v="Yes"/>
    <n v="1"/>
    <s v="1-2 Miles"/>
    <x v="2"/>
    <x v="37"/>
    <x v="0"/>
    <x v="1"/>
  </r>
  <r>
    <n v="12033"/>
    <x v="1"/>
    <x v="0"/>
    <x v="0"/>
    <n v="0"/>
    <s v="High School"/>
    <s v="Skilled Manual"/>
    <s v="No"/>
    <n v="2"/>
    <s v="0-1 Miles"/>
    <x v="2"/>
    <x v="39"/>
    <x v="2"/>
    <x v="1"/>
  </r>
  <r>
    <n v="11941"/>
    <x v="1"/>
    <x v="1"/>
    <x v="9"/>
    <n v="0"/>
    <s v="Partial College"/>
    <s v="Skilled Manual"/>
    <s v="Yes"/>
    <n v="2"/>
    <s v="5-10 Miles"/>
    <x v="2"/>
    <x v="19"/>
    <x v="2"/>
    <x v="0"/>
  </r>
  <r>
    <n v="14389"/>
    <x v="0"/>
    <x v="1"/>
    <x v="9"/>
    <n v="2"/>
    <s v="Bachelors"/>
    <s v="Management"/>
    <s v="Yes"/>
    <n v="0"/>
    <s v="2-5 Miles"/>
    <x v="2"/>
    <x v="14"/>
    <x v="0"/>
    <x v="0"/>
  </r>
  <r>
    <n v="18050"/>
    <x v="0"/>
    <x v="0"/>
    <x v="9"/>
    <n v="1"/>
    <s v="Partial College"/>
    <s v="Skilled Manual"/>
    <s v="Yes"/>
    <n v="1"/>
    <s v="0-1 Miles"/>
    <x v="2"/>
    <x v="12"/>
    <x v="0"/>
    <x v="1"/>
  </r>
  <r>
    <n v="19856"/>
    <x v="0"/>
    <x v="0"/>
    <x v="9"/>
    <n v="4"/>
    <s v="Bachelors"/>
    <s v="Management"/>
    <s v="Yes"/>
    <n v="2"/>
    <s v="2-5 Miles"/>
    <x v="2"/>
    <x v="2"/>
    <x v="1"/>
    <x v="0"/>
  </r>
  <r>
    <n v="11663"/>
    <x v="0"/>
    <x v="1"/>
    <x v="3"/>
    <n v="4"/>
    <s v="Graduate Degree"/>
    <s v="Professional"/>
    <s v="Yes"/>
    <n v="0"/>
    <s v="0-1 Miles"/>
    <x v="2"/>
    <x v="4"/>
    <x v="2"/>
    <x v="1"/>
  </r>
  <r>
    <n v="27740"/>
    <x v="0"/>
    <x v="0"/>
    <x v="0"/>
    <n v="0"/>
    <s v="High School"/>
    <s v="Skilled Manual"/>
    <s v="Yes"/>
    <n v="2"/>
    <s v="5-10 Miles"/>
    <x v="2"/>
    <x v="39"/>
    <x v="2"/>
    <x v="0"/>
  </r>
  <r>
    <n v="23455"/>
    <x v="1"/>
    <x v="1"/>
    <x v="2"/>
    <n v="2"/>
    <s v="Partial High School"/>
    <s v="Skilled Manual"/>
    <s v="No"/>
    <n v="2"/>
    <s v="1-2 Miles"/>
    <x v="2"/>
    <x v="5"/>
    <x v="0"/>
    <x v="0"/>
  </r>
  <r>
    <n v="15292"/>
    <x v="1"/>
    <x v="0"/>
    <x v="9"/>
    <n v="1"/>
    <s v="Graduate Degree"/>
    <s v="Skilled Manual"/>
    <s v="Yes"/>
    <n v="0"/>
    <s v="1-2 Miles"/>
    <x v="2"/>
    <x v="11"/>
    <x v="2"/>
    <x v="0"/>
  </r>
  <r>
    <n v="21587"/>
    <x v="0"/>
    <x v="0"/>
    <x v="9"/>
    <n v="1"/>
    <s v="Graduate Degree"/>
    <s v="Skilled Manual"/>
    <s v="Yes"/>
    <n v="0"/>
    <s v="2-5 Miles"/>
    <x v="2"/>
    <x v="17"/>
    <x v="2"/>
    <x v="1"/>
  </r>
  <r>
    <n v="23513"/>
    <x v="0"/>
    <x v="0"/>
    <x v="0"/>
    <n v="3"/>
    <s v="Partial College"/>
    <s v="Professional"/>
    <s v="Yes"/>
    <n v="2"/>
    <s v="5-10 Miles"/>
    <x v="2"/>
    <x v="9"/>
    <x v="0"/>
    <x v="0"/>
  </r>
  <r>
    <n v="24322"/>
    <x v="0"/>
    <x v="0"/>
    <x v="9"/>
    <n v="4"/>
    <s v="Bachelors"/>
    <s v="Skilled Manual"/>
    <s v="Yes"/>
    <n v="2"/>
    <s v="0-1 Miles"/>
    <x v="2"/>
    <x v="0"/>
    <x v="0"/>
    <x v="0"/>
  </r>
  <r>
    <n v="26298"/>
    <x v="0"/>
    <x v="0"/>
    <x v="14"/>
    <n v="1"/>
    <s v="Bachelors"/>
    <s v="Skilled Manual"/>
    <s v="Yes"/>
    <n v="0"/>
    <s v="2-5 Miles"/>
    <x v="2"/>
    <x v="17"/>
    <x v="2"/>
    <x v="1"/>
  </r>
  <r>
    <n v="25419"/>
    <x v="1"/>
    <x v="1"/>
    <x v="14"/>
    <n v="2"/>
    <s v="Bachelors"/>
    <s v="Skilled Manual"/>
    <s v="No"/>
    <n v="1"/>
    <s v="0-1 Miles"/>
    <x v="2"/>
    <x v="13"/>
    <x v="2"/>
    <x v="1"/>
  </r>
  <r>
    <n v="13343"/>
    <x v="0"/>
    <x v="0"/>
    <x v="7"/>
    <n v="5"/>
    <s v="Bachelors"/>
    <s v="Management"/>
    <s v="Yes"/>
    <n v="2"/>
    <s v="1-2 Miles"/>
    <x v="2"/>
    <x v="18"/>
    <x v="1"/>
    <x v="1"/>
  </r>
  <r>
    <n v="11303"/>
    <x v="1"/>
    <x v="0"/>
    <x v="7"/>
    <n v="4"/>
    <s v="High School"/>
    <s v="Professional"/>
    <s v="No"/>
    <n v="3"/>
    <s v="1-2 Miles"/>
    <x v="2"/>
    <x v="12"/>
    <x v="0"/>
    <x v="1"/>
  </r>
  <r>
    <n v="21693"/>
    <x v="1"/>
    <x v="0"/>
    <x v="9"/>
    <n v="0"/>
    <s v="Graduate Degree"/>
    <s v="Skilled Manual"/>
    <s v="No"/>
    <n v="0"/>
    <s v="0-1 Miles"/>
    <x v="2"/>
    <x v="20"/>
    <x v="0"/>
    <x v="0"/>
  </r>
  <r>
    <n v="28056"/>
    <x v="0"/>
    <x v="1"/>
    <x v="3"/>
    <n v="2"/>
    <s v="Partial High School"/>
    <s v="Skilled Manual"/>
    <s v="Yes"/>
    <n v="2"/>
    <s v="10+ Miles"/>
    <x v="2"/>
    <x v="38"/>
    <x v="0"/>
    <x v="0"/>
  </r>
  <r>
    <n v="11788"/>
    <x v="1"/>
    <x v="0"/>
    <x v="3"/>
    <n v="1"/>
    <s v="Graduate Degree"/>
    <s v="Professional"/>
    <s v="Yes"/>
    <n v="0"/>
    <s v="2-5 Miles"/>
    <x v="2"/>
    <x v="17"/>
    <x v="2"/>
    <x v="0"/>
  </r>
  <r>
    <n v="22296"/>
    <x v="0"/>
    <x v="1"/>
    <x v="3"/>
    <n v="0"/>
    <s v="Bachelors"/>
    <s v="Professional"/>
    <s v="No"/>
    <n v="1"/>
    <s v="0-1 Miles"/>
    <x v="2"/>
    <x v="13"/>
    <x v="2"/>
    <x v="0"/>
  </r>
  <r>
    <n v="15319"/>
    <x v="0"/>
    <x v="0"/>
    <x v="3"/>
    <n v="4"/>
    <s v="Bachelors"/>
    <s v="Management"/>
    <s v="No"/>
    <n v="1"/>
    <s v="1-2 Miles"/>
    <x v="2"/>
    <x v="14"/>
    <x v="0"/>
    <x v="0"/>
  </r>
  <r>
    <n v="17654"/>
    <x v="1"/>
    <x v="0"/>
    <x v="0"/>
    <n v="3"/>
    <s v="Partial College"/>
    <s v="Clerical"/>
    <s v="Yes"/>
    <n v="1"/>
    <s v="1-2 Miles"/>
    <x v="2"/>
    <x v="26"/>
    <x v="2"/>
    <x v="1"/>
  </r>
  <r>
    <n v="14662"/>
    <x v="0"/>
    <x v="1"/>
    <x v="9"/>
    <n v="1"/>
    <s v="Bachelors"/>
    <s v="Professional"/>
    <s v="Yes"/>
    <n v="1"/>
    <s v="0-1 Miles"/>
    <x v="2"/>
    <x v="8"/>
    <x v="0"/>
    <x v="1"/>
  </r>
  <r>
    <n v="17541"/>
    <x v="0"/>
    <x v="0"/>
    <x v="0"/>
    <n v="4"/>
    <s v="High School"/>
    <s v="Skilled Manual"/>
    <s v="Yes"/>
    <n v="2"/>
    <s v="2-5 Miles"/>
    <x v="2"/>
    <x v="1"/>
    <x v="0"/>
    <x v="0"/>
  </r>
  <r>
    <n v="13886"/>
    <x v="0"/>
    <x v="0"/>
    <x v="3"/>
    <n v="4"/>
    <s v="Graduate Degree"/>
    <s v="Professional"/>
    <s v="Yes"/>
    <n v="0"/>
    <s v="2-5 Miles"/>
    <x v="2"/>
    <x v="11"/>
    <x v="2"/>
    <x v="1"/>
  </r>
  <r>
    <n v="13073"/>
    <x v="0"/>
    <x v="0"/>
    <x v="9"/>
    <n v="0"/>
    <s v="Partial College"/>
    <s v="Professional"/>
    <s v="Yes"/>
    <n v="2"/>
    <s v="5-10 Miles"/>
    <x v="2"/>
    <x v="26"/>
    <x v="2"/>
    <x v="0"/>
  </r>
  <r>
    <n v="21940"/>
    <x v="0"/>
    <x v="1"/>
    <x v="7"/>
    <n v="5"/>
    <s v="Graduate Degree"/>
    <s v="Professional"/>
    <s v="Yes"/>
    <n v="0"/>
    <s v="0-1 Miles"/>
    <x v="2"/>
    <x v="15"/>
    <x v="0"/>
    <x v="1"/>
  </r>
  <r>
    <n v="20196"/>
    <x v="0"/>
    <x v="1"/>
    <x v="9"/>
    <n v="1"/>
    <s v="Partial College"/>
    <s v="Skilled Manual"/>
    <s v="Yes"/>
    <n v="1"/>
    <s v="2-5 Miles"/>
    <x v="2"/>
    <x v="12"/>
    <x v="0"/>
    <x v="1"/>
  </r>
  <r>
    <n v="23491"/>
    <x v="1"/>
    <x v="1"/>
    <x v="10"/>
    <n v="3"/>
    <s v="Partial College"/>
    <s v="Professional"/>
    <s v="No"/>
    <n v="4"/>
    <s v="1-2 Miles"/>
    <x v="2"/>
    <x v="12"/>
    <x v="0"/>
    <x v="0"/>
  </r>
  <r>
    <n v="16651"/>
    <x v="0"/>
    <x v="0"/>
    <x v="12"/>
    <n v="2"/>
    <s v="Bachelors"/>
    <s v="Management"/>
    <s v="Yes"/>
    <n v="3"/>
    <s v="5-10 Miles"/>
    <x v="2"/>
    <x v="25"/>
    <x v="1"/>
    <x v="0"/>
  </r>
  <r>
    <n v="16813"/>
    <x v="0"/>
    <x v="1"/>
    <x v="9"/>
    <n v="2"/>
    <s v="Partial College"/>
    <s v="Professional"/>
    <s v="Yes"/>
    <n v="2"/>
    <s v="10+ Miles"/>
    <x v="2"/>
    <x v="10"/>
    <x v="0"/>
    <x v="0"/>
  </r>
  <r>
    <n v="16007"/>
    <x v="0"/>
    <x v="0"/>
    <x v="7"/>
    <n v="5"/>
    <s v="Bachelors"/>
    <s v="Management"/>
    <s v="Yes"/>
    <n v="2"/>
    <s v="1-2 Miles"/>
    <x v="2"/>
    <x v="29"/>
    <x v="1"/>
    <x v="1"/>
  </r>
  <r>
    <n v="27434"/>
    <x v="1"/>
    <x v="1"/>
    <x v="3"/>
    <n v="4"/>
    <s v="Partial College"/>
    <s v="Professional"/>
    <s v="Yes"/>
    <n v="1"/>
    <s v="10+ Miles"/>
    <x v="2"/>
    <x v="16"/>
    <x v="0"/>
    <x v="0"/>
  </r>
  <r>
    <n v="27756"/>
    <x v="1"/>
    <x v="0"/>
    <x v="14"/>
    <n v="3"/>
    <s v="Bachelors"/>
    <s v="Skilled Manual"/>
    <s v="No"/>
    <n v="1"/>
    <s v="0-1 Miles"/>
    <x v="2"/>
    <x v="20"/>
    <x v="0"/>
    <x v="0"/>
  </r>
  <r>
    <n v="23818"/>
    <x v="0"/>
    <x v="0"/>
    <x v="14"/>
    <n v="0"/>
    <s v="Graduate Degree"/>
    <s v="Skilled Manual"/>
    <s v="Yes"/>
    <n v="0"/>
    <s v="1-2 Miles"/>
    <x v="2"/>
    <x v="6"/>
    <x v="2"/>
    <x v="1"/>
  </r>
  <r>
    <n v="19012"/>
    <x v="0"/>
    <x v="1"/>
    <x v="2"/>
    <n v="3"/>
    <s v="Bachelors"/>
    <s v="Management"/>
    <s v="Yes"/>
    <n v="1"/>
    <s v="1-2 Miles"/>
    <x v="2"/>
    <x v="16"/>
    <x v="0"/>
    <x v="0"/>
  </r>
  <r>
    <n v="18329"/>
    <x v="1"/>
    <x v="1"/>
    <x v="1"/>
    <n v="0"/>
    <s v="Partial High School"/>
    <s v="Clerical"/>
    <s v="No"/>
    <n v="2"/>
    <s v="5-10 Miles"/>
    <x v="2"/>
    <x v="39"/>
    <x v="2"/>
    <x v="0"/>
  </r>
  <r>
    <n v="29037"/>
    <x v="0"/>
    <x v="1"/>
    <x v="9"/>
    <n v="0"/>
    <s v="Graduate Degree"/>
    <s v="Professional"/>
    <s v="No"/>
    <n v="0"/>
    <s v="0-1 Miles"/>
    <x v="2"/>
    <x v="32"/>
    <x v="0"/>
    <x v="0"/>
  </r>
  <r>
    <n v="26576"/>
    <x v="0"/>
    <x v="0"/>
    <x v="9"/>
    <n v="0"/>
    <s v="Partial College"/>
    <s v="Skilled Manual"/>
    <s v="Yes"/>
    <n v="2"/>
    <s v="5-10 Miles"/>
    <x v="2"/>
    <x v="24"/>
    <x v="2"/>
    <x v="0"/>
  </r>
  <r>
    <n v="12192"/>
    <x v="1"/>
    <x v="0"/>
    <x v="9"/>
    <n v="2"/>
    <s v="Partial High School"/>
    <s v="Skilled Manual"/>
    <s v="No"/>
    <n v="2"/>
    <s v="1-2 Miles"/>
    <x v="2"/>
    <x v="36"/>
    <x v="0"/>
    <x v="0"/>
  </r>
  <r>
    <n v="14887"/>
    <x v="0"/>
    <x v="0"/>
    <x v="1"/>
    <n v="1"/>
    <s v="High School"/>
    <s v="Clerical"/>
    <s v="Yes"/>
    <n v="1"/>
    <s v="5-10 Miles"/>
    <x v="2"/>
    <x v="31"/>
    <x v="0"/>
    <x v="0"/>
  </r>
  <r>
    <n v="11734"/>
    <x v="0"/>
    <x v="1"/>
    <x v="9"/>
    <n v="1"/>
    <s v="Partial College"/>
    <s v="Skilled Manual"/>
    <s v="No"/>
    <n v="1"/>
    <s v="0-1 Miles"/>
    <x v="2"/>
    <x v="15"/>
    <x v="0"/>
    <x v="0"/>
  </r>
  <r>
    <n v="17462"/>
    <x v="0"/>
    <x v="1"/>
    <x v="3"/>
    <n v="3"/>
    <s v="Graduate Degree"/>
    <s v="Management"/>
    <s v="Yes"/>
    <n v="2"/>
    <s v="5-10 Miles"/>
    <x v="2"/>
    <x v="38"/>
    <x v="0"/>
    <x v="1"/>
  </r>
  <r>
    <n v="20659"/>
    <x v="0"/>
    <x v="1"/>
    <x v="3"/>
    <n v="3"/>
    <s v="Graduate Degree"/>
    <s v="Professional"/>
    <s v="Yes"/>
    <n v="0"/>
    <s v="0-1 Miles"/>
    <x v="2"/>
    <x v="11"/>
    <x v="2"/>
    <x v="1"/>
  </r>
  <r>
    <n v="28004"/>
    <x v="0"/>
    <x v="0"/>
    <x v="9"/>
    <n v="3"/>
    <s v="Bachelors"/>
    <s v="Management"/>
    <s v="Yes"/>
    <n v="2"/>
    <s v="10+ Miles"/>
    <x v="2"/>
    <x v="29"/>
    <x v="1"/>
    <x v="0"/>
  </r>
  <r>
    <n v="19741"/>
    <x v="1"/>
    <x v="0"/>
    <x v="2"/>
    <n v="4"/>
    <s v="Graduate Degree"/>
    <s v="Management"/>
    <s v="Yes"/>
    <n v="2"/>
    <s v="5-10 Miles"/>
    <x v="2"/>
    <x v="28"/>
    <x v="1"/>
    <x v="0"/>
  </r>
  <r>
    <n v="17450"/>
    <x v="0"/>
    <x v="1"/>
    <x v="2"/>
    <n v="5"/>
    <s v="Partial College"/>
    <s v="Professional"/>
    <s v="Yes"/>
    <n v="3"/>
    <s v="5-10 Miles"/>
    <x v="2"/>
    <x v="12"/>
    <x v="0"/>
    <x v="0"/>
  </r>
  <r>
    <n v="17337"/>
    <x v="1"/>
    <x v="1"/>
    <x v="0"/>
    <n v="0"/>
    <s v="High School"/>
    <s v="Skilled Manual"/>
    <s v="Yes"/>
    <n v="1"/>
    <s v="5-10 Miles"/>
    <x v="2"/>
    <x v="24"/>
    <x v="2"/>
    <x v="0"/>
  </r>
  <r>
    <n v="18594"/>
    <x v="1"/>
    <x v="0"/>
    <x v="2"/>
    <n v="3"/>
    <s v="Bachelors"/>
    <s v="Skilled Manual"/>
    <s v="Yes"/>
    <n v="3"/>
    <s v="10+ Miles"/>
    <x v="2"/>
    <x v="20"/>
    <x v="0"/>
    <x v="1"/>
  </r>
  <r>
    <n v="15982"/>
    <x v="0"/>
    <x v="1"/>
    <x v="15"/>
    <n v="5"/>
    <s v="Partial College"/>
    <s v="Professional"/>
    <s v="Yes"/>
    <n v="4"/>
    <s v="2-5 Miles"/>
    <x v="2"/>
    <x v="30"/>
    <x v="0"/>
    <x v="0"/>
  </r>
  <r>
    <n v="28625"/>
    <x v="1"/>
    <x v="1"/>
    <x v="0"/>
    <n v="2"/>
    <s v="Partial College"/>
    <s v="Clerical"/>
    <s v="No"/>
    <n v="1"/>
    <s v="1-2 Miles"/>
    <x v="2"/>
    <x v="15"/>
    <x v="0"/>
    <x v="1"/>
  </r>
  <r>
    <n v="11269"/>
    <x v="0"/>
    <x v="1"/>
    <x v="11"/>
    <n v="2"/>
    <s v="Graduate Degree"/>
    <s v="Management"/>
    <s v="Yes"/>
    <n v="2"/>
    <s v="0-1 Miles"/>
    <x v="2"/>
    <x v="3"/>
    <x v="0"/>
    <x v="0"/>
  </r>
  <r>
    <n v="25148"/>
    <x v="0"/>
    <x v="1"/>
    <x v="9"/>
    <n v="2"/>
    <s v="High School"/>
    <s v="Professional"/>
    <s v="No"/>
    <n v="2"/>
    <s v="1-2 Miles"/>
    <x v="2"/>
    <x v="8"/>
    <x v="0"/>
    <x v="1"/>
  </r>
  <r>
    <n v="13920"/>
    <x v="1"/>
    <x v="0"/>
    <x v="14"/>
    <n v="4"/>
    <s v="Bachelors"/>
    <s v="Skilled Manual"/>
    <s v="Yes"/>
    <n v="2"/>
    <s v="0-1 Miles"/>
    <x v="2"/>
    <x v="0"/>
    <x v="0"/>
    <x v="0"/>
  </r>
  <r>
    <n v="23704"/>
    <x v="1"/>
    <x v="1"/>
    <x v="0"/>
    <n v="5"/>
    <s v="High School"/>
    <s v="Professional"/>
    <s v="Yes"/>
    <n v="4"/>
    <s v="10+ Miles"/>
    <x v="2"/>
    <x v="2"/>
    <x v="1"/>
    <x v="1"/>
  </r>
  <r>
    <n v="28972"/>
    <x v="1"/>
    <x v="0"/>
    <x v="9"/>
    <n v="3"/>
    <s v="Graduate Degree"/>
    <s v="Management"/>
    <s v="Yes"/>
    <n v="2"/>
    <s v="10+ Miles"/>
    <x v="2"/>
    <x v="29"/>
    <x v="1"/>
    <x v="0"/>
  </r>
  <r>
    <n v="22730"/>
    <x v="0"/>
    <x v="1"/>
    <x v="3"/>
    <n v="5"/>
    <s v="Bachelors"/>
    <s v="Management"/>
    <s v="Yes"/>
    <n v="2"/>
    <s v="10+ Miles"/>
    <x v="2"/>
    <x v="18"/>
    <x v="1"/>
    <x v="0"/>
  </r>
  <r>
    <n v="29134"/>
    <x v="0"/>
    <x v="1"/>
    <x v="9"/>
    <n v="4"/>
    <s v="Bachelors"/>
    <s v="Skilled Manual"/>
    <s v="No"/>
    <n v="3"/>
    <s v="10+ Miles"/>
    <x v="2"/>
    <x v="0"/>
    <x v="0"/>
    <x v="0"/>
  </r>
  <r>
    <n v="14332"/>
    <x v="1"/>
    <x v="0"/>
    <x v="1"/>
    <n v="0"/>
    <s v="High School"/>
    <s v="Skilled Manual"/>
    <s v="No"/>
    <n v="2"/>
    <s v="5-10 Miles"/>
    <x v="2"/>
    <x v="23"/>
    <x v="2"/>
    <x v="0"/>
  </r>
  <r>
    <n v="19117"/>
    <x v="1"/>
    <x v="0"/>
    <x v="9"/>
    <n v="1"/>
    <s v="Graduate Degree"/>
    <s v="Professional"/>
    <s v="Yes"/>
    <n v="0"/>
    <s v="2-5 Miles"/>
    <x v="2"/>
    <x v="4"/>
    <x v="2"/>
    <x v="1"/>
  </r>
  <r>
    <n v="22864"/>
    <x v="0"/>
    <x v="1"/>
    <x v="7"/>
    <n v="2"/>
    <s v="Partial College"/>
    <s v="Professional"/>
    <s v="No"/>
    <n v="0"/>
    <s v="5-10 Miles"/>
    <x v="2"/>
    <x v="37"/>
    <x v="0"/>
    <x v="1"/>
  </r>
  <r>
    <n v="11292"/>
    <x v="1"/>
    <x v="1"/>
    <x v="13"/>
    <n v="1"/>
    <s v="Partial College"/>
    <s v="Professional"/>
    <s v="No"/>
    <n v="3"/>
    <s v="0-1 Miles"/>
    <x v="2"/>
    <x v="21"/>
    <x v="0"/>
    <x v="1"/>
  </r>
  <r>
    <n v="13466"/>
    <x v="0"/>
    <x v="1"/>
    <x v="2"/>
    <n v="5"/>
    <s v="Partial College"/>
    <s v="Professional"/>
    <s v="Yes"/>
    <n v="3"/>
    <s v="1-2 Miles"/>
    <x v="2"/>
    <x v="30"/>
    <x v="0"/>
    <x v="0"/>
  </r>
  <r>
    <n v="23731"/>
    <x v="0"/>
    <x v="1"/>
    <x v="9"/>
    <n v="2"/>
    <s v="High School"/>
    <s v="Professional"/>
    <s v="Yes"/>
    <n v="2"/>
    <s v="2-5 Miles"/>
    <x v="2"/>
    <x v="9"/>
    <x v="0"/>
    <x v="1"/>
  </r>
  <r>
    <n v="28672"/>
    <x v="1"/>
    <x v="1"/>
    <x v="3"/>
    <n v="4"/>
    <s v="Graduate Degree"/>
    <s v="Professional"/>
    <s v="Yes"/>
    <n v="0"/>
    <s v="2-5 Miles"/>
    <x v="2"/>
    <x v="11"/>
    <x v="2"/>
    <x v="1"/>
  </r>
  <r>
    <n v="11809"/>
    <x v="0"/>
    <x v="1"/>
    <x v="9"/>
    <n v="2"/>
    <s v="Bachelors"/>
    <s v="Skilled Manual"/>
    <s v="Yes"/>
    <n v="0"/>
    <s v="0-1 Miles"/>
    <x v="2"/>
    <x v="13"/>
    <x v="2"/>
    <x v="1"/>
  </r>
  <r>
    <n v="19664"/>
    <x v="1"/>
    <x v="1"/>
    <x v="10"/>
    <n v="3"/>
    <s v="Bachelors"/>
    <s v="Management"/>
    <s v="No"/>
    <n v="3"/>
    <s v="1-2 Miles"/>
    <x v="2"/>
    <x v="13"/>
    <x v="2"/>
    <x v="0"/>
  </r>
  <r>
    <n v="12121"/>
    <x v="1"/>
    <x v="1"/>
    <x v="9"/>
    <n v="3"/>
    <s v="High School"/>
    <s v="Professional"/>
    <s v="Yes"/>
    <n v="2"/>
    <s v="10+ Miles"/>
    <x v="2"/>
    <x v="38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7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21:C25" firstHeaderRow="1" firstDataRow="2" firstDataCol="1"/>
  <pivotFields count="14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>
  <location ref="A47:B51" firstHeaderRow="1" firstDataRow="2" firstDataCol="1"/>
  <pivotFields count="14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10"/>
  </rowFields>
  <rowItems count="3">
    <i>
      <x/>
    </i>
    <i>
      <x v="1"/>
    </i>
    <i>
      <x v="2"/>
    </i>
  </rowItems>
  <colFields count="1">
    <field x="13"/>
  </colFields>
  <colItems count="1">
    <i>
      <x v="1"/>
    </i>
  </colItems>
  <dataFields count="1">
    <dataField name="Count of Purchased Bike" fld="13" subtotal="count" baseField="0" baseItem="0"/>
  </dataFields>
  <chartFormats count="4"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13:C18" firstHeaderRow="1" firstDataRow="2" firstDataCol="1"/>
  <pivotFields count="14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4">
    <i>
      <x v="1"/>
    </i>
    <i>
      <x v="2"/>
    </i>
    <i>
      <x v="3"/>
    </i>
    <i>
      <x v="4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>
  <location ref="A7:C10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A1:C4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2">
    <i>
      <x/>
    </i>
    <i>
      <x v="1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0FC94-C9DD-4914-B47C-053CAC6E207E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5">
  <location ref="A54:C61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1"/>
    <field x="2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chartFormats count="2">
    <chartFormat chart="3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6B821-F2CA-4FF0-A494-142D875E54D1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64:D69" firstHeaderRow="1" firstDataRow="2" firstDataCol="1"/>
  <pivotFields count="14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2"/>
        <item x="0"/>
        <item x="1"/>
        <item t="default"/>
      </items>
    </pivotField>
    <pivotField showAll="0"/>
  </pivotFields>
  <rowFields count="1">
    <field x="3"/>
  </rowFields>
  <rowItems count="4">
    <i>
      <x v="1"/>
    </i>
    <i>
      <x v="2"/>
    </i>
    <i>
      <x v="3"/>
    </i>
    <i>
      <x v="4"/>
    </i>
  </rowItems>
  <colFields count="1">
    <field x="12"/>
  </colFields>
  <colItems count="3">
    <i>
      <x/>
    </i>
    <i>
      <x v="1"/>
    </i>
    <i>
      <x v="2"/>
    </i>
  </colItems>
  <dataFields count="1">
    <dataField name="Count of Age" fld="1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ABEDE-C906-4EC6-91F6-96C02B7BBD70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N38:R41" firstHeaderRow="0" firstDataRow="1" firstDataCol="1" rowPageCount="1" colPageCount="1"/>
  <pivotFields count="14"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dataField="1" showAll="0">
      <items count="4">
        <item x="0"/>
        <item x="2"/>
        <item x="1"/>
        <item t="default"/>
      </items>
    </pivotField>
    <pivotField dataField="1" showAll="0"/>
    <pivotField showAll="0"/>
    <pivotField axis="axisPage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item="1" hier="-1"/>
  </pageFields>
  <dataFields count="4">
    <dataField name="Avg of Age" fld="11" subtotal="average" baseField="10" baseItem="0" numFmtId="2"/>
    <dataField name="Count of Region" fld="10" subtotal="count" baseField="0" baseItem="0"/>
    <dataField name="Sum of Income" fld="3" baseField="10" baseItem="0" numFmtId="3"/>
    <dataField name="Sum of Cars" fld="8" baseField="0" baseItem="0"/>
  </dataFields>
  <conditionalFormats count="10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N1001" totalsRowShown="0">
  <autoFilter ref="A1:N1001" xr:uid="{00000000-0009-0000-0100-000002000000}"/>
  <tableColumns count="14">
    <tableColumn id="1" xr3:uid="{00000000-0010-0000-0000-000001000000}" name="ID"/>
    <tableColumn id="2" xr3:uid="{00000000-0010-0000-0000-000002000000}" name="Marital Status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4" xr3:uid="{00000000-0010-0000-0000-00000E000000}" name="Age Bracket" dataDxfId="0">
      <calculatedColumnFormula>IF(Table2[[#This Row],[Age]]&gt;59,"Senior Adult",IF(Table2[[#This Row],[Age]]&gt;=39,"Mid Age Adult",IF(Table2[[#This Row],[Age]]&lt;39,"Adult","Invalid")))</calculatedColumnFormula>
    </tableColumn>
    <tableColumn id="13" xr3:uid="{00000000-0010-0000-0000-00000D000000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I16" sqref="I16"/>
    </sheetView>
  </sheetViews>
  <sheetFormatPr defaultRowHeight="14.4" x14ac:dyDescent="0.3"/>
  <cols>
    <col min="2" max="2" width="14.5546875" customWidth="1"/>
    <col min="3" max="3" width="9" customWidth="1"/>
    <col min="4" max="4" width="9.21875" customWidth="1"/>
    <col min="5" max="5" width="9.88671875" customWidth="1"/>
    <col min="6" max="6" width="11.33203125" customWidth="1"/>
    <col min="7" max="7" width="12.5546875" customWidth="1"/>
    <col min="8" max="8" width="13.88671875" customWidth="1"/>
    <col min="10" max="10" width="18.77734375" customWidth="1"/>
    <col min="13" max="13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 x14ac:dyDescent="0.3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IF(Table2[[#This Row],[Age]]&gt;59,"Senior Adult",IF(Table2[[#This Row],[Age]]&gt;=39,"Mid Age Adult",IF(Table2[[#This Row],[Age]]&lt;39,"Adult","Invalid")))</f>
        <v>Mid Age Adult</v>
      </c>
      <c r="N2" t="s">
        <v>20</v>
      </c>
    </row>
    <row r="3" spans="1:14" x14ac:dyDescent="0.3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IF(Table2[[#This Row],[Age]]&gt;59,"Senior Adult",IF(Table2[[#This Row],[Age]]&gt;=39,"Mid Age Adult",IF(Table2[[#This Row],[Age]]&lt;39,"Adult","Invalid")))</f>
        <v>Mid Age Adult</v>
      </c>
      <c r="N3" t="s">
        <v>20</v>
      </c>
    </row>
    <row r="4" spans="1:14" x14ac:dyDescent="0.3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tr">
        <f>IF(Table2[[#This Row],[Age]]&gt;59,"Senior Adult",IF(Table2[[#This Row],[Age]]&gt;=39,"Mid Age Adult",IF(Table2[[#This Row],[Age]]&lt;39,"Adult","Invalid")))</f>
        <v>Senior Adult</v>
      </c>
      <c r="N4" t="s">
        <v>20</v>
      </c>
    </row>
    <row r="5" spans="1:14" x14ac:dyDescent="0.3">
      <c r="A5">
        <v>24381</v>
      </c>
      <c r="B5" t="s">
        <v>26</v>
      </c>
      <c r="C5" t="s">
        <v>21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tr">
        <f>IF(Table2[[#This Row],[Age]]&gt;59,"Senior Adult",IF(Table2[[#This Row],[Age]]&gt;=39,"Mid Age Adult",IF(Table2[[#This Row],[Age]]&lt;39,"Adult","Invalid")))</f>
        <v>Mid Age Adult</v>
      </c>
      <c r="N5" t="s">
        <v>17</v>
      </c>
    </row>
    <row r="6" spans="1:14" x14ac:dyDescent="0.3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IF(Table2[[#This Row],[Age]]&gt;59,"Senior Adult",IF(Table2[[#This Row],[Age]]&gt;=39,"Mid Age Adult",IF(Table2[[#This Row],[Age]]&lt;39,"Adult","Invalid")))</f>
        <v>Adult</v>
      </c>
      <c r="N6" t="s">
        <v>17</v>
      </c>
    </row>
    <row r="7" spans="1:14" x14ac:dyDescent="0.3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tr">
        <f>IF(Table2[[#This Row],[Age]]&gt;59,"Senior Adult",IF(Table2[[#This Row],[Age]]&gt;=39,"Mid Age Adult",IF(Table2[[#This Row],[Age]]&lt;39,"Adult","Invalid")))</f>
        <v>Mid Age Adult</v>
      </c>
      <c r="N7" t="s">
        <v>20</v>
      </c>
    </row>
    <row r="8" spans="1:14" x14ac:dyDescent="0.3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tr">
        <f>IF(Table2[[#This Row],[Age]]&gt;59,"Senior Adult",IF(Table2[[#This Row],[Age]]&gt;=39,"Mid Age Adult",IF(Table2[[#This Row],[Age]]&lt;39,"Adult","Invalid")))</f>
        <v>Adult</v>
      </c>
      <c r="N8" t="s">
        <v>17</v>
      </c>
    </row>
    <row r="9" spans="1:14" x14ac:dyDescent="0.3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IF(Table2[[#This Row],[Age]]&gt;59,"Senior Adult",IF(Table2[[#This Row],[Age]]&gt;=39,"Mid Age Adult",IF(Table2[[#This Row],[Age]]&lt;39,"Adult","Invalid")))</f>
        <v>Mid Age Adult</v>
      </c>
      <c r="N9" t="s">
        <v>17</v>
      </c>
    </row>
    <row r="10" spans="1:14" x14ac:dyDescent="0.3">
      <c r="A10">
        <v>22155</v>
      </c>
      <c r="B10" t="s">
        <v>13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tr">
        <f>IF(Table2[[#This Row],[Age]]&gt;59,"Senior Adult",IF(Table2[[#This Row],[Age]]&gt;=39,"Mid Age Adult",IF(Table2[[#This Row],[Age]]&lt;39,"Adult","Invalid")))</f>
        <v>Mid Age Adult</v>
      </c>
      <c r="N10" t="s">
        <v>20</v>
      </c>
    </row>
    <row r="11" spans="1:14" x14ac:dyDescent="0.3">
      <c r="A11">
        <v>19280</v>
      </c>
      <c r="B11" t="s">
        <v>13</v>
      </c>
      <c r="C11" t="s">
        <v>21</v>
      </c>
      <c r="D11">
        <v>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48</v>
      </c>
      <c r="M11" t="str">
        <f>IF(Table2[[#This Row],[Age]]&gt;59,"Senior Adult",IF(Table2[[#This Row],[Age]]&gt;=39,"Mid Age Adult",IF(Table2[[#This Row],[Age]]&lt;39,"Adult","Invalid")))</f>
        <v>Mid Age Adult</v>
      </c>
      <c r="N11" t="s">
        <v>17</v>
      </c>
    </row>
    <row r="12" spans="1:14" x14ac:dyDescent="0.3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tr">
        <f>IF(Table2[[#This Row],[Age]]&gt;59,"Senior Adult",IF(Table2[[#This Row],[Age]]&gt;=39,"Mid Age Adult",IF(Table2[[#This Row],[Age]]&lt;39,"Adult","Invalid")))</f>
        <v>Mid Age Adult</v>
      </c>
      <c r="N12" t="s">
        <v>17</v>
      </c>
    </row>
    <row r="13" spans="1:14" x14ac:dyDescent="0.3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tr">
        <f>IF(Table2[[#This Row],[Age]]&gt;59,"Senior Adult",IF(Table2[[#This Row],[Age]]&gt;=39,"Mid Age Adult",IF(Table2[[#This Row],[Age]]&lt;39,"Adult","Invalid")))</f>
        <v>Adult</v>
      </c>
      <c r="N13" t="s">
        <v>20</v>
      </c>
    </row>
    <row r="14" spans="1:14" x14ac:dyDescent="0.3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I14">
        <v>4</v>
      </c>
      <c r="J14" t="s">
        <v>18</v>
      </c>
      <c r="K14" t="s">
        <v>19</v>
      </c>
      <c r="L14">
        <v>55</v>
      </c>
      <c r="M14" t="str">
        <f>IF(Table2[[#This Row],[Age]]&gt;59,"Senior Adult",IF(Table2[[#This Row],[Age]]&gt;=39,"Mid Age Adult",IF(Table2[[#This Row],[Age]]&lt;39,"Adult","Invalid")))</f>
        <v>Mid Age Adult</v>
      </c>
      <c r="N14" t="s">
        <v>20</v>
      </c>
    </row>
    <row r="15" spans="1:14" x14ac:dyDescent="0.3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tr">
        <f>IF(Table2[[#This Row],[Age]]&gt;59,"Senior Adult",IF(Table2[[#This Row],[Age]]&gt;=39,"Mid Age Adult",IF(Table2[[#This Row],[Age]]&lt;39,"Adult","Invalid")))</f>
        <v>Adult</v>
      </c>
      <c r="N15" t="s">
        <v>17</v>
      </c>
    </row>
    <row r="16" spans="1:14" x14ac:dyDescent="0.3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tr">
        <f>IF(Table2[[#This Row],[Age]]&gt;59,"Senior Adult",IF(Table2[[#This Row],[Age]]&gt;=39,"Mid Age Adult",IF(Table2[[#This Row],[Age]]&lt;39,"Adult","Invalid")))</f>
        <v>Mid Age Adult</v>
      </c>
      <c r="N16" t="s">
        <v>17</v>
      </c>
    </row>
    <row r="17" spans="1:14" x14ac:dyDescent="0.3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IF(Table2[[#This Row],[Age]]&gt;59,"Senior Adult",IF(Table2[[#This Row],[Age]]&gt;=39,"Mid Age Adult",IF(Table2[[#This Row],[Age]]&lt;39,"Adult","Invalid")))</f>
        <v>Adult</v>
      </c>
      <c r="N17" t="s">
        <v>17</v>
      </c>
    </row>
    <row r="18" spans="1:14" x14ac:dyDescent="0.3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tr">
        <f>IF(Table2[[#This Row],[Age]]&gt;59,"Senior Adult",IF(Table2[[#This Row],[Age]]&gt;=39,"Mid Age Adult",IF(Table2[[#This Row],[Age]]&lt;39,"Adult","Invalid")))</f>
        <v>Mid Age Adult</v>
      </c>
      <c r="N18" t="s">
        <v>17</v>
      </c>
    </row>
    <row r="19" spans="1:14" x14ac:dyDescent="0.3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IF(Table2[[#This Row],[Age]]&gt;59,"Senior Adult",IF(Table2[[#This Row],[Age]]&gt;=39,"Mid Age Adult",IF(Table2[[#This Row],[Age]]&lt;39,"Adult","Invalid")))</f>
        <v>Mid Age Adult</v>
      </c>
      <c r="N19" t="s">
        <v>20</v>
      </c>
    </row>
    <row r="20" spans="1:14" x14ac:dyDescent="0.3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tr">
        <f>IF(Table2[[#This Row],[Age]]&gt;59,"Senior Adult",IF(Table2[[#This Row],[Age]]&gt;=39,"Mid Age Adult",IF(Table2[[#This Row],[Age]]&lt;39,"Adult","Invalid")))</f>
        <v>Adult</v>
      </c>
      <c r="N20" t="s">
        <v>17</v>
      </c>
    </row>
    <row r="21" spans="1:14" x14ac:dyDescent="0.3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tr">
        <f>IF(Table2[[#This Row],[Age]]&gt;59,"Senior Adult",IF(Table2[[#This Row],[Age]]&gt;=39,"Mid Age Adult",IF(Table2[[#This Row],[Age]]&lt;39,"Adult","Invalid")))</f>
        <v>Mid Age Adult</v>
      </c>
      <c r="N21" t="s">
        <v>17</v>
      </c>
    </row>
    <row r="22" spans="1:14" x14ac:dyDescent="0.3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IF(Table2[[#This Row],[Age]]&gt;59,"Senior Adult",IF(Table2[[#This Row],[Age]]&gt;=39,"Mid Age Adult",IF(Table2[[#This Row],[Age]]&lt;39,"Adult","Invalid")))</f>
        <v>Adult</v>
      </c>
      <c r="N22" t="s">
        <v>17</v>
      </c>
    </row>
    <row r="23" spans="1:14" x14ac:dyDescent="0.3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tr">
        <f>IF(Table2[[#This Row],[Age]]&gt;59,"Senior Adult",IF(Table2[[#This Row],[Age]]&gt;=39,"Mid Age Adult",IF(Table2[[#This Row],[Age]]&lt;39,"Adult","Invalid")))</f>
        <v>Adult</v>
      </c>
      <c r="N23" t="s">
        <v>20</v>
      </c>
    </row>
    <row r="24" spans="1:14" x14ac:dyDescent="0.3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tr">
        <f>IF(Table2[[#This Row],[Age]]&gt;59,"Senior Adult",IF(Table2[[#This Row],[Age]]&gt;=39,"Mid Age Adult",IF(Table2[[#This Row],[Age]]&lt;39,"Adult","Invalid")))</f>
        <v>Adult</v>
      </c>
      <c r="N24" t="s">
        <v>17</v>
      </c>
    </row>
    <row r="25" spans="1:14" x14ac:dyDescent="0.3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tr">
        <f>IF(Table2[[#This Row],[Age]]&gt;59,"Senior Adult",IF(Table2[[#This Row],[Age]]&gt;=39,"Mid Age Adult",IF(Table2[[#This Row],[Age]]&lt;39,"Adult","Invalid")))</f>
        <v>Mid Age Adult</v>
      </c>
      <c r="N25" t="s">
        <v>20</v>
      </c>
    </row>
    <row r="26" spans="1:14" x14ac:dyDescent="0.3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IF(Table2[[#This Row],[Age]]&gt;59,"Senior Adult",IF(Table2[[#This Row],[Age]]&gt;=39,"Mid Age Adult",IF(Table2[[#This Row],[Age]]&lt;39,"Adult","Invalid")))</f>
        <v>Adult</v>
      </c>
      <c r="N26" t="s">
        <v>20</v>
      </c>
    </row>
    <row r="27" spans="1:14" x14ac:dyDescent="0.3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IF(Table2[[#This Row],[Age]]&gt;59,"Senior Adult",IF(Table2[[#This Row],[Age]]&gt;=39,"Mid Age Adult",IF(Table2[[#This Row],[Age]]&lt;39,"Adult","Invalid")))</f>
        <v>Senior Adult</v>
      </c>
      <c r="N27" t="s">
        <v>20</v>
      </c>
    </row>
    <row r="28" spans="1:14" x14ac:dyDescent="0.3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IF(Table2[[#This Row],[Age]]&gt;59,"Senior Adult",IF(Table2[[#This Row],[Age]]&gt;=39,"Mid Age Adult",IF(Table2[[#This Row],[Age]]&lt;39,"Adult","Invalid")))</f>
        <v>Adult</v>
      </c>
      <c r="N28" t="s">
        <v>17</v>
      </c>
    </row>
    <row r="29" spans="1:14" x14ac:dyDescent="0.3">
      <c r="A29">
        <v>18283</v>
      </c>
      <c r="B29" t="s">
        <v>26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tr">
        <f>IF(Table2[[#This Row],[Age]]&gt;59,"Senior Adult",IF(Table2[[#This Row],[Age]]&gt;=39,"Mid Age Adult",IF(Table2[[#This Row],[Age]]&lt;39,"Adult","Invalid")))</f>
        <v>Mid Age Adult</v>
      </c>
      <c r="N29" t="s">
        <v>20</v>
      </c>
    </row>
    <row r="30" spans="1:14" x14ac:dyDescent="0.3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tr">
        <f>IF(Table2[[#This Row],[Age]]&gt;59,"Senior Adult",IF(Table2[[#This Row],[Age]]&gt;=39,"Mid Age Adult",IF(Table2[[#This Row],[Age]]&lt;39,"Adult","Invalid")))</f>
        <v>Mid Age Adult</v>
      </c>
      <c r="N30" t="s">
        <v>20</v>
      </c>
    </row>
    <row r="31" spans="1:14" x14ac:dyDescent="0.3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IF(Table2[[#This Row],[Age]]&gt;59,"Senior Adult",IF(Table2[[#This Row],[Age]]&gt;=39,"Mid Age Adult",IF(Table2[[#This Row],[Age]]&lt;39,"Adult","Invalid")))</f>
        <v>Adult</v>
      </c>
      <c r="N31" t="s">
        <v>17</v>
      </c>
    </row>
    <row r="32" spans="1:14" x14ac:dyDescent="0.3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IF(Table2[[#This Row],[Age]]&gt;59,"Senior Adult",IF(Table2[[#This Row],[Age]]&gt;=39,"Mid Age Adult",IF(Table2[[#This Row],[Age]]&lt;39,"Adult","Invalid")))</f>
        <v>Senior Adult</v>
      </c>
      <c r="N32" t="s">
        <v>20</v>
      </c>
    </row>
    <row r="33" spans="1:14" x14ac:dyDescent="0.3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tr">
        <f>IF(Table2[[#This Row],[Age]]&gt;59,"Senior Adult",IF(Table2[[#This Row],[Age]]&gt;=39,"Mid Age Adult",IF(Table2[[#This Row],[Age]]&lt;39,"Adult","Invalid")))</f>
        <v>Adult</v>
      </c>
      <c r="N33" t="s">
        <v>17</v>
      </c>
    </row>
    <row r="34" spans="1:14" x14ac:dyDescent="0.3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tr">
        <f>IF(Table2[[#This Row],[Age]]&gt;59,"Senior Adult",IF(Table2[[#This Row],[Age]]&gt;=39,"Mid Age Adult",IF(Table2[[#This Row],[Age]]&lt;39,"Adult","Invalid")))</f>
        <v>Adult</v>
      </c>
      <c r="N34" t="s">
        <v>20</v>
      </c>
    </row>
    <row r="35" spans="1:14" x14ac:dyDescent="0.3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tr">
        <f>IF(Table2[[#This Row],[Age]]&gt;59,"Senior Adult",IF(Table2[[#This Row],[Age]]&gt;=39,"Mid Age Adult",IF(Table2[[#This Row],[Age]]&lt;39,"Adult","Invalid")))</f>
        <v>Mid Age Adult</v>
      </c>
      <c r="N35" t="s">
        <v>17</v>
      </c>
    </row>
    <row r="36" spans="1:14" x14ac:dyDescent="0.3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tr">
        <f>IF(Table2[[#This Row],[Age]]&gt;59,"Senior Adult",IF(Table2[[#This Row],[Age]]&gt;=39,"Mid Age Adult",IF(Table2[[#This Row],[Age]]&lt;39,"Adult","Invalid")))</f>
        <v>Senior Adult</v>
      </c>
      <c r="N36" t="s">
        <v>17</v>
      </c>
    </row>
    <row r="37" spans="1:14" x14ac:dyDescent="0.3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IF(Table2[[#This Row],[Age]]&gt;59,"Senior Adult",IF(Table2[[#This Row],[Age]]&gt;=39,"Mid Age Adult",IF(Table2[[#This Row],[Age]]&lt;39,"Adult","Invalid")))</f>
        <v>Mid Age Adult</v>
      </c>
      <c r="N37" t="s">
        <v>20</v>
      </c>
    </row>
    <row r="38" spans="1:14" x14ac:dyDescent="0.3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IF(Table2[[#This Row],[Age]]&gt;59,"Senior Adult",IF(Table2[[#This Row],[Age]]&gt;=39,"Mid Age Adult",IF(Table2[[#This Row],[Age]]&lt;39,"Adult","Invalid")))</f>
        <v>Mid Age Adult</v>
      </c>
      <c r="N38" t="s">
        <v>17</v>
      </c>
    </row>
    <row r="39" spans="1:14" x14ac:dyDescent="0.3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tr">
        <f>IF(Table2[[#This Row],[Age]]&gt;59,"Senior Adult",IF(Table2[[#This Row],[Age]]&gt;=39,"Mid Age Adult",IF(Table2[[#This Row],[Age]]&lt;39,"Adult","Invalid")))</f>
        <v>Adult</v>
      </c>
      <c r="N39" t="s">
        <v>20</v>
      </c>
    </row>
    <row r="40" spans="1:14" x14ac:dyDescent="0.3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tr">
        <f>IF(Table2[[#This Row],[Age]]&gt;59,"Senior Adult",IF(Table2[[#This Row],[Age]]&gt;=39,"Mid Age Adult",IF(Table2[[#This Row],[Age]]&lt;39,"Adult","Invalid")))</f>
        <v>Adult</v>
      </c>
      <c r="N40" t="s">
        <v>20</v>
      </c>
    </row>
    <row r="41" spans="1:14" x14ac:dyDescent="0.3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IF(Table2[[#This Row],[Age]]&gt;59,"Senior Adult",IF(Table2[[#This Row],[Age]]&gt;=39,"Mid Age Adult",IF(Table2[[#This Row],[Age]]&lt;39,"Adult","Invalid")))</f>
        <v>Mid Age Adult</v>
      </c>
      <c r="N41" t="s">
        <v>17</v>
      </c>
    </row>
    <row r="42" spans="1:14" x14ac:dyDescent="0.3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IF(Table2[[#This Row],[Age]]&gt;59,"Senior Adult",IF(Table2[[#This Row],[Age]]&gt;=39,"Mid Age Adult",IF(Table2[[#This Row],[Age]]&lt;39,"Adult","Invalid")))</f>
        <v>Mid Age Adult</v>
      </c>
      <c r="N42" t="s">
        <v>20</v>
      </c>
    </row>
    <row r="43" spans="1:14" x14ac:dyDescent="0.3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tr">
        <f>IF(Table2[[#This Row],[Age]]&gt;59,"Senior Adult",IF(Table2[[#This Row],[Age]]&gt;=39,"Mid Age Adult",IF(Table2[[#This Row],[Age]]&lt;39,"Adult","Invalid")))</f>
        <v>Senior Adult</v>
      </c>
      <c r="N43" t="s">
        <v>17</v>
      </c>
    </row>
    <row r="44" spans="1:14" x14ac:dyDescent="0.3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IF(Table2[[#This Row],[Age]]&gt;59,"Senior Adult",IF(Table2[[#This Row],[Age]]&gt;=39,"Mid Age Adult",IF(Table2[[#This Row],[Age]]&lt;39,"Adult","Invalid")))</f>
        <v>Mid Age Adult</v>
      </c>
      <c r="N44" t="s">
        <v>20</v>
      </c>
    </row>
    <row r="45" spans="1:14" x14ac:dyDescent="0.3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tr">
        <f>IF(Table2[[#This Row],[Age]]&gt;59,"Senior Adult",IF(Table2[[#This Row],[Age]]&gt;=39,"Mid Age Adult",IF(Table2[[#This Row],[Age]]&lt;39,"Adult","Invalid")))</f>
        <v>Mid Age Adult</v>
      </c>
      <c r="N45" t="s">
        <v>17</v>
      </c>
    </row>
    <row r="46" spans="1:14" x14ac:dyDescent="0.3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IF(Table2[[#This Row],[Age]]&gt;59,"Senior Adult",IF(Table2[[#This Row],[Age]]&gt;=39,"Mid Age Adult",IF(Table2[[#This Row],[Age]]&lt;39,"Adult","Invalid")))</f>
        <v>Mid Age Adult</v>
      </c>
      <c r="N46" t="s">
        <v>17</v>
      </c>
    </row>
    <row r="47" spans="1:14" x14ac:dyDescent="0.3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IF(Table2[[#This Row],[Age]]&gt;59,"Senior Adult",IF(Table2[[#This Row],[Age]]&gt;=39,"Mid Age Adult",IF(Table2[[#This Row],[Age]]&lt;39,"Adult","Invalid")))</f>
        <v>Senior Adult</v>
      </c>
      <c r="N47" t="s">
        <v>17</v>
      </c>
    </row>
    <row r="48" spans="1:14" x14ac:dyDescent="0.3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tr">
        <f>IF(Table2[[#This Row],[Age]]&gt;59,"Senior Adult",IF(Table2[[#This Row],[Age]]&gt;=39,"Mid Age Adult",IF(Table2[[#This Row],[Age]]&lt;39,"Adult","Invalid")))</f>
        <v>Mid Age Adult</v>
      </c>
      <c r="N48" t="s">
        <v>17</v>
      </c>
    </row>
    <row r="49" spans="1:14" x14ac:dyDescent="0.3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tr">
        <f>IF(Table2[[#This Row],[Age]]&gt;59,"Senior Adult",IF(Table2[[#This Row],[Age]]&gt;=39,"Mid Age Adult",IF(Table2[[#This Row],[Age]]&lt;39,"Adult","Invalid")))</f>
        <v>Mid Age Adult</v>
      </c>
      <c r="N49" t="s">
        <v>17</v>
      </c>
    </row>
    <row r="50" spans="1:14" x14ac:dyDescent="0.3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IF(Table2[[#This Row],[Age]]&gt;59,"Senior Adult",IF(Table2[[#This Row],[Age]]&gt;=39,"Mid Age Adult",IF(Table2[[#This Row],[Age]]&lt;39,"Adult","Invalid")))</f>
        <v>Mid Age Adult</v>
      </c>
      <c r="N50" t="s">
        <v>20</v>
      </c>
    </row>
    <row r="51" spans="1:14" x14ac:dyDescent="0.3">
      <c r="A51">
        <v>14939</v>
      </c>
      <c r="B51" t="s">
        <v>13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IF(Table2[[#This Row],[Age]]&gt;59,"Senior Adult",IF(Table2[[#This Row],[Age]]&gt;=39,"Mid Age Adult",IF(Table2[[#This Row],[Age]]&lt;39,"Adult","Invalid")))</f>
        <v>Mid Age Adult</v>
      </c>
      <c r="N51" t="s">
        <v>17</v>
      </c>
    </row>
    <row r="52" spans="1:14" x14ac:dyDescent="0.3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IF(Table2[[#This Row],[Age]]&gt;59,"Senior Adult",IF(Table2[[#This Row],[Age]]&gt;=39,"Mid Age Adult",IF(Table2[[#This Row],[Age]]&lt;39,"Adult","Invalid")))</f>
        <v>Adult</v>
      </c>
      <c r="N52" t="s">
        <v>20</v>
      </c>
    </row>
    <row r="53" spans="1:14" x14ac:dyDescent="0.3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tr">
        <f>IF(Table2[[#This Row],[Age]]&gt;59,"Senior Adult",IF(Table2[[#This Row],[Age]]&gt;=39,"Mid Age Adult",IF(Table2[[#This Row],[Age]]&lt;39,"Adult","Invalid")))</f>
        <v>Adult</v>
      </c>
      <c r="N53" t="s">
        <v>20</v>
      </c>
    </row>
    <row r="54" spans="1:14" x14ac:dyDescent="0.3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IF(Table2[[#This Row],[Age]]&gt;59,"Senior Adult",IF(Table2[[#This Row],[Age]]&gt;=39,"Mid Age Adult",IF(Table2[[#This Row],[Age]]&lt;39,"Adult","Invalid")))</f>
        <v>Senior Adult</v>
      </c>
      <c r="N54" t="s">
        <v>20</v>
      </c>
    </row>
    <row r="55" spans="1:14" x14ac:dyDescent="0.3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tr">
        <f>IF(Table2[[#This Row],[Age]]&gt;59,"Senior Adult",IF(Table2[[#This Row],[Age]]&gt;=39,"Mid Age Adult",IF(Table2[[#This Row],[Age]]&lt;39,"Adult","Invalid")))</f>
        <v>Mid Age Adult</v>
      </c>
      <c r="N55" t="s">
        <v>20</v>
      </c>
    </row>
    <row r="56" spans="1:14" x14ac:dyDescent="0.3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tr">
        <f>IF(Table2[[#This Row],[Age]]&gt;59,"Senior Adult",IF(Table2[[#This Row],[Age]]&gt;=39,"Mid Age Adult",IF(Table2[[#This Row],[Age]]&lt;39,"Adult","Invalid")))</f>
        <v>Mid Age Adult</v>
      </c>
      <c r="N56" t="s">
        <v>20</v>
      </c>
    </row>
    <row r="57" spans="1:14" x14ac:dyDescent="0.3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tr">
        <f>IF(Table2[[#This Row],[Age]]&gt;59,"Senior Adult",IF(Table2[[#This Row],[Age]]&gt;=39,"Mid Age Adult",IF(Table2[[#This Row],[Age]]&lt;39,"Adult","Invalid")))</f>
        <v>Mid Age Adult</v>
      </c>
      <c r="N57" t="s">
        <v>20</v>
      </c>
    </row>
    <row r="58" spans="1:14" x14ac:dyDescent="0.3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IF(Table2[[#This Row],[Age]]&gt;59,"Senior Adult",IF(Table2[[#This Row],[Age]]&gt;=39,"Mid Age Adult",IF(Table2[[#This Row],[Age]]&lt;39,"Adult","Invalid")))</f>
        <v>Adult</v>
      </c>
      <c r="N58" t="s">
        <v>17</v>
      </c>
    </row>
    <row r="59" spans="1:14" x14ac:dyDescent="0.3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tr">
        <f>IF(Table2[[#This Row],[Age]]&gt;59,"Senior Adult",IF(Table2[[#This Row],[Age]]&gt;=39,"Mid Age Adult",IF(Table2[[#This Row],[Age]]&lt;39,"Adult","Invalid")))</f>
        <v>Senior Adult</v>
      </c>
      <c r="N59" t="s">
        <v>17</v>
      </c>
    </row>
    <row r="60" spans="1:14" x14ac:dyDescent="0.3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IF(Table2[[#This Row],[Age]]&gt;59,"Senior Adult",IF(Table2[[#This Row],[Age]]&gt;=39,"Mid Age Adult",IF(Table2[[#This Row],[Age]]&lt;39,"Adult","Invalid")))</f>
        <v>Mid Age Adult</v>
      </c>
      <c r="N60" t="s">
        <v>17</v>
      </c>
    </row>
    <row r="61" spans="1:14" x14ac:dyDescent="0.3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tr">
        <f>IF(Table2[[#This Row],[Age]]&gt;59,"Senior Adult",IF(Table2[[#This Row],[Age]]&gt;=39,"Mid Age Adult",IF(Table2[[#This Row],[Age]]&lt;39,"Adult","Invalid")))</f>
        <v>Adult</v>
      </c>
      <c r="N61" t="s">
        <v>17</v>
      </c>
    </row>
    <row r="62" spans="1:14" x14ac:dyDescent="0.3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tr">
        <f>IF(Table2[[#This Row],[Age]]&gt;59,"Senior Adult",IF(Table2[[#This Row],[Age]]&gt;=39,"Mid Age Adult",IF(Table2[[#This Row],[Age]]&lt;39,"Adult","Invalid")))</f>
        <v>Mid Age Adult</v>
      </c>
      <c r="N62" t="s">
        <v>20</v>
      </c>
    </row>
    <row r="63" spans="1:14" x14ac:dyDescent="0.3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IF(Table2[[#This Row],[Age]]&gt;59,"Senior Adult",IF(Table2[[#This Row],[Age]]&gt;=39,"Mid Age Adult",IF(Table2[[#This Row],[Age]]&lt;39,"Adult","Invalid")))</f>
        <v>Adult</v>
      </c>
      <c r="N63" t="s">
        <v>20</v>
      </c>
    </row>
    <row r="64" spans="1:14" x14ac:dyDescent="0.3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tr">
        <f>IF(Table2[[#This Row],[Age]]&gt;59,"Senior Adult",IF(Table2[[#This Row],[Age]]&gt;=39,"Mid Age Adult",IF(Table2[[#This Row],[Age]]&lt;39,"Adult","Invalid")))</f>
        <v>Mid Age Adult</v>
      </c>
      <c r="N64" t="s">
        <v>17</v>
      </c>
    </row>
    <row r="65" spans="1:14" x14ac:dyDescent="0.3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tr">
        <f>IF(Table2[[#This Row],[Age]]&gt;59,"Senior Adult",IF(Table2[[#This Row],[Age]]&gt;=39,"Mid Age Adult",IF(Table2[[#This Row],[Age]]&lt;39,"Adult","Invalid")))</f>
        <v>Mid Age Adult</v>
      </c>
      <c r="N65" t="s">
        <v>20</v>
      </c>
    </row>
    <row r="66" spans="1:14" x14ac:dyDescent="0.3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IF(Table2[[#This Row],[Age]]&gt;59,"Senior Adult",IF(Table2[[#This Row],[Age]]&gt;=39,"Mid Age Adult",IF(Table2[[#This Row],[Age]]&lt;39,"Adult","Invalid")))</f>
        <v>Adult</v>
      </c>
      <c r="N66" t="s">
        <v>17</v>
      </c>
    </row>
    <row r="67" spans="1:14" x14ac:dyDescent="0.3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tr">
        <f>IF(Table2[[#This Row],[Age]]&gt;59,"Senior Adult",IF(Table2[[#This Row],[Age]]&gt;=39,"Mid Age Adult",IF(Table2[[#This Row],[Age]]&lt;39,"Adult","Invalid")))</f>
        <v>Senior Adult</v>
      </c>
      <c r="N67" t="s">
        <v>20</v>
      </c>
    </row>
    <row r="68" spans="1:14" x14ac:dyDescent="0.3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IF(Table2[[#This Row],[Age]]&gt;59,"Senior Adult",IF(Table2[[#This Row],[Age]]&gt;=39,"Mid Age Adult",IF(Table2[[#This Row],[Age]]&lt;39,"Adult","Invalid")))</f>
        <v>Adult</v>
      </c>
      <c r="N68" t="s">
        <v>17</v>
      </c>
    </row>
    <row r="69" spans="1:14" x14ac:dyDescent="0.3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tr">
        <f>IF(Table2[[#This Row],[Age]]&gt;59,"Senior Adult",IF(Table2[[#This Row],[Age]]&gt;=39,"Mid Age Adult",IF(Table2[[#This Row],[Age]]&lt;39,"Adult","Invalid")))</f>
        <v>Adult</v>
      </c>
      <c r="N69" t="s">
        <v>17</v>
      </c>
    </row>
    <row r="70" spans="1:14" x14ac:dyDescent="0.3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IF(Table2[[#This Row],[Age]]&gt;59,"Senior Adult",IF(Table2[[#This Row],[Age]]&gt;=39,"Mid Age Adult",IF(Table2[[#This Row],[Age]]&lt;39,"Adult","Invalid")))</f>
        <v>Mid Age Adult</v>
      </c>
      <c r="N70" t="s">
        <v>17</v>
      </c>
    </row>
    <row r="71" spans="1:14" x14ac:dyDescent="0.3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IF(Table2[[#This Row],[Age]]&gt;59,"Senior Adult",IF(Table2[[#This Row],[Age]]&gt;=39,"Mid Age Adult",IF(Table2[[#This Row],[Age]]&lt;39,"Adult","Invalid")))</f>
        <v>Adult</v>
      </c>
      <c r="N71" t="s">
        <v>20</v>
      </c>
    </row>
    <row r="72" spans="1:14" x14ac:dyDescent="0.3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tr">
        <f>IF(Table2[[#This Row],[Age]]&gt;59,"Senior Adult",IF(Table2[[#This Row],[Age]]&gt;=39,"Mid Age Adult",IF(Table2[[#This Row],[Age]]&lt;39,"Adult","Invalid")))</f>
        <v>Adult</v>
      </c>
      <c r="N72" t="s">
        <v>17</v>
      </c>
    </row>
    <row r="73" spans="1:14" x14ac:dyDescent="0.3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IF(Table2[[#This Row],[Age]]&gt;59,"Senior Adult",IF(Table2[[#This Row],[Age]]&gt;=39,"Mid Age Adult",IF(Table2[[#This Row],[Age]]&lt;39,"Adult","Invalid")))</f>
        <v>Adult</v>
      </c>
      <c r="N73" t="s">
        <v>20</v>
      </c>
    </row>
    <row r="74" spans="1:14" x14ac:dyDescent="0.3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IF(Table2[[#This Row],[Age]]&gt;59,"Senior Adult",IF(Table2[[#This Row],[Age]]&gt;=39,"Mid Age Adult",IF(Table2[[#This Row],[Age]]&lt;39,"Adult","Invalid")))</f>
        <v>Mid Age Adult</v>
      </c>
      <c r="N74" t="s">
        <v>20</v>
      </c>
    </row>
    <row r="75" spans="1:14" x14ac:dyDescent="0.3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tr">
        <f>IF(Table2[[#This Row],[Age]]&gt;59,"Senior Adult",IF(Table2[[#This Row],[Age]]&gt;=39,"Mid Age Adult",IF(Table2[[#This Row],[Age]]&lt;39,"Adult","Invalid")))</f>
        <v>Adult</v>
      </c>
      <c r="N75" t="s">
        <v>17</v>
      </c>
    </row>
    <row r="76" spans="1:14" x14ac:dyDescent="0.3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tr">
        <f>IF(Table2[[#This Row],[Age]]&gt;59,"Senior Adult",IF(Table2[[#This Row],[Age]]&gt;=39,"Mid Age Adult",IF(Table2[[#This Row],[Age]]&lt;39,"Adult","Invalid")))</f>
        <v>Senior Adult</v>
      </c>
      <c r="N76" t="s">
        <v>20</v>
      </c>
    </row>
    <row r="77" spans="1:14" x14ac:dyDescent="0.3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tr">
        <f>IF(Table2[[#This Row],[Age]]&gt;59,"Senior Adult",IF(Table2[[#This Row],[Age]]&gt;=39,"Mid Age Adult",IF(Table2[[#This Row],[Age]]&lt;39,"Adult","Invalid")))</f>
        <v>Adult</v>
      </c>
      <c r="N77" t="s">
        <v>20</v>
      </c>
    </row>
    <row r="78" spans="1:14" x14ac:dyDescent="0.3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tr">
        <f>IF(Table2[[#This Row],[Age]]&gt;59,"Senior Adult",IF(Table2[[#This Row],[Age]]&gt;=39,"Mid Age Adult",IF(Table2[[#This Row],[Age]]&lt;39,"Adult","Invalid")))</f>
        <v>Adult</v>
      </c>
      <c r="N78" t="s">
        <v>20</v>
      </c>
    </row>
    <row r="79" spans="1:14" x14ac:dyDescent="0.3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tr">
        <f>IF(Table2[[#This Row],[Age]]&gt;59,"Senior Adult",IF(Table2[[#This Row],[Age]]&gt;=39,"Mid Age Adult",IF(Table2[[#This Row],[Age]]&lt;39,"Adult","Invalid")))</f>
        <v>Adult</v>
      </c>
      <c r="N79" t="s">
        <v>17</v>
      </c>
    </row>
    <row r="80" spans="1:14" x14ac:dyDescent="0.3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tr">
        <f>IF(Table2[[#This Row],[Age]]&gt;59,"Senior Adult",IF(Table2[[#This Row],[Age]]&gt;=39,"Mid Age Adult",IF(Table2[[#This Row],[Age]]&lt;39,"Adult","Invalid")))</f>
        <v>Mid Age Adult</v>
      </c>
      <c r="N80" t="s">
        <v>17</v>
      </c>
    </row>
    <row r="81" spans="1:14" x14ac:dyDescent="0.3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tr">
        <f>IF(Table2[[#This Row],[Age]]&gt;59,"Senior Adult",IF(Table2[[#This Row],[Age]]&gt;=39,"Mid Age Adult",IF(Table2[[#This Row],[Age]]&lt;39,"Adult","Invalid")))</f>
        <v>Senior Adult</v>
      </c>
      <c r="N81" t="s">
        <v>17</v>
      </c>
    </row>
    <row r="82" spans="1:14" x14ac:dyDescent="0.3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IF(Table2[[#This Row],[Age]]&gt;59,"Senior Adult",IF(Table2[[#This Row],[Age]]&gt;=39,"Mid Age Adult",IF(Table2[[#This Row],[Age]]&lt;39,"Adult","Invalid")))</f>
        <v>Mid Age Adult</v>
      </c>
      <c r="N82" t="s">
        <v>17</v>
      </c>
    </row>
    <row r="83" spans="1:14" x14ac:dyDescent="0.3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IF(Table2[[#This Row],[Age]]&gt;59,"Senior Adult",IF(Table2[[#This Row],[Age]]&gt;=39,"Mid Age Adult",IF(Table2[[#This Row],[Age]]&lt;39,"Adult","Invalid")))</f>
        <v>Mid Age Adult</v>
      </c>
      <c r="N83" t="s">
        <v>20</v>
      </c>
    </row>
    <row r="84" spans="1:14" x14ac:dyDescent="0.3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IF(Table2[[#This Row],[Age]]&gt;59,"Senior Adult",IF(Table2[[#This Row],[Age]]&gt;=39,"Mid Age Adult",IF(Table2[[#This Row],[Age]]&lt;39,"Adult","Invalid")))</f>
        <v>Mid Age Adult</v>
      </c>
      <c r="N84" t="s">
        <v>17</v>
      </c>
    </row>
    <row r="85" spans="1:14" x14ac:dyDescent="0.3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tr">
        <f>IF(Table2[[#This Row],[Age]]&gt;59,"Senior Adult",IF(Table2[[#This Row],[Age]]&gt;=39,"Mid Age Adult",IF(Table2[[#This Row],[Age]]&lt;39,"Adult","Invalid")))</f>
        <v>Adult</v>
      </c>
      <c r="N85" t="s">
        <v>20</v>
      </c>
    </row>
    <row r="86" spans="1:14" x14ac:dyDescent="0.3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tr">
        <f>IF(Table2[[#This Row],[Age]]&gt;59,"Senior Adult",IF(Table2[[#This Row],[Age]]&gt;=39,"Mid Age Adult",IF(Table2[[#This Row],[Age]]&lt;39,"Adult","Invalid")))</f>
        <v>Mid Age Adult</v>
      </c>
      <c r="N86" t="s">
        <v>17</v>
      </c>
    </row>
    <row r="87" spans="1:14" x14ac:dyDescent="0.3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tr">
        <f>IF(Table2[[#This Row],[Age]]&gt;59,"Senior Adult",IF(Table2[[#This Row],[Age]]&gt;=39,"Mid Age Adult",IF(Table2[[#This Row],[Age]]&lt;39,"Adult","Invalid")))</f>
        <v>Adult</v>
      </c>
      <c r="N87" t="s">
        <v>17</v>
      </c>
    </row>
    <row r="88" spans="1:14" x14ac:dyDescent="0.3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IF(Table2[[#This Row],[Age]]&gt;59,"Senior Adult",IF(Table2[[#This Row],[Age]]&gt;=39,"Mid Age Adult",IF(Table2[[#This Row],[Age]]&lt;39,"Adult","Invalid")))</f>
        <v>Mid Age Adult</v>
      </c>
      <c r="N88" t="s">
        <v>17</v>
      </c>
    </row>
    <row r="89" spans="1:14" x14ac:dyDescent="0.3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tr">
        <f>IF(Table2[[#This Row],[Age]]&gt;59,"Senior Adult",IF(Table2[[#This Row],[Age]]&gt;=39,"Mid Age Adult",IF(Table2[[#This Row],[Age]]&lt;39,"Adult","Invalid")))</f>
        <v>Mid Age Adult</v>
      </c>
      <c r="N89" t="s">
        <v>20</v>
      </c>
    </row>
    <row r="90" spans="1:14" x14ac:dyDescent="0.3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tr">
        <f>IF(Table2[[#This Row],[Age]]&gt;59,"Senior Adult",IF(Table2[[#This Row],[Age]]&gt;=39,"Mid Age Adult",IF(Table2[[#This Row],[Age]]&lt;39,"Adult","Invalid")))</f>
        <v>Adult</v>
      </c>
      <c r="N90" t="s">
        <v>20</v>
      </c>
    </row>
    <row r="91" spans="1:14" x14ac:dyDescent="0.3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tr">
        <f>IF(Table2[[#This Row],[Age]]&gt;59,"Senior Adult",IF(Table2[[#This Row],[Age]]&gt;=39,"Mid Age Adult",IF(Table2[[#This Row],[Age]]&lt;39,"Adult","Invalid")))</f>
        <v>Mid Age Adult</v>
      </c>
      <c r="N91" t="s">
        <v>17</v>
      </c>
    </row>
    <row r="92" spans="1:14" x14ac:dyDescent="0.3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IF(Table2[[#This Row],[Age]]&gt;59,"Senior Adult",IF(Table2[[#This Row],[Age]]&gt;=39,"Mid Age Adult",IF(Table2[[#This Row],[Age]]&lt;39,"Adult","Invalid")))</f>
        <v>Adult</v>
      </c>
      <c r="N92" t="s">
        <v>17</v>
      </c>
    </row>
    <row r="93" spans="1:14" x14ac:dyDescent="0.3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IF(Table2[[#This Row],[Age]]&gt;59,"Senior Adult",IF(Table2[[#This Row],[Age]]&gt;=39,"Mid Age Adult",IF(Table2[[#This Row],[Age]]&lt;39,"Adult","Invalid")))</f>
        <v>Adult</v>
      </c>
      <c r="N93" t="s">
        <v>17</v>
      </c>
    </row>
    <row r="94" spans="1:14" x14ac:dyDescent="0.3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tr">
        <f>IF(Table2[[#This Row],[Age]]&gt;59,"Senior Adult",IF(Table2[[#This Row],[Age]]&gt;=39,"Mid Age Adult",IF(Table2[[#This Row],[Age]]&lt;39,"Adult","Invalid")))</f>
        <v>Adult</v>
      </c>
      <c r="N94" t="s">
        <v>17</v>
      </c>
    </row>
    <row r="95" spans="1:14" x14ac:dyDescent="0.3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tr">
        <f>IF(Table2[[#This Row],[Age]]&gt;59,"Senior Adult",IF(Table2[[#This Row],[Age]]&gt;=39,"Mid Age Adult",IF(Table2[[#This Row],[Age]]&lt;39,"Adult","Invalid")))</f>
        <v>Adult</v>
      </c>
      <c r="N95" t="s">
        <v>20</v>
      </c>
    </row>
    <row r="96" spans="1:14" x14ac:dyDescent="0.3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tr">
        <f>IF(Table2[[#This Row],[Age]]&gt;59,"Senior Adult",IF(Table2[[#This Row],[Age]]&gt;=39,"Mid Age Adult",IF(Table2[[#This Row],[Age]]&lt;39,"Adult","Invalid")))</f>
        <v>Mid Age Adult</v>
      </c>
      <c r="N96" t="s">
        <v>20</v>
      </c>
    </row>
    <row r="97" spans="1:14" x14ac:dyDescent="0.3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tr">
        <f>IF(Table2[[#This Row],[Age]]&gt;59,"Senior Adult",IF(Table2[[#This Row],[Age]]&gt;=39,"Mid Age Adult",IF(Table2[[#This Row],[Age]]&lt;39,"Adult","Invalid")))</f>
        <v>Senior Adult</v>
      </c>
      <c r="N97" t="s">
        <v>20</v>
      </c>
    </row>
    <row r="98" spans="1:14" x14ac:dyDescent="0.3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IF(Table2[[#This Row],[Age]]&gt;59,"Senior Adult",IF(Table2[[#This Row],[Age]]&gt;=39,"Mid Age Adult",IF(Table2[[#This Row],[Age]]&lt;39,"Adult","Invalid")))</f>
        <v>Mid Age Adult</v>
      </c>
      <c r="N98" t="s">
        <v>20</v>
      </c>
    </row>
    <row r="99" spans="1:14" x14ac:dyDescent="0.3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IF(Table2[[#This Row],[Age]]&gt;59,"Senior Adult",IF(Table2[[#This Row],[Age]]&gt;=39,"Mid Age Adult",IF(Table2[[#This Row],[Age]]&lt;39,"Adult","Invalid")))</f>
        <v>Mid Age Adult</v>
      </c>
      <c r="N99" t="s">
        <v>17</v>
      </c>
    </row>
    <row r="100" spans="1:14" x14ac:dyDescent="0.3">
      <c r="A100">
        <v>19441</v>
      </c>
      <c r="B100" t="s">
        <v>26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37</v>
      </c>
      <c r="M100" t="str">
        <f>IF(Table2[[#This Row],[Age]]&gt;59,"Senior Adult",IF(Table2[[#This Row],[Age]]&gt;=39,"Mid Age Adult",IF(Table2[[#This Row],[Age]]&lt;39,"Adult","Invalid")))</f>
        <v>Adult</v>
      </c>
      <c r="N100" t="s">
        <v>17</v>
      </c>
    </row>
    <row r="101" spans="1:14" x14ac:dyDescent="0.3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IF(Table2[[#This Row],[Age]]&gt;59,"Senior Adult",IF(Table2[[#This Row],[Age]]&gt;=39,"Mid Age Adult",IF(Table2[[#This Row],[Age]]&lt;39,"Adult","Invalid")))</f>
        <v>Mid Age Adult</v>
      </c>
      <c r="N101" t="s">
        <v>20</v>
      </c>
    </row>
    <row r="102" spans="1:14" x14ac:dyDescent="0.3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IF(Table2[[#This Row],[Age]]&gt;59,"Senior Adult",IF(Table2[[#This Row],[Age]]&gt;=39,"Mid Age Adult",IF(Table2[[#This Row],[Age]]&lt;39,"Adult","Invalid")))</f>
        <v>Adult</v>
      </c>
      <c r="N102" t="s">
        <v>20</v>
      </c>
    </row>
    <row r="103" spans="1:14" x14ac:dyDescent="0.3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tr">
        <f>IF(Table2[[#This Row],[Age]]&gt;59,"Senior Adult",IF(Table2[[#This Row],[Age]]&gt;=39,"Mid Age Adult",IF(Table2[[#This Row],[Age]]&lt;39,"Adult","Invalid")))</f>
        <v>Mid Age Adult</v>
      </c>
      <c r="N103" t="s">
        <v>17</v>
      </c>
    </row>
    <row r="104" spans="1:14" x14ac:dyDescent="0.3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tr">
        <f>IF(Table2[[#This Row],[Age]]&gt;59,"Senior Adult",IF(Table2[[#This Row],[Age]]&gt;=39,"Mid Age Adult",IF(Table2[[#This Row],[Age]]&lt;39,"Adult","Invalid")))</f>
        <v>Mid Age Adult</v>
      </c>
      <c r="N104" t="s">
        <v>20</v>
      </c>
    </row>
    <row r="105" spans="1:14" x14ac:dyDescent="0.3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tr">
        <f>IF(Table2[[#This Row],[Age]]&gt;59,"Senior Adult",IF(Table2[[#This Row],[Age]]&gt;=39,"Mid Age Adult",IF(Table2[[#This Row],[Age]]&lt;39,"Adult","Invalid")))</f>
        <v>Mid Age Adult</v>
      </c>
      <c r="N105" t="s">
        <v>20</v>
      </c>
    </row>
    <row r="106" spans="1:14" x14ac:dyDescent="0.3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tr">
        <f>IF(Table2[[#This Row],[Age]]&gt;59,"Senior Adult",IF(Table2[[#This Row],[Age]]&gt;=39,"Mid Age Adult",IF(Table2[[#This Row],[Age]]&lt;39,"Adult","Invalid")))</f>
        <v>Mid Age Adult</v>
      </c>
      <c r="N106" t="s">
        <v>17</v>
      </c>
    </row>
    <row r="107" spans="1:14" x14ac:dyDescent="0.3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tr">
        <f>IF(Table2[[#This Row],[Age]]&gt;59,"Senior Adult",IF(Table2[[#This Row],[Age]]&gt;=39,"Mid Age Adult",IF(Table2[[#This Row],[Age]]&lt;39,"Adult","Invalid")))</f>
        <v>Adult</v>
      </c>
      <c r="N107" t="s">
        <v>20</v>
      </c>
    </row>
    <row r="108" spans="1:14" x14ac:dyDescent="0.3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tr">
        <f>IF(Table2[[#This Row],[Age]]&gt;59,"Senior Adult",IF(Table2[[#This Row],[Age]]&gt;=39,"Mid Age Adult",IF(Table2[[#This Row],[Age]]&lt;39,"Adult","Invalid")))</f>
        <v>Mid Age Adult</v>
      </c>
      <c r="N108" t="s">
        <v>17</v>
      </c>
    </row>
    <row r="109" spans="1:14" x14ac:dyDescent="0.3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tr">
        <f>IF(Table2[[#This Row],[Age]]&gt;59,"Senior Adult",IF(Table2[[#This Row],[Age]]&gt;=39,"Mid Age Adult",IF(Table2[[#This Row],[Age]]&lt;39,"Adult","Invalid")))</f>
        <v>Mid Age Adult</v>
      </c>
      <c r="N109" t="s">
        <v>17</v>
      </c>
    </row>
    <row r="110" spans="1:14" x14ac:dyDescent="0.3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IF(Table2[[#This Row],[Age]]&gt;59,"Senior Adult",IF(Table2[[#This Row],[Age]]&gt;=39,"Mid Age Adult",IF(Table2[[#This Row],[Age]]&lt;39,"Adult","Invalid")))</f>
        <v>Adult</v>
      </c>
      <c r="N110" t="s">
        <v>17</v>
      </c>
    </row>
    <row r="111" spans="1:14" x14ac:dyDescent="0.3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IF(Table2[[#This Row],[Age]]&gt;59,"Senior Adult",IF(Table2[[#This Row],[Age]]&gt;=39,"Mid Age Adult",IF(Table2[[#This Row],[Age]]&lt;39,"Adult","Invalid")))</f>
        <v>Mid Age Adult</v>
      </c>
      <c r="N111" t="s">
        <v>17</v>
      </c>
    </row>
    <row r="112" spans="1:14" x14ac:dyDescent="0.3">
      <c r="A112">
        <v>21006</v>
      </c>
      <c r="B112" t="s">
        <v>26</v>
      </c>
      <c r="C112" t="s">
        <v>14</v>
      </c>
      <c r="D112">
        <v>20000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IF(Table2[[#This Row],[Age]]&gt;59,"Senior Adult",IF(Table2[[#This Row],[Age]]&gt;=39,"Mid Age Adult",IF(Table2[[#This Row],[Age]]&lt;39,"Adult","Invalid")))</f>
        <v>Mid Age Adult</v>
      </c>
      <c r="N112" t="s">
        <v>17</v>
      </c>
    </row>
    <row r="113" spans="1:14" x14ac:dyDescent="0.3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tr">
        <f>IF(Table2[[#This Row],[Age]]&gt;59,"Senior Adult",IF(Table2[[#This Row],[Age]]&gt;=39,"Mid Age Adult",IF(Table2[[#This Row],[Age]]&lt;39,"Adult","Invalid")))</f>
        <v>Adult</v>
      </c>
      <c r="N113" t="s">
        <v>20</v>
      </c>
    </row>
    <row r="114" spans="1:14" x14ac:dyDescent="0.3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tr">
        <f>IF(Table2[[#This Row],[Age]]&gt;59,"Senior Adult",IF(Table2[[#This Row],[Age]]&gt;=39,"Mid Age Adult",IF(Table2[[#This Row],[Age]]&lt;39,"Adult","Invalid")))</f>
        <v>Adult</v>
      </c>
      <c r="N114" t="s">
        <v>20</v>
      </c>
    </row>
    <row r="115" spans="1:14" x14ac:dyDescent="0.3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tr">
        <f>IF(Table2[[#This Row],[Age]]&gt;59,"Senior Adult",IF(Table2[[#This Row],[Age]]&gt;=39,"Mid Age Adult",IF(Table2[[#This Row],[Age]]&lt;39,"Adult","Invalid")))</f>
        <v>Adult</v>
      </c>
      <c r="N115" t="s">
        <v>17</v>
      </c>
    </row>
    <row r="116" spans="1:14" x14ac:dyDescent="0.3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tr">
        <f>IF(Table2[[#This Row],[Age]]&gt;59,"Senior Adult",IF(Table2[[#This Row],[Age]]&gt;=39,"Mid Age Adult",IF(Table2[[#This Row],[Age]]&lt;39,"Adult","Invalid")))</f>
        <v>Adult</v>
      </c>
      <c r="N116" t="s">
        <v>17</v>
      </c>
    </row>
    <row r="117" spans="1:14" x14ac:dyDescent="0.3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IF(Table2[[#This Row],[Age]]&gt;59,"Senior Adult",IF(Table2[[#This Row],[Age]]&gt;=39,"Mid Age Adult",IF(Table2[[#This Row],[Age]]&lt;39,"Adult","Invalid")))</f>
        <v>Adult</v>
      </c>
      <c r="N117" t="s">
        <v>17</v>
      </c>
    </row>
    <row r="118" spans="1:14" x14ac:dyDescent="0.3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IF(Table2[[#This Row],[Age]]&gt;59,"Senior Adult",IF(Table2[[#This Row],[Age]]&gt;=39,"Mid Age Adult",IF(Table2[[#This Row],[Age]]&lt;39,"Adult","Invalid")))</f>
        <v>Mid Age Adult</v>
      </c>
      <c r="N118" t="s">
        <v>20</v>
      </c>
    </row>
    <row r="119" spans="1:14" x14ac:dyDescent="0.3">
      <c r="A119">
        <v>24065</v>
      </c>
      <c r="B119" t="s">
        <v>26</v>
      </c>
      <c r="C119" t="s">
        <v>14</v>
      </c>
      <c r="D119">
        <v>20000</v>
      </c>
      <c r="E119">
        <v>2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IF(Table2[[#This Row],[Age]]&gt;59,"Senior Adult",IF(Table2[[#This Row],[Age]]&gt;=39,"Mid Age Adult",IF(Table2[[#This Row],[Age]]&lt;39,"Adult","Invalid")))</f>
        <v>Mid Age Adult</v>
      </c>
      <c r="N119" t="s">
        <v>17</v>
      </c>
    </row>
    <row r="120" spans="1:14" x14ac:dyDescent="0.3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tr">
        <f>IF(Table2[[#This Row],[Age]]&gt;59,"Senior Adult",IF(Table2[[#This Row],[Age]]&gt;=39,"Mid Age Adult",IF(Table2[[#This Row],[Age]]&lt;39,"Adult","Invalid")))</f>
        <v>Senior Adult</v>
      </c>
      <c r="N120" t="s">
        <v>20</v>
      </c>
    </row>
    <row r="121" spans="1:14" x14ac:dyDescent="0.3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tr">
        <f>IF(Table2[[#This Row],[Age]]&gt;59,"Senior Adult",IF(Table2[[#This Row],[Age]]&gt;=39,"Mid Age Adult",IF(Table2[[#This Row],[Age]]&lt;39,"Adult","Invalid")))</f>
        <v>Adult</v>
      </c>
      <c r="N121" t="s">
        <v>20</v>
      </c>
    </row>
    <row r="122" spans="1:14" x14ac:dyDescent="0.3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tr">
        <f>IF(Table2[[#This Row],[Age]]&gt;59,"Senior Adult",IF(Table2[[#This Row],[Age]]&gt;=39,"Mid Age Adult",IF(Table2[[#This Row],[Age]]&lt;39,"Adult","Invalid")))</f>
        <v>Senior Adult</v>
      </c>
      <c r="N122" t="s">
        <v>17</v>
      </c>
    </row>
    <row r="123" spans="1:14" x14ac:dyDescent="0.3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IF(Table2[[#This Row],[Age]]&gt;59,"Senior Adult",IF(Table2[[#This Row],[Age]]&gt;=39,"Mid Age Adult",IF(Table2[[#This Row],[Age]]&lt;39,"Adult","Invalid")))</f>
        <v>Mid Age Adult</v>
      </c>
      <c r="N123" t="s">
        <v>20</v>
      </c>
    </row>
    <row r="124" spans="1:14" x14ac:dyDescent="0.3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tr">
        <f>IF(Table2[[#This Row],[Age]]&gt;59,"Senior Adult",IF(Table2[[#This Row],[Age]]&gt;=39,"Mid Age Adult",IF(Table2[[#This Row],[Age]]&lt;39,"Adult","Invalid")))</f>
        <v>Adult</v>
      </c>
      <c r="N124" t="s">
        <v>20</v>
      </c>
    </row>
    <row r="125" spans="1:14" x14ac:dyDescent="0.3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tr">
        <f>IF(Table2[[#This Row],[Age]]&gt;59,"Senior Adult",IF(Table2[[#This Row],[Age]]&gt;=39,"Mid Age Adult",IF(Table2[[#This Row],[Age]]&lt;39,"Adult","Invalid")))</f>
        <v>Mid Age Adult</v>
      </c>
      <c r="N125" t="s">
        <v>20</v>
      </c>
    </row>
    <row r="126" spans="1:14" x14ac:dyDescent="0.3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IF(Table2[[#This Row],[Age]]&gt;59,"Senior Adult",IF(Table2[[#This Row],[Age]]&gt;=39,"Mid Age Adult",IF(Table2[[#This Row],[Age]]&lt;39,"Adult","Invalid")))</f>
        <v>Adult</v>
      </c>
      <c r="N126" t="s">
        <v>17</v>
      </c>
    </row>
    <row r="127" spans="1:14" x14ac:dyDescent="0.3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tr">
        <f>IF(Table2[[#This Row],[Age]]&gt;59,"Senior Adult",IF(Table2[[#This Row],[Age]]&gt;=39,"Mid Age Adult",IF(Table2[[#This Row],[Age]]&lt;39,"Adult","Invalid")))</f>
        <v>Mid Age Adult</v>
      </c>
      <c r="N127" t="s">
        <v>20</v>
      </c>
    </row>
    <row r="128" spans="1:14" x14ac:dyDescent="0.3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tr">
        <f>IF(Table2[[#This Row],[Age]]&gt;59,"Senior Adult",IF(Table2[[#This Row],[Age]]&gt;=39,"Mid Age Adult",IF(Table2[[#This Row],[Age]]&lt;39,"Adult","Invalid")))</f>
        <v>Adult</v>
      </c>
      <c r="N128" t="s">
        <v>20</v>
      </c>
    </row>
    <row r="129" spans="1:14" x14ac:dyDescent="0.3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tr">
        <f>IF(Table2[[#This Row],[Age]]&gt;59,"Senior Adult",IF(Table2[[#This Row],[Age]]&gt;=39,"Mid Age Adult",IF(Table2[[#This Row],[Age]]&lt;39,"Adult","Invalid")))</f>
        <v>Mid Age Adult</v>
      </c>
      <c r="N129" t="s">
        <v>20</v>
      </c>
    </row>
    <row r="130" spans="1:14" x14ac:dyDescent="0.3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IF(Table2[[#This Row],[Age]]&gt;59,"Senior Adult",IF(Table2[[#This Row],[Age]]&gt;=39,"Mid Age Adult",IF(Table2[[#This Row],[Age]]&lt;39,"Adult","Invalid")))</f>
        <v>Mid Age Adult</v>
      </c>
      <c r="N130" t="s">
        <v>17</v>
      </c>
    </row>
    <row r="131" spans="1:14" x14ac:dyDescent="0.3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IF(Table2[[#This Row],[Age]]&gt;59,"Senior Adult",IF(Table2[[#This Row],[Age]]&gt;=39,"Mid Age Adult",IF(Table2[[#This Row],[Age]]&lt;39,"Adult","Invalid")))</f>
        <v>Mid Age Adult</v>
      </c>
      <c r="N131" t="s">
        <v>17</v>
      </c>
    </row>
    <row r="132" spans="1:14" x14ac:dyDescent="0.3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tr">
        <f>IF(Table2[[#This Row],[Age]]&gt;59,"Senior Adult",IF(Table2[[#This Row],[Age]]&gt;=39,"Mid Age Adult",IF(Table2[[#This Row],[Age]]&lt;39,"Adult","Invalid")))</f>
        <v>Adult</v>
      </c>
      <c r="N132" t="s">
        <v>20</v>
      </c>
    </row>
    <row r="133" spans="1:14" x14ac:dyDescent="0.3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tr">
        <f>IF(Table2[[#This Row],[Age]]&gt;59,"Senior Adult",IF(Table2[[#This Row],[Age]]&gt;=39,"Mid Age Adult",IF(Table2[[#This Row],[Age]]&lt;39,"Adult","Invalid")))</f>
        <v>Mid Age Adult</v>
      </c>
      <c r="N133" t="s">
        <v>17</v>
      </c>
    </row>
    <row r="134" spans="1:14" x14ac:dyDescent="0.3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IF(Table2[[#This Row],[Age]]&gt;59,"Senior Adult",IF(Table2[[#This Row],[Age]]&gt;=39,"Mid Age Adult",IF(Table2[[#This Row],[Age]]&lt;39,"Adult","Invalid")))</f>
        <v>Mid Age Adult</v>
      </c>
      <c r="N134" t="s">
        <v>17</v>
      </c>
    </row>
    <row r="135" spans="1:14" x14ac:dyDescent="0.3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tr">
        <f>IF(Table2[[#This Row],[Age]]&gt;59,"Senior Adult",IF(Table2[[#This Row],[Age]]&gt;=39,"Mid Age Adult",IF(Table2[[#This Row],[Age]]&lt;39,"Adult","Invalid")))</f>
        <v>Senior Adult</v>
      </c>
      <c r="N135" t="s">
        <v>17</v>
      </c>
    </row>
    <row r="136" spans="1:14" x14ac:dyDescent="0.3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IF(Table2[[#This Row],[Age]]&gt;59,"Senior Adult",IF(Table2[[#This Row],[Age]]&gt;=39,"Mid Age Adult",IF(Table2[[#This Row],[Age]]&lt;39,"Adult","Invalid")))</f>
        <v>Mid Age Adult</v>
      </c>
      <c r="N136" t="s">
        <v>20</v>
      </c>
    </row>
    <row r="137" spans="1:14" x14ac:dyDescent="0.3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tr">
        <f>IF(Table2[[#This Row],[Age]]&gt;59,"Senior Adult",IF(Table2[[#This Row],[Age]]&gt;=39,"Mid Age Adult",IF(Table2[[#This Row],[Age]]&lt;39,"Adult","Invalid")))</f>
        <v>Mid Age Adult</v>
      </c>
      <c r="N137" t="s">
        <v>20</v>
      </c>
    </row>
    <row r="138" spans="1:14" x14ac:dyDescent="0.3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tr">
        <f>IF(Table2[[#This Row],[Age]]&gt;59,"Senior Adult",IF(Table2[[#This Row],[Age]]&gt;=39,"Mid Age Adult",IF(Table2[[#This Row],[Age]]&lt;39,"Adult","Invalid")))</f>
        <v>Adult</v>
      </c>
      <c r="N138" t="s">
        <v>17</v>
      </c>
    </row>
    <row r="139" spans="1:14" x14ac:dyDescent="0.3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IF(Table2[[#This Row],[Age]]&gt;59,"Senior Adult",IF(Table2[[#This Row],[Age]]&gt;=39,"Mid Age Adult",IF(Table2[[#This Row],[Age]]&lt;39,"Adult","Invalid")))</f>
        <v>Mid Age Adult</v>
      </c>
      <c r="N139" t="s">
        <v>20</v>
      </c>
    </row>
    <row r="140" spans="1:14" x14ac:dyDescent="0.3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tr">
        <f>IF(Table2[[#This Row],[Age]]&gt;59,"Senior Adult",IF(Table2[[#This Row],[Age]]&gt;=39,"Mid Age Adult",IF(Table2[[#This Row],[Age]]&lt;39,"Adult","Invalid")))</f>
        <v>Mid Age Adult</v>
      </c>
      <c r="N140" t="s">
        <v>17</v>
      </c>
    </row>
    <row r="141" spans="1:14" x14ac:dyDescent="0.3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tr">
        <f>IF(Table2[[#This Row],[Age]]&gt;59,"Senior Adult",IF(Table2[[#This Row],[Age]]&gt;=39,"Mid Age Adult",IF(Table2[[#This Row],[Age]]&lt;39,"Adult","Invalid")))</f>
        <v>Senior Adult</v>
      </c>
      <c r="N141" t="s">
        <v>17</v>
      </c>
    </row>
    <row r="142" spans="1:14" x14ac:dyDescent="0.3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IF(Table2[[#This Row],[Age]]&gt;59,"Senior Adult",IF(Table2[[#This Row],[Age]]&gt;=39,"Mid Age Adult",IF(Table2[[#This Row],[Age]]&lt;39,"Adult","Invalid")))</f>
        <v>Mid Age Adult</v>
      </c>
      <c r="N142" t="s">
        <v>17</v>
      </c>
    </row>
    <row r="143" spans="1:14" x14ac:dyDescent="0.3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tr">
        <f>IF(Table2[[#This Row],[Age]]&gt;59,"Senior Adult",IF(Table2[[#This Row],[Age]]&gt;=39,"Mid Age Adult",IF(Table2[[#This Row],[Age]]&lt;39,"Adult","Invalid")))</f>
        <v>Adult</v>
      </c>
      <c r="N143" t="s">
        <v>17</v>
      </c>
    </row>
    <row r="144" spans="1:14" x14ac:dyDescent="0.3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IF(Table2[[#This Row],[Age]]&gt;59,"Senior Adult",IF(Table2[[#This Row],[Age]]&gt;=39,"Mid Age Adult",IF(Table2[[#This Row],[Age]]&lt;39,"Adult","Invalid")))</f>
        <v>Mid Age Adult</v>
      </c>
      <c r="N144" t="s">
        <v>17</v>
      </c>
    </row>
    <row r="145" spans="1:14" x14ac:dyDescent="0.3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tr">
        <f>IF(Table2[[#This Row],[Age]]&gt;59,"Senior Adult",IF(Table2[[#This Row],[Age]]&gt;=39,"Mid Age Adult",IF(Table2[[#This Row],[Age]]&lt;39,"Adult","Invalid")))</f>
        <v>Adult</v>
      </c>
      <c r="N145" t="s">
        <v>20</v>
      </c>
    </row>
    <row r="146" spans="1:14" x14ac:dyDescent="0.3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tr">
        <f>IF(Table2[[#This Row],[Age]]&gt;59,"Senior Adult",IF(Table2[[#This Row],[Age]]&gt;=39,"Mid Age Adult",IF(Table2[[#This Row],[Age]]&lt;39,"Adult","Invalid")))</f>
        <v>Adult</v>
      </c>
      <c r="N146" t="s">
        <v>17</v>
      </c>
    </row>
    <row r="147" spans="1:14" x14ac:dyDescent="0.3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IF(Table2[[#This Row],[Age]]&gt;59,"Senior Adult",IF(Table2[[#This Row],[Age]]&gt;=39,"Mid Age Adult",IF(Table2[[#This Row],[Age]]&lt;39,"Adult","Invalid")))</f>
        <v>Adult</v>
      </c>
      <c r="N147" t="s">
        <v>20</v>
      </c>
    </row>
    <row r="148" spans="1:14" x14ac:dyDescent="0.3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IF(Table2[[#This Row],[Age]]&gt;59,"Senior Adult",IF(Table2[[#This Row],[Age]]&gt;=39,"Mid Age Adult",IF(Table2[[#This Row],[Age]]&lt;39,"Adult","Invalid")))</f>
        <v>Adult</v>
      </c>
      <c r="N148" t="s">
        <v>17</v>
      </c>
    </row>
    <row r="149" spans="1:14" x14ac:dyDescent="0.3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IF(Table2[[#This Row],[Age]]&gt;59,"Senior Adult",IF(Table2[[#This Row],[Age]]&gt;=39,"Mid Age Adult",IF(Table2[[#This Row],[Age]]&lt;39,"Adult","Invalid")))</f>
        <v>Mid Age Adult</v>
      </c>
      <c r="N149" t="s">
        <v>17</v>
      </c>
    </row>
    <row r="150" spans="1:14" x14ac:dyDescent="0.3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tr">
        <f>IF(Table2[[#This Row],[Age]]&gt;59,"Senior Adult",IF(Table2[[#This Row],[Age]]&gt;=39,"Mid Age Adult",IF(Table2[[#This Row],[Age]]&lt;39,"Adult","Invalid")))</f>
        <v>Senior Adult</v>
      </c>
      <c r="N150" t="s">
        <v>20</v>
      </c>
    </row>
    <row r="151" spans="1:14" x14ac:dyDescent="0.3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tr">
        <f>IF(Table2[[#This Row],[Age]]&gt;59,"Senior Adult",IF(Table2[[#This Row],[Age]]&gt;=39,"Mid Age Adult",IF(Table2[[#This Row],[Age]]&lt;39,"Adult","Invalid")))</f>
        <v>Adult</v>
      </c>
      <c r="N151" t="s">
        <v>20</v>
      </c>
    </row>
    <row r="152" spans="1:14" x14ac:dyDescent="0.3">
      <c r="A152">
        <v>26154</v>
      </c>
      <c r="B152" t="s">
        <v>13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tr">
        <f>IF(Table2[[#This Row],[Age]]&gt;59,"Senior Adult",IF(Table2[[#This Row],[Age]]&gt;=39,"Mid Age Adult",IF(Table2[[#This Row],[Age]]&lt;39,"Adult","Invalid")))</f>
        <v>Mid Age Adult</v>
      </c>
      <c r="N152" t="s">
        <v>17</v>
      </c>
    </row>
    <row r="153" spans="1:14" x14ac:dyDescent="0.3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tr">
        <f>IF(Table2[[#This Row],[Age]]&gt;59,"Senior Adult",IF(Table2[[#This Row],[Age]]&gt;=39,"Mid Age Adult",IF(Table2[[#This Row],[Age]]&lt;39,"Adult","Invalid")))</f>
        <v>Mid Age Adult</v>
      </c>
      <c r="N153" t="s">
        <v>20</v>
      </c>
    </row>
    <row r="154" spans="1:14" x14ac:dyDescent="0.3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tr">
        <f>IF(Table2[[#This Row],[Age]]&gt;59,"Senior Adult",IF(Table2[[#This Row],[Age]]&gt;=39,"Mid Age Adult",IF(Table2[[#This Row],[Age]]&lt;39,"Adult","Invalid")))</f>
        <v>Adult</v>
      </c>
      <c r="N154" t="s">
        <v>20</v>
      </c>
    </row>
    <row r="155" spans="1:14" x14ac:dyDescent="0.3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tr">
        <f>IF(Table2[[#This Row],[Age]]&gt;59,"Senior Adult",IF(Table2[[#This Row],[Age]]&gt;=39,"Mid Age Adult",IF(Table2[[#This Row],[Age]]&lt;39,"Adult","Invalid")))</f>
        <v>Mid Age Adult</v>
      </c>
      <c r="N155" t="s">
        <v>20</v>
      </c>
    </row>
    <row r="156" spans="1:14" x14ac:dyDescent="0.3">
      <c r="A156">
        <v>23426</v>
      </c>
      <c r="B156" t="s">
        <v>26</v>
      </c>
      <c r="C156" t="s">
        <v>21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tr">
        <f>IF(Table2[[#This Row],[Age]]&gt;59,"Senior Adult",IF(Table2[[#This Row],[Age]]&gt;=39,"Mid Age Adult",IF(Table2[[#This Row],[Age]]&lt;39,"Adult","Invalid")))</f>
        <v>Mid Age Adult</v>
      </c>
      <c r="N156" t="s">
        <v>20</v>
      </c>
    </row>
    <row r="157" spans="1:14" x14ac:dyDescent="0.3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IF(Table2[[#This Row],[Age]]&gt;59,"Senior Adult",IF(Table2[[#This Row],[Age]]&gt;=39,"Mid Age Adult",IF(Table2[[#This Row],[Age]]&lt;39,"Adult","Invalid")))</f>
        <v>Mid Age Adult</v>
      </c>
      <c r="N157" t="s">
        <v>17</v>
      </c>
    </row>
    <row r="158" spans="1:14" x14ac:dyDescent="0.3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IF(Table2[[#This Row],[Age]]&gt;59,"Senior Adult",IF(Table2[[#This Row],[Age]]&gt;=39,"Mid Age Adult",IF(Table2[[#This Row],[Age]]&lt;39,"Adult","Invalid")))</f>
        <v>Mid Age Adult</v>
      </c>
      <c r="N158" t="s">
        <v>20</v>
      </c>
    </row>
    <row r="159" spans="1:14" x14ac:dyDescent="0.3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IF(Table2[[#This Row],[Age]]&gt;59,"Senior Adult",IF(Table2[[#This Row],[Age]]&gt;=39,"Mid Age Adult",IF(Table2[[#This Row],[Age]]&lt;39,"Adult","Invalid")))</f>
        <v>Mid Age Adult</v>
      </c>
      <c r="N159" t="s">
        <v>20</v>
      </c>
    </row>
    <row r="160" spans="1:14" x14ac:dyDescent="0.3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IF(Table2[[#This Row],[Age]]&gt;59,"Senior Adult",IF(Table2[[#This Row],[Age]]&gt;=39,"Mid Age Adult",IF(Table2[[#This Row],[Age]]&lt;39,"Adult","Invalid")))</f>
        <v>Mid Age Adult</v>
      </c>
      <c r="N160" t="s">
        <v>17</v>
      </c>
    </row>
    <row r="161" spans="1:14" x14ac:dyDescent="0.3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IF(Table2[[#This Row],[Age]]&gt;59,"Senior Adult",IF(Table2[[#This Row],[Age]]&gt;=39,"Mid Age Adult",IF(Table2[[#This Row],[Age]]&lt;39,"Adult","Invalid")))</f>
        <v>Mid Age Adult</v>
      </c>
      <c r="N161" t="s">
        <v>20</v>
      </c>
    </row>
    <row r="162" spans="1:14" x14ac:dyDescent="0.3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tr">
        <f>IF(Table2[[#This Row],[Age]]&gt;59,"Senior Adult",IF(Table2[[#This Row],[Age]]&gt;=39,"Mid Age Adult",IF(Table2[[#This Row],[Age]]&lt;39,"Adult","Invalid")))</f>
        <v>Mid Age Adult</v>
      </c>
      <c r="N162" t="s">
        <v>17</v>
      </c>
    </row>
    <row r="163" spans="1:14" x14ac:dyDescent="0.3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IF(Table2[[#This Row],[Age]]&gt;59,"Senior Adult",IF(Table2[[#This Row],[Age]]&gt;=39,"Mid Age Adult",IF(Table2[[#This Row],[Age]]&lt;39,"Adult","Invalid")))</f>
        <v>Mid Age Adult</v>
      </c>
      <c r="N163" t="s">
        <v>17</v>
      </c>
    </row>
    <row r="164" spans="1:14" x14ac:dyDescent="0.3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tr">
        <f>IF(Table2[[#This Row],[Age]]&gt;59,"Senior Adult",IF(Table2[[#This Row],[Age]]&gt;=39,"Mid Age Adult",IF(Table2[[#This Row],[Age]]&lt;39,"Adult","Invalid")))</f>
        <v>Adult</v>
      </c>
      <c r="N164" t="s">
        <v>17</v>
      </c>
    </row>
    <row r="165" spans="1:14" x14ac:dyDescent="0.3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tr">
        <f>IF(Table2[[#This Row],[Age]]&gt;59,"Senior Adult",IF(Table2[[#This Row],[Age]]&gt;=39,"Mid Age Adult",IF(Table2[[#This Row],[Age]]&lt;39,"Adult","Invalid")))</f>
        <v>Mid Age Adult</v>
      </c>
      <c r="N165" t="s">
        <v>20</v>
      </c>
    </row>
    <row r="166" spans="1:14" x14ac:dyDescent="0.3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tr">
        <f>IF(Table2[[#This Row],[Age]]&gt;59,"Senior Adult",IF(Table2[[#This Row],[Age]]&gt;=39,"Mid Age Adult",IF(Table2[[#This Row],[Age]]&lt;39,"Adult","Invalid")))</f>
        <v>Adult</v>
      </c>
      <c r="N166" t="s">
        <v>17</v>
      </c>
    </row>
    <row r="167" spans="1:14" x14ac:dyDescent="0.3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tr">
        <f>IF(Table2[[#This Row],[Age]]&gt;59,"Senior Adult",IF(Table2[[#This Row],[Age]]&gt;=39,"Mid Age Adult",IF(Table2[[#This Row],[Age]]&lt;39,"Adult","Invalid")))</f>
        <v>Adult</v>
      </c>
      <c r="N167" t="s">
        <v>20</v>
      </c>
    </row>
    <row r="168" spans="1:14" x14ac:dyDescent="0.3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tr">
        <f>IF(Table2[[#This Row],[Age]]&gt;59,"Senior Adult",IF(Table2[[#This Row],[Age]]&gt;=39,"Mid Age Adult",IF(Table2[[#This Row],[Age]]&lt;39,"Adult","Invalid")))</f>
        <v>Mid Age Adult</v>
      </c>
      <c r="N168" t="s">
        <v>17</v>
      </c>
    </row>
    <row r="169" spans="1:14" x14ac:dyDescent="0.3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tr">
        <f>IF(Table2[[#This Row],[Age]]&gt;59,"Senior Adult",IF(Table2[[#This Row],[Age]]&gt;=39,"Mid Age Adult",IF(Table2[[#This Row],[Age]]&lt;39,"Adult","Invalid")))</f>
        <v>Adult</v>
      </c>
      <c r="N169" t="s">
        <v>20</v>
      </c>
    </row>
    <row r="170" spans="1:14" x14ac:dyDescent="0.3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tr">
        <f>IF(Table2[[#This Row],[Age]]&gt;59,"Senior Adult",IF(Table2[[#This Row],[Age]]&gt;=39,"Mid Age Adult",IF(Table2[[#This Row],[Age]]&lt;39,"Adult","Invalid")))</f>
        <v>Mid Age Adult</v>
      </c>
      <c r="N170" t="s">
        <v>17</v>
      </c>
    </row>
    <row r="171" spans="1:14" x14ac:dyDescent="0.3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IF(Table2[[#This Row],[Age]]&gt;59,"Senior Adult",IF(Table2[[#This Row],[Age]]&gt;=39,"Mid Age Adult",IF(Table2[[#This Row],[Age]]&lt;39,"Adult","Invalid")))</f>
        <v>Mid Age Adult</v>
      </c>
      <c r="N171" t="s">
        <v>20</v>
      </c>
    </row>
    <row r="172" spans="1:14" x14ac:dyDescent="0.3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tr">
        <f>IF(Table2[[#This Row],[Age]]&gt;59,"Senior Adult",IF(Table2[[#This Row],[Age]]&gt;=39,"Mid Age Adult",IF(Table2[[#This Row],[Age]]&lt;39,"Adult","Invalid")))</f>
        <v>Senior Adult</v>
      </c>
      <c r="N172" t="s">
        <v>17</v>
      </c>
    </row>
    <row r="173" spans="1:14" x14ac:dyDescent="0.3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tr">
        <f>IF(Table2[[#This Row],[Age]]&gt;59,"Senior Adult",IF(Table2[[#This Row],[Age]]&gt;=39,"Mid Age Adult",IF(Table2[[#This Row],[Age]]&lt;39,"Adult","Invalid")))</f>
        <v>Senior Adult</v>
      </c>
      <c r="N173" t="s">
        <v>20</v>
      </c>
    </row>
    <row r="174" spans="1:14" x14ac:dyDescent="0.3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IF(Table2[[#This Row],[Age]]&gt;59,"Senior Adult",IF(Table2[[#This Row],[Age]]&gt;=39,"Mid Age Adult",IF(Table2[[#This Row],[Age]]&lt;39,"Adult","Invalid")))</f>
        <v>Adult</v>
      </c>
      <c r="N174" t="s">
        <v>20</v>
      </c>
    </row>
    <row r="175" spans="1:14" x14ac:dyDescent="0.3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tr">
        <f>IF(Table2[[#This Row],[Age]]&gt;59,"Senior Adult",IF(Table2[[#This Row],[Age]]&gt;=39,"Mid Age Adult",IF(Table2[[#This Row],[Age]]&lt;39,"Adult","Invalid")))</f>
        <v>Adult</v>
      </c>
      <c r="N175" t="s">
        <v>20</v>
      </c>
    </row>
    <row r="176" spans="1:14" x14ac:dyDescent="0.3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IF(Table2[[#This Row],[Age]]&gt;59,"Senior Adult",IF(Table2[[#This Row],[Age]]&gt;=39,"Mid Age Adult",IF(Table2[[#This Row],[Age]]&lt;39,"Adult","Invalid")))</f>
        <v>Adult</v>
      </c>
      <c r="N176" t="s">
        <v>17</v>
      </c>
    </row>
    <row r="177" spans="1:14" x14ac:dyDescent="0.3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tr">
        <f>IF(Table2[[#This Row],[Age]]&gt;59,"Senior Adult",IF(Table2[[#This Row],[Age]]&gt;=39,"Mid Age Adult",IF(Table2[[#This Row],[Age]]&lt;39,"Adult","Invalid")))</f>
        <v>Mid Age Adult</v>
      </c>
      <c r="N177" t="s">
        <v>17</v>
      </c>
    </row>
    <row r="178" spans="1:14" x14ac:dyDescent="0.3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tr">
        <f>IF(Table2[[#This Row],[Age]]&gt;59,"Senior Adult",IF(Table2[[#This Row],[Age]]&gt;=39,"Mid Age Adult",IF(Table2[[#This Row],[Age]]&lt;39,"Adult","Invalid")))</f>
        <v>Adult</v>
      </c>
      <c r="N178" t="s">
        <v>17</v>
      </c>
    </row>
    <row r="179" spans="1:14" x14ac:dyDescent="0.3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tr">
        <f>IF(Table2[[#This Row],[Age]]&gt;59,"Senior Adult",IF(Table2[[#This Row],[Age]]&gt;=39,"Mid Age Adult",IF(Table2[[#This Row],[Age]]&lt;39,"Adult","Invalid")))</f>
        <v>Mid Age Adult</v>
      </c>
      <c r="N179" t="s">
        <v>20</v>
      </c>
    </row>
    <row r="180" spans="1:14" x14ac:dyDescent="0.3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tr">
        <f>IF(Table2[[#This Row],[Age]]&gt;59,"Senior Adult",IF(Table2[[#This Row],[Age]]&gt;=39,"Mid Age Adult",IF(Table2[[#This Row],[Age]]&lt;39,"Adult","Invalid")))</f>
        <v>Mid Age Adult</v>
      </c>
      <c r="N180" t="s">
        <v>17</v>
      </c>
    </row>
    <row r="181" spans="1:14" x14ac:dyDescent="0.3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IF(Table2[[#This Row],[Age]]&gt;59,"Senior Adult",IF(Table2[[#This Row],[Age]]&gt;=39,"Mid Age Adult",IF(Table2[[#This Row],[Age]]&lt;39,"Adult","Invalid")))</f>
        <v>Adult</v>
      </c>
      <c r="N181" t="s">
        <v>17</v>
      </c>
    </row>
    <row r="182" spans="1:14" x14ac:dyDescent="0.3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IF(Table2[[#This Row],[Age]]&gt;59,"Senior Adult",IF(Table2[[#This Row],[Age]]&gt;=39,"Mid Age Adult",IF(Table2[[#This Row],[Age]]&lt;39,"Adult","Invalid")))</f>
        <v>Mid Age Adult</v>
      </c>
      <c r="N182" t="s">
        <v>20</v>
      </c>
    </row>
    <row r="183" spans="1:14" x14ac:dyDescent="0.3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tr">
        <f>IF(Table2[[#This Row],[Age]]&gt;59,"Senior Adult",IF(Table2[[#This Row],[Age]]&gt;=39,"Mid Age Adult",IF(Table2[[#This Row],[Age]]&lt;39,"Adult","Invalid")))</f>
        <v>Mid Age Adult</v>
      </c>
      <c r="N183" t="s">
        <v>17</v>
      </c>
    </row>
    <row r="184" spans="1:14" x14ac:dyDescent="0.3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IF(Table2[[#This Row],[Age]]&gt;59,"Senior Adult",IF(Table2[[#This Row],[Age]]&gt;=39,"Mid Age Adult",IF(Table2[[#This Row],[Age]]&lt;39,"Adult","Invalid")))</f>
        <v>Adult</v>
      </c>
      <c r="N184" t="s">
        <v>20</v>
      </c>
    </row>
    <row r="185" spans="1:14" x14ac:dyDescent="0.3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tr">
        <f>IF(Table2[[#This Row],[Age]]&gt;59,"Senior Adult",IF(Table2[[#This Row],[Age]]&gt;=39,"Mid Age Adult",IF(Table2[[#This Row],[Age]]&lt;39,"Adult","Invalid")))</f>
        <v>Senior Adult</v>
      </c>
      <c r="N185" t="s">
        <v>17</v>
      </c>
    </row>
    <row r="186" spans="1:14" x14ac:dyDescent="0.3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tr">
        <f>IF(Table2[[#This Row],[Age]]&gt;59,"Senior Adult",IF(Table2[[#This Row],[Age]]&gt;=39,"Mid Age Adult",IF(Table2[[#This Row],[Age]]&lt;39,"Adult","Invalid")))</f>
        <v>Mid Age Adult</v>
      </c>
      <c r="N186" t="s">
        <v>20</v>
      </c>
    </row>
    <row r="187" spans="1:14" x14ac:dyDescent="0.3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tr">
        <f>IF(Table2[[#This Row],[Age]]&gt;59,"Senior Adult",IF(Table2[[#This Row],[Age]]&gt;=39,"Mid Age Adult",IF(Table2[[#This Row],[Age]]&lt;39,"Adult","Invalid")))</f>
        <v>Mid Age Adult</v>
      </c>
      <c r="N187" t="s">
        <v>17</v>
      </c>
    </row>
    <row r="188" spans="1:14" x14ac:dyDescent="0.3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tr">
        <f>IF(Table2[[#This Row],[Age]]&gt;59,"Senior Adult",IF(Table2[[#This Row],[Age]]&gt;=39,"Mid Age Adult",IF(Table2[[#This Row],[Age]]&lt;39,"Adult","Invalid")))</f>
        <v>Mid Age Adult</v>
      </c>
      <c r="N188" t="s">
        <v>17</v>
      </c>
    </row>
    <row r="189" spans="1:14" x14ac:dyDescent="0.3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tr">
        <f>IF(Table2[[#This Row],[Age]]&gt;59,"Senior Adult",IF(Table2[[#This Row],[Age]]&gt;=39,"Mid Age Adult",IF(Table2[[#This Row],[Age]]&lt;39,"Adult","Invalid")))</f>
        <v>Mid Age Adult</v>
      </c>
      <c r="N189" t="s">
        <v>20</v>
      </c>
    </row>
    <row r="190" spans="1:14" x14ac:dyDescent="0.3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tr">
        <f>IF(Table2[[#This Row],[Age]]&gt;59,"Senior Adult",IF(Table2[[#This Row],[Age]]&gt;=39,"Mid Age Adult",IF(Table2[[#This Row],[Age]]&lt;39,"Adult","Invalid")))</f>
        <v>Adult</v>
      </c>
      <c r="N190" t="s">
        <v>17</v>
      </c>
    </row>
    <row r="191" spans="1:14" x14ac:dyDescent="0.3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IF(Table2[[#This Row],[Age]]&gt;59,"Senior Adult",IF(Table2[[#This Row],[Age]]&gt;=39,"Mid Age Adult",IF(Table2[[#This Row],[Age]]&lt;39,"Adult","Invalid")))</f>
        <v>Mid Age Adult</v>
      </c>
      <c r="N191" t="s">
        <v>17</v>
      </c>
    </row>
    <row r="192" spans="1:14" x14ac:dyDescent="0.3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tr">
        <f>IF(Table2[[#This Row],[Age]]&gt;59,"Senior Adult",IF(Table2[[#This Row],[Age]]&gt;=39,"Mid Age Adult",IF(Table2[[#This Row],[Age]]&lt;39,"Adult","Invalid")))</f>
        <v>Mid Age Adult</v>
      </c>
      <c r="N192" t="s">
        <v>20</v>
      </c>
    </row>
    <row r="193" spans="1:14" x14ac:dyDescent="0.3">
      <c r="A193">
        <v>26944</v>
      </c>
      <c r="B193" t="s">
        <v>26</v>
      </c>
      <c r="C193" t="s">
        <v>21</v>
      </c>
      <c r="D193">
        <v>10000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IF(Table2[[#This Row],[Age]]&gt;59,"Senior Adult",IF(Table2[[#This Row],[Age]]&gt;=39,"Mid Age Adult",IF(Table2[[#This Row],[Age]]&lt;39,"Adult","Invalid")))</f>
        <v>Adult</v>
      </c>
      <c r="N193" t="s">
        <v>17</v>
      </c>
    </row>
    <row r="194" spans="1:14" x14ac:dyDescent="0.3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tr">
        <f>IF(Table2[[#This Row],[Age]]&gt;59,"Senior Adult",IF(Table2[[#This Row],[Age]]&gt;=39,"Mid Age Adult",IF(Table2[[#This Row],[Age]]&lt;39,"Adult","Invalid")))</f>
        <v>Senior Adult</v>
      </c>
      <c r="N194" t="s">
        <v>20</v>
      </c>
    </row>
    <row r="195" spans="1:14" x14ac:dyDescent="0.3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tr">
        <f>IF(Table2[[#This Row],[Age]]&gt;59,"Senior Adult",IF(Table2[[#This Row],[Age]]&gt;=39,"Mid Age Adult",IF(Table2[[#This Row],[Age]]&lt;39,"Adult","Invalid")))</f>
        <v>Mid Age Adult</v>
      </c>
      <c r="N195" t="s">
        <v>20</v>
      </c>
    </row>
    <row r="196" spans="1:14" x14ac:dyDescent="0.3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IF(Table2[[#This Row],[Age]]&gt;59,"Senior Adult",IF(Table2[[#This Row],[Age]]&gt;=39,"Mid Age Adult",IF(Table2[[#This Row],[Age]]&lt;39,"Adult","Invalid")))</f>
        <v>Adult</v>
      </c>
      <c r="N196" t="s">
        <v>20</v>
      </c>
    </row>
    <row r="197" spans="1:14" x14ac:dyDescent="0.3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tr">
        <f>IF(Table2[[#This Row],[Age]]&gt;59,"Senior Adult",IF(Table2[[#This Row],[Age]]&gt;=39,"Mid Age Adult",IF(Table2[[#This Row],[Age]]&lt;39,"Adult","Invalid")))</f>
        <v>Adult</v>
      </c>
      <c r="N197" t="s">
        <v>17</v>
      </c>
    </row>
    <row r="198" spans="1:14" x14ac:dyDescent="0.3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tr">
        <f>IF(Table2[[#This Row],[Age]]&gt;59,"Senior Adult",IF(Table2[[#This Row],[Age]]&gt;=39,"Mid Age Adult",IF(Table2[[#This Row],[Age]]&lt;39,"Adult","Invalid")))</f>
        <v>Adult</v>
      </c>
      <c r="N198" t="s">
        <v>20</v>
      </c>
    </row>
    <row r="199" spans="1:14" x14ac:dyDescent="0.3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tr">
        <f>IF(Table2[[#This Row],[Age]]&gt;59,"Senior Adult",IF(Table2[[#This Row],[Age]]&gt;=39,"Mid Age Adult",IF(Table2[[#This Row],[Age]]&lt;39,"Adult","Invalid")))</f>
        <v>Senior Adult</v>
      </c>
      <c r="N199" t="s">
        <v>17</v>
      </c>
    </row>
    <row r="200" spans="1:14" x14ac:dyDescent="0.3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tr">
        <f>IF(Table2[[#This Row],[Age]]&gt;59,"Senior Adult",IF(Table2[[#This Row],[Age]]&gt;=39,"Mid Age Adult",IF(Table2[[#This Row],[Age]]&lt;39,"Adult","Invalid")))</f>
        <v>Mid Age Adult</v>
      </c>
      <c r="N200" t="s">
        <v>17</v>
      </c>
    </row>
    <row r="201" spans="1:14" x14ac:dyDescent="0.3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tr">
        <f>IF(Table2[[#This Row],[Age]]&gt;59,"Senior Adult",IF(Table2[[#This Row],[Age]]&gt;=39,"Mid Age Adult",IF(Table2[[#This Row],[Age]]&lt;39,"Adult","Invalid")))</f>
        <v>Adult</v>
      </c>
      <c r="N201" t="s">
        <v>17</v>
      </c>
    </row>
    <row r="202" spans="1:14" x14ac:dyDescent="0.3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tr">
        <f>IF(Table2[[#This Row],[Age]]&gt;59,"Senior Adult",IF(Table2[[#This Row],[Age]]&gt;=39,"Mid Age Adult",IF(Table2[[#This Row],[Age]]&lt;39,"Adult","Invalid")))</f>
        <v>Adult</v>
      </c>
      <c r="N202" t="s">
        <v>20</v>
      </c>
    </row>
    <row r="203" spans="1:14" x14ac:dyDescent="0.3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tr">
        <f>IF(Table2[[#This Row],[Age]]&gt;59,"Senior Adult",IF(Table2[[#This Row],[Age]]&gt;=39,"Mid Age Adult",IF(Table2[[#This Row],[Age]]&lt;39,"Adult","Invalid")))</f>
        <v>Adult</v>
      </c>
      <c r="N203" t="s">
        <v>17</v>
      </c>
    </row>
    <row r="204" spans="1:14" x14ac:dyDescent="0.3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tr">
        <f>IF(Table2[[#This Row],[Age]]&gt;59,"Senior Adult",IF(Table2[[#This Row],[Age]]&gt;=39,"Mid Age Adult",IF(Table2[[#This Row],[Age]]&lt;39,"Adult","Invalid")))</f>
        <v>Adult</v>
      </c>
      <c r="N204" t="s">
        <v>17</v>
      </c>
    </row>
    <row r="205" spans="1:14" x14ac:dyDescent="0.3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tr">
        <f>IF(Table2[[#This Row],[Age]]&gt;59,"Senior Adult",IF(Table2[[#This Row],[Age]]&gt;=39,"Mid Age Adult",IF(Table2[[#This Row],[Age]]&lt;39,"Adult","Invalid")))</f>
        <v>Mid Age Adult</v>
      </c>
      <c r="N205" t="s">
        <v>17</v>
      </c>
    </row>
    <row r="206" spans="1:14" x14ac:dyDescent="0.3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tr">
        <f>IF(Table2[[#This Row],[Age]]&gt;59,"Senior Adult",IF(Table2[[#This Row],[Age]]&gt;=39,"Mid Age Adult",IF(Table2[[#This Row],[Age]]&lt;39,"Adult","Invalid")))</f>
        <v>Mid Age Adult</v>
      </c>
      <c r="N206" t="s">
        <v>20</v>
      </c>
    </row>
    <row r="207" spans="1:14" x14ac:dyDescent="0.3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IF(Table2[[#This Row],[Age]]&gt;59,"Senior Adult",IF(Table2[[#This Row],[Age]]&gt;=39,"Mid Age Adult",IF(Table2[[#This Row],[Age]]&lt;39,"Adult","Invalid")))</f>
        <v>Mid Age Adult</v>
      </c>
      <c r="N207" t="s">
        <v>17</v>
      </c>
    </row>
    <row r="208" spans="1:14" x14ac:dyDescent="0.3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tr">
        <f>IF(Table2[[#This Row],[Age]]&gt;59,"Senior Adult",IF(Table2[[#This Row],[Age]]&gt;=39,"Mid Age Adult",IF(Table2[[#This Row],[Age]]&lt;39,"Adult","Invalid")))</f>
        <v>Senior Adult</v>
      </c>
      <c r="N208" t="s">
        <v>20</v>
      </c>
    </row>
    <row r="209" spans="1:14" x14ac:dyDescent="0.3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tr">
        <f>IF(Table2[[#This Row],[Age]]&gt;59,"Senior Adult",IF(Table2[[#This Row],[Age]]&gt;=39,"Mid Age Adult",IF(Table2[[#This Row],[Age]]&lt;39,"Adult","Invalid")))</f>
        <v>Adult</v>
      </c>
      <c r="N209" t="s">
        <v>17</v>
      </c>
    </row>
    <row r="210" spans="1:14" x14ac:dyDescent="0.3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IF(Table2[[#This Row],[Age]]&gt;59,"Senior Adult",IF(Table2[[#This Row],[Age]]&gt;=39,"Mid Age Adult",IF(Table2[[#This Row],[Age]]&lt;39,"Adult","Invalid")))</f>
        <v>Adult</v>
      </c>
      <c r="N210" t="s">
        <v>17</v>
      </c>
    </row>
    <row r="211" spans="1:14" x14ac:dyDescent="0.3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IF(Table2[[#This Row],[Age]]&gt;59,"Senior Adult",IF(Table2[[#This Row],[Age]]&gt;=39,"Mid Age Adult",IF(Table2[[#This Row],[Age]]&lt;39,"Adult","Invalid")))</f>
        <v>Mid Age Adult</v>
      </c>
      <c r="N211" t="s">
        <v>17</v>
      </c>
    </row>
    <row r="212" spans="1:14" x14ac:dyDescent="0.3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tr">
        <f>IF(Table2[[#This Row],[Age]]&gt;59,"Senior Adult",IF(Table2[[#This Row],[Age]]&gt;=39,"Mid Age Adult",IF(Table2[[#This Row],[Age]]&lt;39,"Adult","Invalid")))</f>
        <v>Adult</v>
      </c>
      <c r="N212" t="s">
        <v>20</v>
      </c>
    </row>
    <row r="213" spans="1:14" x14ac:dyDescent="0.3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IF(Table2[[#This Row],[Age]]&gt;59,"Senior Adult",IF(Table2[[#This Row],[Age]]&gt;=39,"Mid Age Adult",IF(Table2[[#This Row],[Age]]&lt;39,"Adult","Invalid")))</f>
        <v>Adult</v>
      </c>
      <c r="N213" t="s">
        <v>17</v>
      </c>
    </row>
    <row r="214" spans="1:14" x14ac:dyDescent="0.3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tr">
        <f>IF(Table2[[#This Row],[Age]]&gt;59,"Senior Adult",IF(Table2[[#This Row],[Age]]&gt;=39,"Mid Age Adult",IF(Table2[[#This Row],[Age]]&lt;39,"Adult","Invalid")))</f>
        <v>Adult</v>
      </c>
      <c r="N214" t="s">
        <v>20</v>
      </c>
    </row>
    <row r="215" spans="1:14" x14ac:dyDescent="0.3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tr">
        <f>IF(Table2[[#This Row],[Age]]&gt;59,"Senior Adult",IF(Table2[[#This Row],[Age]]&gt;=39,"Mid Age Adult",IF(Table2[[#This Row],[Age]]&lt;39,"Adult","Invalid")))</f>
        <v>Adult</v>
      </c>
      <c r="N215" t="s">
        <v>17</v>
      </c>
    </row>
    <row r="216" spans="1:14" x14ac:dyDescent="0.3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IF(Table2[[#This Row],[Age]]&gt;59,"Senior Adult",IF(Table2[[#This Row],[Age]]&gt;=39,"Mid Age Adult",IF(Table2[[#This Row],[Age]]&lt;39,"Adult","Invalid")))</f>
        <v>Senior Adult</v>
      </c>
      <c r="N216" t="s">
        <v>17</v>
      </c>
    </row>
    <row r="217" spans="1:14" x14ac:dyDescent="0.3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tr">
        <f>IF(Table2[[#This Row],[Age]]&gt;59,"Senior Adult",IF(Table2[[#This Row],[Age]]&gt;=39,"Mid Age Adult",IF(Table2[[#This Row],[Age]]&lt;39,"Adult","Invalid")))</f>
        <v>Mid Age Adult</v>
      </c>
      <c r="N217" t="s">
        <v>17</v>
      </c>
    </row>
    <row r="218" spans="1:14" x14ac:dyDescent="0.3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tr">
        <f>IF(Table2[[#This Row],[Age]]&gt;59,"Senior Adult",IF(Table2[[#This Row],[Age]]&gt;=39,"Mid Age Adult",IF(Table2[[#This Row],[Age]]&lt;39,"Adult","Invalid")))</f>
        <v>Mid Age Adult</v>
      </c>
      <c r="N218" t="s">
        <v>20</v>
      </c>
    </row>
    <row r="219" spans="1:14" x14ac:dyDescent="0.3">
      <c r="A219">
        <v>13673</v>
      </c>
      <c r="B219" t="s">
        <v>26</v>
      </c>
      <c r="C219" t="s">
        <v>14</v>
      </c>
      <c r="D219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IF(Table2[[#This Row],[Age]]&gt;59,"Senior Adult",IF(Table2[[#This Row],[Age]]&gt;=39,"Mid Age Adult",IF(Table2[[#This Row],[Age]]&lt;39,"Adult","Invalid")))</f>
        <v>Adult</v>
      </c>
      <c r="N219" t="s">
        <v>20</v>
      </c>
    </row>
    <row r="220" spans="1:14" x14ac:dyDescent="0.3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IF(Table2[[#This Row],[Age]]&gt;59,"Senior Adult",IF(Table2[[#This Row],[Age]]&gt;=39,"Mid Age Adult",IF(Table2[[#This Row],[Age]]&lt;39,"Adult","Invalid")))</f>
        <v>Mid Age Adult</v>
      </c>
      <c r="N220" t="s">
        <v>20</v>
      </c>
    </row>
    <row r="221" spans="1:14" x14ac:dyDescent="0.3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tr">
        <f>IF(Table2[[#This Row],[Age]]&gt;59,"Senior Adult",IF(Table2[[#This Row],[Age]]&gt;=39,"Mid Age Adult",IF(Table2[[#This Row],[Age]]&lt;39,"Adult","Invalid")))</f>
        <v>Adult</v>
      </c>
      <c r="N221" t="s">
        <v>17</v>
      </c>
    </row>
    <row r="222" spans="1:14" x14ac:dyDescent="0.3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tr">
        <f>IF(Table2[[#This Row],[Age]]&gt;59,"Senior Adult",IF(Table2[[#This Row],[Age]]&gt;=39,"Mid Age Adult",IF(Table2[[#This Row],[Age]]&lt;39,"Adult","Invalid")))</f>
        <v>Mid Age Adult</v>
      </c>
      <c r="N222" t="s">
        <v>17</v>
      </c>
    </row>
    <row r="223" spans="1:14" x14ac:dyDescent="0.3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tr">
        <f>IF(Table2[[#This Row],[Age]]&gt;59,"Senior Adult",IF(Table2[[#This Row],[Age]]&gt;=39,"Mid Age Adult",IF(Table2[[#This Row],[Age]]&lt;39,"Adult","Invalid")))</f>
        <v>Adult</v>
      </c>
      <c r="N223" t="s">
        <v>20</v>
      </c>
    </row>
    <row r="224" spans="1:14" x14ac:dyDescent="0.3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IF(Table2[[#This Row],[Age]]&gt;59,"Senior Adult",IF(Table2[[#This Row],[Age]]&gt;=39,"Mid Age Adult",IF(Table2[[#This Row],[Age]]&lt;39,"Adult","Invalid")))</f>
        <v>Mid Age Adult</v>
      </c>
      <c r="N224" t="s">
        <v>20</v>
      </c>
    </row>
    <row r="225" spans="1:14" x14ac:dyDescent="0.3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tr">
        <f>IF(Table2[[#This Row],[Age]]&gt;59,"Senior Adult",IF(Table2[[#This Row],[Age]]&gt;=39,"Mid Age Adult",IF(Table2[[#This Row],[Age]]&lt;39,"Adult","Invalid")))</f>
        <v>Mid Age Adult</v>
      </c>
      <c r="N225" t="s">
        <v>20</v>
      </c>
    </row>
    <row r="226" spans="1:14" x14ac:dyDescent="0.3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tr">
        <f>IF(Table2[[#This Row],[Age]]&gt;59,"Senior Adult",IF(Table2[[#This Row],[Age]]&gt;=39,"Mid Age Adult",IF(Table2[[#This Row],[Age]]&lt;39,"Adult","Invalid")))</f>
        <v>Senior Adult</v>
      </c>
      <c r="N226" t="s">
        <v>20</v>
      </c>
    </row>
    <row r="227" spans="1:14" x14ac:dyDescent="0.3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63</v>
      </c>
      <c r="M227" t="str">
        <f>IF(Table2[[#This Row],[Age]]&gt;59,"Senior Adult",IF(Table2[[#This Row],[Age]]&gt;=39,"Mid Age Adult",IF(Table2[[#This Row],[Age]]&lt;39,"Adult","Invalid")))</f>
        <v>Senior Adult</v>
      </c>
      <c r="N227" t="s">
        <v>20</v>
      </c>
    </row>
    <row r="228" spans="1:14" x14ac:dyDescent="0.3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IF(Table2[[#This Row],[Age]]&gt;59,"Senior Adult",IF(Table2[[#This Row],[Age]]&gt;=39,"Mid Age Adult",IF(Table2[[#This Row],[Age]]&lt;39,"Adult","Invalid")))</f>
        <v>Mid Age Adult</v>
      </c>
      <c r="N228" t="s">
        <v>17</v>
      </c>
    </row>
    <row r="229" spans="1:14" x14ac:dyDescent="0.3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IF(Table2[[#This Row],[Age]]&gt;59,"Senior Adult",IF(Table2[[#This Row],[Age]]&gt;=39,"Mid Age Adult",IF(Table2[[#This Row],[Age]]&lt;39,"Adult","Invalid")))</f>
        <v>Mid Age Adult</v>
      </c>
      <c r="N229" t="s">
        <v>20</v>
      </c>
    </row>
    <row r="230" spans="1:14" x14ac:dyDescent="0.3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IF(Table2[[#This Row],[Age]]&gt;59,"Senior Adult",IF(Table2[[#This Row],[Age]]&gt;=39,"Mid Age Adult",IF(Table2[[#This Row],[Age]]&lt;39,"Adult","Invalid")))</f>
        <v>Mid Age Adult</v>
      </c>
      <c r="N230" t="s">
        <v>20</v>
      </c>
    </row>
    <row r="231" spans="1:14" x14ac:dyDescent="0.3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tr">
        <f>IF(Table2[[#This Row],[Age]]&gt;59,"Senior Adult",IF(Table2[[#This Row],[Age]]&gt;=39,"Mid Age Adult",IF(Table2[[#This Row],[Age]]&lt;39,"Adult","Invalid")))</f>
        <v>Mid Age Adult</v>
      </c>
      <c r="N231" t="s">
        <v>20</v>
      </c>
    </row>
    <row r="232" spans="1:14" x14ac:dyDescent="0.3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tr">
        <f>IF(Table2[[#This Row],[Age]]&gt;59,"Senior Adult",IF(Table2[[#This Row],[Age]]&gt;=39,"Mid Age Adult",IF(Table2[[#This Row],[Age]]&lt;39,"Adult","Invalid")))</f>
        <v>Mid Age Adult</v>
      </c>
      <c r="N232" t="s">
        <v>20</v>
      </c>
    </row>
    <row r="233" spans="1:14" x14ac:dyDescent="0.3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IF(Table2[[#This Row],[Age]]&gt;59,"Senior Adult",IF(Table2[[#This Row],[Age]]&gt;=39,"Mid Age Adult",IF(Table2[[#This Row],[Age]]&lt;39,"Adult","Invalid")))</f>
        <v>Adult</v>
      </c>
      <c r="N233" t="s">
        <v>17</v>
      </c>
    </row>
    <row r="234" spans="1:14" x14ac:dyDescent="0.3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IF(Table2[[#This Row],[Age]]&gt;59,"Senior Adult",IF(Table2[[#This Row],[Age]]&gt;=39,"Mid Age Adult",IF(Table2[[#This Row],[Age]]&lt;39,"Adult","Invalid")))</f>
        <v>Mid Age Adult</v>
      </c>
      <c r="N234" t="s">
        <v>20</v>
      </c>
    </row>
    <row r="235" spans="1:14" x14ac:dyDescent="0.3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tr">
        <f>IF(Table2[[#This Row],[Age]]&gt;59,"Senior Adult",IF(Table2[[#This Row],[Age]]&gt;=39,"Mid Age Adult",IF(Table2[[#This Row],[Age]]&lt;39,"Adult","Invalid")))</f>
        <v>Adult</v>
      </c>
      <c r="N235" t="s">
        <v>17</v>
      </c>
    </row>
    <row r="236" spans="1:14" x14ac:dyDescent="0.3">
      <c r="A236">
        <v>24611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tr">
        <f>IF(Table2[[#This Row],[Age]]&gt;59,"Senior Adult",IF(Table2[[#This Row],[Age]]&gt;=39,"Mid Age Adult",IF(Table2[[#This Row],[Age]]&lt;39,"Adult","Invalid")))</f>
        <v>Adult</v>
      </c>
      <c r="N236" t="s">
        <v>17</v>
      </c>
    </row>
    <row r="237" spans="1:14" x14ac:dyDescent="0.3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IF(Table2[[#This Row],[Age]]&gt;59,"Senior Adult",IF(Table2[[#This Row],[Age]]&gt;=39,"Mid Age Adult",IF(Table2[[#This Row],[Age]]&lt;39,"Adult","Invalid")))</f>
        <v>Senior Adult</v>
      </c>
      <c r="N237" t="s">
        <v>17</v>
      </c>
    </row>
    <row r="238" spans="1:14" x14ac:dyDescent="0.3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IF(Table2[[#This Row],[Age]]&gt;59,"Senior Adult",IF(Table2[[#This Row],[Age]]&gt;=39,"Mid Age Adult",IF(Table2[[#This Row],[Age]]&lt;39,"Adult","Invalid")))</f>
        <v>Mid Age Adult</v>
      </c>
      <c r="N238" t="s">
        <v>17</v>
      </c>
    </row>
    <row r="239" spans="1:14" x14ac:dyDescent="0.3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tr">
        <f>IF(Table2[[#This Row],[Age]]&gt;59,"Senior Adult",IF(Table2[[#This Row],[Age]]&gt;=39,"Mid Age Adult",IF(Table2[[#This Row],[Age]]&lt;39,"Adult","Invalid")))</f>
        <v>Adult</v>
      </c>
      <c r="N239" t="s">
        <v>17</v>
      </c>
    </row>
    <row r="240" spans="1:14" x14ac:dyDescent="0.3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tr">
        <f>IF(Table2[[#This Row],[Age]]&gt;59,"Senior Adult",IF(Table2[[#This Row],[Age]]&gt;=39,"Mid Age Adult",IF(Table2[[#This Row],[Age]]&lt;39,"Adult","Invalid")))</f>
        <v>Mid Age Adult</v>
      </c>
      <c r="N240" t="s">
        <v>20</v>
      </c>
    </row>
    <row r="241" spans="1:14" x14ac:dyDescent="0.3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tr">
        <f>IF(Table2[[#This Row],[Age]]&gt;59,"Senior Adult",IF(Table2[[#This Row],[Age]]&gt;=39,"Mid Age Adult",IF(Table2[[#This Row],[Age]]&lt;39,"Adult","Invalid")))</f>
        <v>Adult</v>
      </c>
      <c r="N241" t="s">
        <v>17</v>
      </c>
    </row>
    <row r="242" spans="1:14" x14ac:dyDescent="0.3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IF(Table2[[#This Row],[Age]]&gt;59,"Senior Adult",IF(Table2[[#This Row],[Age]]&gt;=39,"Mid Age Adult",IF(Table2[[#This Row],[Age]]&lt;39,"Adult","Invalid")))</f>
        <v>Adult</v>
      </c>
      <c r="N242" t="s">
        <v>20</v>
      </c>
    </row>
    <row r="243" spans="1:14" x14ac:dyDescent="0.3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IF(Table2[[#This Row],[Age]]&gt;59,"Senior Adult",IF(Table2[[#This Row],[Age]]&gt;=39,"Mid Age Adult",IF(Table2[[#This Row],[Age]]&lt;39,"Adult","Invalid")))</f>
        <v>Adult</v>
      </c>
      <c r="N243" t="s">
        <v>20</v>
      </c>
    </row>
    <row r="244" spans="1:14" x14ac:dyDescent="0.3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IF(Table2[[#This Row],[Age]]&gt;59,"Senior Adult",IF(Table2[[#This Row],[Age]]&gt;=39,"Mid Age Adult",IF(Table2[[#This Row],[Age]]&lt;39,"Adult","Invalid")))</f>
        <v>Mid Age Adult</v>
      </c>
      <c r="N244" t="s">
        <v>17</v>
      </c>
    </row>
    <row r="245" spans="1:14" x14ac:dyDescent="0.3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tr">
        <f>IF(Table2[[#This Row],[Age]]&gt;59,"Senior Adult",IF(Table2[[#This Row],[Age]]&gt;=39,"Mid Age Adult",IF(Table2[[#This Row],[Age]]&lt;39,"Adult","Invalid")))</f>
        <v>Adult</v>
      </c>
      <c r="N245" t="s">
        <v>20</v>
      </c>
    </row>
    <row r="246" spans="1:14" x14ac:dyDescent="0.3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tr">
        <f>IF(Table2[[#This Row],[Age]]&gt;59,"Senior Adult",IF(Table2[[#This Row],[Age]]&gt;=39,"Mid Age Adult",IF(Table2[[#This Row],[Age]]&lt;39,"Adult","Invalid")))</f>
        <v>Mid Age Adult</v>
      </c>
      <c r="N246" t="s">
        <v>17</v>
      </c>
    </row>
    <row r="247" spans="1:14" x14ac:dyDescent="0.3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tr">
        <f>IF(Table2[[#This Row],[Age]]&gt;59,"Senior Adult",IF(Table2[[#This Row],[Age]]&gt;=39,"Mid Age Adult",IF(Table2[[#This Row],[Age]]&lt;39,"Adult","Invalid")))</f>
        <v>Mid Age Adult</v>
      </c>
      <c r="N247" t="s">
        <v>17</v>
      </c>
    </row>
    <row r="248" spans="1:14" x14ac:dyDescent="0.3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IF(Table2[[#This Row],[Age]]&gt;59,"Senior Adult",IF(Table2[[#This Row],[Age]]&gt;=39,"Mid Age Adult",IF(Table2[[#This Row],[Age]]&lt;39,"Adult","Invalid")))</f>
        <v>Mid Age Adult</v>
      </c>
      <c r="N248" t="s">
        <v>17</v>
      </c>
    </row>
    <row r="249" spans="1:14" x14ac:dyDescent="0.3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tr">
        <f>IF(Table2[[#This Row],[Age]]&gt;59,"Senior Adult",IF(Table2[[#This Row],[Age]]&gt;=39,"Mid Age Adult",IF(Table2[[#This Row],[Age]]&lt;39,"Adult","Invalid")))</f>
        <v>Adult</v>
      </c>
      <c r="N249" t="s">
        <v>17</v>
      </c>
    </row>
    <row r="250" spans="1:14" x14ac:dyDescent="0.3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tr">
        <f>IF(Table2[[#This Row],[Age]]&gt;59,"Senior Adult",IF(Table2[[#This Row],[Age]]&gt;=39,"Mid Age Adult",IF(Table2[[#This Row],[Age]]&lt;39,"Adult","Invalid")))</f>
        <v>Senior Adult</v>
      </c>
      <c r="N250" t="s">
        <v>20</v>
      </c>
    </row>
    <row r="251" spans="1:14" x14ac:dyDescent="0.3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tr">
        <f>IF(Table2[[#This Row],[Age]]&gt;59,"Senior Adult",IF(Table2[[#This Row],[Age]]&gt;=39,"Mid Age Adult",IF(Table2[[#This Row],[Age]]&lt;39,"Adult","Invalid")))</f>
        <v>Adult</v>
      </c>
      <c r="N251" t="s">
        <v>17</v>
      </c>
    </row>
    <row r="252" spans="1:14" x14ac:dyDescent="0.3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tr">
        <f>IF(Table2[[#This Row],[Age]]&gt;59,"Senior Adult",IF(Table2[[#This Row],[Age]]&gt;=39,"Mid Age Adult",IF(Table2[[#This Row],[Age]]&lt;39,"Adult","Invalid")))</f>
        <v>Senior Adult</v>
      </c>
      <c r="N252" t="s">
        <v>17</v>
      </c>
    </row>
    <row r="253" spans="1:14" x14ac:dyDescent="0.3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IF(Table2[[#This Row],[Age]]&gt;59,"Senior Adult",IF(Table2[[#This Row],[Age]]&gt;=39,"Mid Age Adult",IF(Table2[[#This Row],[Age]]&lt;39,"Adult","Invalid")))</f>
        <v>Mid Age Adult</v>
      </c>
      <c r="N253" t="s">
        <v>20</v>
      </c>
    </row>
    <row r="254" spans="1:14" x14ac:dyDescent="0.3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tr">
        <f>IF(Table2[[#This Row],[Age]]&gt;59,"Senior Adult",IF(Table2[[#This Row],[Age]]&gt;=39,"Mid Age Adult",IF(Table2[[#This Row],[Age]]&lt;39,"Adult","Invalid")))</f>
        <v>Adult</v>
      </c>
      <c r="N254" t="s">
        <v>20</v>
      </c>
    </row>
    <row r="255" spans="1:14" x14ac:dyDescent="0.3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tr">
        <f>IF(Table2[[#This Row],[Age]]&gt;59,"Senior Adult",IF(Table2[[#This Row],[Age]]&gt;=39,"Mid Age Adult",IF(Table2[[#This Row],[Age]]&lt;39,"Adult","Invalid")))</f>
        <v>Mid Age Adult</v>
      </c>
      <c r="N255" t="s">
        <v>17</v>
      </c>
    </row>
    <row r="256" spans="1:14" x14ac:dyDescent="0.3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tr">
        <f>IF(Table2[[#This Row],[Age]]&gt;59,"Senior Adult",IF(Table2[[#This Row],[Age]]&gt;=39,"Mid Age Adult",IF(Table2[[#This Row],[Age]]&lt;39,"Adult","Invalid")))</f>
        <v>Mid Age Adult</v>
      </c>
      <c r="N256" t="s">
        <v>20</v>
      </c>
    </row>
    <row r="257" spans="1:14" x14ac:dyDescent="0.3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IF(Table2[[#This Row],[Age]]&gt;59,"Senior Adult",IF(Table2[[#This Row],[Age]]&gt;=39,"Mid Age Adult",IF(Table2[[#This Row],[Age]]&lt;39,"Adult","Invalid")))</f>
        <v>Mid Age Adult</v>
      </c>
      <c r="N257" t="s">
        <v>17</v>
      </c>
    </row>
    <row r="258" spans="1:14" x14ac:dyDescent="0.3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IF(Table2[[#This Row],[Age]]&gt;59,"Senior Adult",IF(Table2[[#This Row],[Age]]&gt;=39,"Mid Age Adult",IF(Table2[[#This Row],[Age]]&lt;39,"Adult","Invalid")))</f>
        <v>Mid Age Adult</v>
      </c>
      <c r="N258" t="s">
        <v>20</v>
      </c>
    </row>
    <row r="259" spans="1:14" x14ac:dyDescent="0.3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IF(Table2[[#This Row],[Age]]&gt;59,"Senior Adult",IF(Table2[[#This Row],[Age]]&gt;=39,"Mid Age Adult",IF(Table2[[#This Row],[Age]]&lt;39,"Adult","Invalid")))</f>
        <v>Adult</v>
      </c>
      <c r="N259" t="s">
        <v>17</v>
      </c>
    </row>
    <row r="260" spans="1:14" x14ac:dyDescent="0.3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tr">
        <f>IF(Table2[[#This Row],[Age]]&gt;59,"Senior Adult",IF(Table2[[#This Row],[Age]]&gt;=39,"Mid Age Adult",IF(Table2[[#This Row],[Age]]&lt;39,"Adult","Invalid")))</f>
        <v>Mid Age Adult</v>
      </c>
      <c r="N260" t="s">
        <v>20</v>
      </c>
    </row>
    <row r="261" spans="1:14" x14ac:dyDescent="0.3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tr">
        <f>IF(Table2[[#This Row],[Age]]&gt;59,"Senior Adult",IF(Table2[[#This Row],[Age]]&gt;=39,"Mid Age Adult",IF(Table2[[#This Row],[Age]]&lt;39,"Adult","Invalid")))</f>
        <v>Adult</v>
      </c>
      <c r="N261" t="s">
        <v>17</v>
      </c>
    </row>
    <row r="262" spans="1:14" x14ac:dyDescent="0.3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IF(Table2[[#This Row],[Age]]&gt;59,"Senior Adult",IF(Table2[[#This Row],[Age]]&gt;=39,"Mid Age Adult",IF(Table2[[#This Row],[Age]]&lt;39,"Adult","Invalid")))</f>
        <v>Mid Age Adult</v>
      </c>
      <c r="N262" t="s">
        <v>20</v>
      </c>
    </row>
    <row r="263" spans="1:14" x14ac:dyDescent="0.3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tr">
        <f>IF(Table2[[#This Row],[Age]]&gt;59,"Senior Adult",IF(Table2[[#This Row],[Age]]&gt;=39,"Mid Age Adult",IF(Table2[[#This Row],[Age]]&lt;39,"Adult","Invalid")))</f>
        <v>Adult</v>
      </c>
      <c r="N263" t="s">
        <v>17</v>
      </c>
    </row>
    <row r="264" spans="1:14" x14ac:dyDescent="0.3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tr">
        <f>IF(Table2[[#This Row],[Age]]&gt;59,"Senior Adult",IF(Table2[[#This Row],[Age]]&gt;=39,"Mid Age Adult",IF(Table2[[#This Row],[Age]]&lt;39,"Adult","Invalid")))</f>
        <v>Mid Age Adult</v>
      </c>
      <c r="N264" t="s">
        <v>20</v>
      </c>
    </row>
    <row r="265" spans="1:14" x14ac:dyDescent="0.3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tr">
        <f>IF(Table2[[#This Row],[Age]]&gt;59,"Senior Adult",IF(Table2[[#This Row],[Age]]&gt;=39,"Mid Age Adult",IF(Table2[[#This Row],[Age]]&lt;39,"Adult","Invalid")))</f>
        <v>Mid Age Adult</v>
      </c>
      <c r="N265" t="s">
        <v>20</v>
      </c>
    </row>
    <row r="266" spans="1:14" x14ac:dyDescent="0.3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IF(Table2[[#This Row],[Age]]&gt;59,"Senior Adult",IF(Table2[[#This Row],[Age]]&gt;=39,"Mid Age Adult",IF(Table2[[#This Row],[Age]]&lt;39,"Adult","Invalid")))</f>
        <v>Adult</v>
      </c>
      <c r="N266" t="s">
        <v>17</v>
      </c>
    </row>
    <row r="267" spans="1:14" x14ac:dyDescent="0.3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IF(Table2[[#This Row],[Age]]&gt;59,"Senior Adult",IF(Table2[[#This Row],[Age]]&gt;=39,"Mid Age Adult",IF(Table2[[#This Row],[Age]]&lt;39,"Adult","Invalid")))</f>
        <v>Mid Age Adult</v>
      </c>
      <c r="N267" t="s">
        <v>20</v>
      </c>
    </row>
    <row r="268" spans="1:14" x14ac:dyDescent="0.3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IF(Table2[[#This Row],[Age]]&gt;59,"Senior Adult",IF(Table2[[#This Row],[Age]]&gt;=39,"Mid Age Adult",IF(Table2[[#This Row],[Age]]&lt;39,"Adult","Invalid")))</f>
        <v>Adult</v>
      </c>
      <c r="N268" t="s">
        <v>20</v>
      </c>
    </row>
    <row r="269" spans="1:14" x14ac:dyDescent="0.3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tr">
        <f>IF(Table2[[#This Row],[Age]]&gt;59,"Senior Adult",IF(Table2[[#This Row],[Age]]&gt;=39,"Mid Age Adult",IF(Table2[[#This Row],[Age]]&lt;39,"Adult","Invalid")))</f>
        <v>Mid Age Adult</v>
      </c>
      <c r="N269" t="s">
        <v>17</v>
      </c>
    </row>
    <row r="270" spans="1:14" x14ac:dyDescent="0.3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tr">
        <f>IF(Table2[[#This Row],[Age]]&gt;59,"Senior Adult",IF(Table2[[#This Row],[Age]]&gt;=39,"Mid Age Adult",IF(Table2[[#This Row],[Age]]&lt;39,"Adult","Invalid")))</f>
        <v>Mid Age Adult</v>
      </c>
      <c r="N270" t="s">
        <v>20</v>
      </c>
    </row>
    <row r="271" spans="1:14" x14ac:dyDescent="0.3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IF(Table2[[#This Row],[Age]]&gt;59,"Senior Adult",IF(Table2[[#This Row],[Age]]&gt;=39,"Mid Age Adult",IF(Table2[[#This Row],[Age]]&lt;39,"Adult","Invalid")))</f>
        <v>Adult</v>
      </c>
      <c r="N271" t="s">
        <v>17</v>
      </c>
    </row>
    <row r="272" spans="1:14" x14ac:dyDescent="0.3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IF(Table2[[#This Row],[Age]]&gt;59,"Senior Adult",IF(Table2[[#This Row],[Age]]&gt;=39,"Mid Age Adult",IF(Table2[[#This Row],[Age]]&lt;39,"Adult","Invalid")))</f>
        <v>Mid Age Adult</v>
      </c>
      <c r="N272" t="s">
        <v>17</v>
      </c>
    </row>
    <row r="273" spans="1:14" x14ac:dyDescent="0.3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tr">
        <f>IF(Table2[[#This Row],[Age]]&gt;59,"Senior Adult",IF(Table2[[#This Row],[Age]]&gt;=39,"Mid Age Adult",IF(Table2[[#This Row],[Age]]&lt;39,"Adult","Invalid")))</f>
        <v>Adult</v>
      </c>
      <c r="N273" t="s">
        <v>20</v>
      </c>
    </row>
    <row r="274" spans="1:14" x14ac:dyDescent="0.3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IF(Table2[[#This Row],[Age]]&gt;59,"Senior Adult",IF(Table2[[#This Row],[Age]]&gt;=39,"Mid Age Adult",IF(Table2[[#This Row],[Age]]&lt;39,"Adult","Invalid")))</f>
        <v>Mid Age Adult</v>
      </c>
      <c r="N274" t="s">
        <v>17</v>
      </c>
    </row>
    <row r="275" spans="1:14" x14ac:dyDescent="0.3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tr">
        <f>IF(Table2[[#This Row],[Age]]&gt;59,"Senior Adult",IF(Table2[[#This Row],[Age]]&gt;=39,"Mid Age Adult",IF(Table2[[#This Row],[Age]]&lt;39,"Adult","Invalid")))</f>
        <v>Adult</v>
      </c>
      <c r="N275" t="s">
        <v>20</v>
      </c>
    </row>
    <row r="276" spans="1:14" x14ac:dyDescent="0.3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IF(Table2[[#This Row],[Age]]&gt;59,"Senior Adult",IF(Table2[[#This Row],[Age]]&gt;=39,"Mid Age Adult",IF(Table2[[#This Row],[Age]]&lt;39,"Adult","Invalid")))</f>
        <v>Adult</v>
      </c>
      <c r="N276" t="s">
        <v>17</v>
      </c>
    </row>
    <row r="277" spans="1:14" x14ac:dyDescent="0.3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tr">
        <f>IF(Table2[[#This Row],[Age]]&gt;59,"Senior Adult",IF(Table2[[#This Row],[Age]]&gt;=39,"Mid Age Adult",IF(Table2[[#This Row],[Age]]&lt;39,"Adult","Invalid")))</f>
        <v>Adult</v>
      </c>
      <c r="N277" t="s">
        <v>17</v>
      </c>
    </row>
    <row r="278" spans="1:14" x14ac:dyDescent="0.3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tr">
        <f>IF(Table2[[#This Row],[Age]]&gt;59,"Senior Adult",IF(Table2[[#This Row],[Age]]&gt;=39,"Mid Age Adult",IF(Table2[[#This Row],[Age]]&lt;39,"Adult","Invalid")))</f>
        <v>Mid Age Adult</v>
      </c>
      <c r="N278" t="s">
        <v>20</v>
      </c>
    </row>
    <row r="279" spans="1:14" x14ac:dyDescent="0.3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IF(Table2[[#This Row],[Age]]&gt;59,"Senior Adult",IF(Table2[[#This Row],[Age]]&gt;=39,"Mid Age Adult",IF(Table2[[#This Row],[Age]]&lt;39,"Adult","Invalid")))</f>
        <v>Adult</v>
      </c>
      <c r="N279" t="s">
        <v>17</v>
      </c>
    </row>
    <row r="280" spans="1:14" x14ac:dyDescent="0.3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tr">
        <f>IF(Table2[[#This Row],[Age]]&gt;59,"Senior Adult",IF(Table2[[#This Row],[Age]]&gt;=39,"Mid Age Adult",IF(Table2[[#This Row],[Age]]&lt;39,"Adult","Invalid")))</f>
        <v>Adult</v>
      </c>
      <c r="N280" t="s">
        <v>17</v>
      </c>
    </row>
    <row r="281" spans="1:14" x14ac:dyDescent="0.3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IF(Table2[[#This Row],[Age]]&gt;59,"Senior Adult",IF(Table2[[#This Row],[Age]]&gt;=39,"Mid Age Adult",IF(Table2[[#This Row],[Age]]&lt;39,"Adult","Invalid")))</f>
        <v>Adult</v>
      </c>
      <c r="N281" t="s">
        <v>17</v>
      </c>
    </row>
    <row r="282" spans="1:14" x14ac:dyDescent="0.3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IF(Table2[[#This Row],[Age]]&gt;59,"Senior Adult",IF(Table2[[#This Row],[Age]]&gt;=39,"Mid Age Adult",IF(Table2[[#This Row],[Age]]&lt;39,"Adult","Invalid")))</f>
        <v>Mid Age Adult</v>
      </c>
      <c r="N282" t="s">
        <v>20</v>
      </c>
    </row>
    <row r="283" spans="1:14" x14ac:dyDescent="0.3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IF(Table2[[#This Row],[Age]]&gt;59,"Senior Adult",IF(Table2[[#This Row],[Age]]&gt;=39,"Mid Age Adult",IF(Table2[[#This Row],[Age]]&lt;39,"Adult","Invalid")))</f>
        <v>Adult</v>
      </c>
      <c r="N283" t="s">
        <v>20</v>
      </c>
    </row>
    <row r="284" spans="1:14" x14ac:dyDescent="0.3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IF(Table2[[#This Row],[Age]]&gt;59,"Senior Adult",IF(Table2[[#This Row],[Age]]&gt;=39,"Mid Age Adult",IF(Table2[[#This Row],[Age]]&lt;39,"Adult","Invalid")))</f>
        <v>Adult</v>
      </c>
      <c r="N284" t="s">
        <v>20</v>
      </c>
    </row>
    <row r="285" spans="1:14" x14ac:dyDescent="0.3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tr">
        <f>IF(Table2[[#This Row],[Age]]&gt;59,"Senior Adult",IF(Table2[[#This Row],[Age]]&gt;=39,"Mid Age Adult",IF(Table2[[#This Row],[Age]]&lt;39,"Adult","Invalid")))</f>
        <v>Mid Age Adult</v>
      </c>
      <c r="N285" t="s">
        <v>20</v>
      </c>
    </row>
    <row r="286" spans="1:14" x14ac:dyDescent="0.3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IF(Table2[[#This Row],[Age]]&gt;59,"Senior Adult",IF(Table2[[#This Row],[Age]]&gt;=39,"Mid Age Adult",IF(Table2[[#This Row],[Age]]&lt;39,"Adult","Invalid")))</f>
        <v>Mid Age Adult</v>
      </c>
      <c r="N286" t="s">
        <v>20</v>
      </c>
    </row>
    <row r="287" spans="1:14" x14ac:dyDescent="0.3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tr">
        <f>IF(Table2[[#This Row],[Age]]&gt;59,"Senior Adult",IF(Table2[[#This Row],[Age]]&gt;=39,"Mid Age Adult",IF(Table2[[#This Row],[Age]]&lt;39,"Adult","Invalid")))</f>
        <v>Mid Age Adult</v>
      </c>
      <c r="N287" t="s">
        <v>20</v>
      </c>
    </row>
    <row r="288" spans="1:14" x14ac:dyDescent="0.3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tr">
        <f>IF(Table2[[#This Row],[Age]]&gt;59,"Senior Adult",IF(Table2[[#This Row],[Age]]&gt;=39,"Mid Age Adult",IF(Table2[[#This Row],[Age]]&lt;39,"Adult","Invalid")))</f>
        <v>Mid Age Adult</v>
      </c>
      <c r="N288" t="s">
        <v>20</v>
      </c>
    </row>
    <row r="289" spans="1:14" x14ac:dyDescent="0.3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IF(Table2[[#This Row],[Age]]&gt;59,"Senior Adult",IF(Table2[[#This Row],[Age]]&gt;=39,"Mid Age Adult",IF(Table2[[#This Row],[Age]]&lt;39,"Adult","Invalid")))</f>
        <v>Mid Age Adult</v>
      </c>
      <c r="N289" t="s">
        <v>17</v>
      </c>
    </row>
    <row r="290" spans="1:14" x14ac:dyDescent="0.3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tr">
        <f>IF(Table2[[#This Row],[Age]]&gt;59,"Senior Adult",IF(Table2[[#This Row],[Age]]&gt;=39,"Mid Age Adult",IF(Table2[[#This Row],[Age]]&lt;39,"Adult","Invalid")))</f>
        <v>Mid Age Adult</v>
      </c>
      <c r="N290" t="s">
        <v>20</v>
      </c>
    </row>
    <row r="291" spans="1:14" x14ac:dyDescent="0.3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tr">
        <f>IF(Table2[[#This Row],[Age]]&gt;59,"Senior Adult",IF(Table2[[#This Row],[Age]]&gt;=39,"Mid Age Adult",IF(Table2[[#This Row],[Age]]&lt;39,"Adult","Invalid")))</f>
        <v>Mid Age Adult</v>
      </c>
      <c r="N291" t="s">
        <v>17</v>
      </c>
    </row>
    <row r="292" spans="1:14" x14ac:dyDescent="0.3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tr">
        <f>IF(Table2[[#This Row],[Age]]&gt;59,"Senior Adult",IF(Table2[[#This Row],[Age]]&gt;=39,"Mid Age Adult",IF(Table2[[#This Row],[Age]]&lt;39,"Adult","Invalid")))</f>
        <v>Mid Age Adult</v>
      </c>
      <c r="N292" t="s">
        <v>17</v>
      </c>
    </row>
    <row r="293" spans="1:14" x14ac:dyDescent="0.3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IF(Table2[[#This Row],[Age]]&gt;59,"Senior Adult",IF(Table2[[#This Row],[Age]]&gt;=39,"Mid Age Adult",IF(Table2[[#This Row],[Age]]&lt;39,"Adult","Invalid")))</f>
        <v>Adult</v>
      </c>
      <c r="N293" t="s">
        <v>17</v>
      </c>
    </row>
    <row r="294" spans="1:14" x14ac:dyDescent="0.3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IF(Table2[[#This Row],[Age]]&gt;59,"Senior Adult",IF(Table2[[#This Row],[Age]]&gt;=39,"Mid Age Adult",IF(Table2[[#This Row],[Age]]&lt;39,"Adult","Invalid")))</f>
        <v>Mid Age Adult</v>
      </c>
      <c r="N294" t="s">
        <v>17</v>
      </c>
    </row>
    <row r="295" spans="1:14" x14ac:dyDescent="0.3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tr">
        <f>IF(Table2[[#This Row],[Age]]&gt;59,"Senior Adult",IF(Table2[[#This Row],[Age]]&gt;=39,"Mid Age Adult",IF(Table2[[#This Row],[Age]]&lt;39,"Adult","Invalid")))</f>
        <v>Mid Age Adult</v>
      </c>
      <c r="N295" t="s">
        <v>17</v>
      </c>
    </row>
    <row r="296" spans="1:14" x14ac:dyDescent="0.3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tr">
        <f>IF(Table2[[#This Row],[Age]]&gt;59,"Senior Adult",IF(Table2[[#This Row],[Age]]&gt;=39,"Mid Age Adult",IF(Table2[[#This Row],[Age]]&lt;39,"Adult","Invalid")))</f>
        <v>Adult</v>
      </c>
      <c r="N296" t="s">
        <v>17</v>
      </c>
    </row>
    <row r="297" spans="1:14" x14ac:dyDescent="0.3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tr">
        <f>IF(Table2[[#This Row],[Age]]&gt;59,"Senior Adult",IF(Table2[[#This Row],[Age]]&gt;=39,"Mid Age Adult",IF(Table2[[#This Row],[Age]]&lt;39,"Adult","Invalid")))</f>
        <v>Adult</v>
      </c>
      <c r="N297" t="s">
        <v>17</v>
      </c>
    </row>
    <row r="298" spans="1:14" x14ac:dyDescent="0.3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tr">
        <f>IF(Table2[[#This Row],[Age]]&gt;59,"Senior Adult",IF(Table2[[#This Row],[Age]]&gt;=39,"Mid Age Adult",IF(Table2[[#This Row],[Age]]&lt;39,"Adult","Invalid")))</f>
        <v>Mid Age Adult</v>
      </c>
      <c r="N298" t="s">
        <v>17</v>
      </c>
    </row>
    <row r="299" spans="1:14" x14ac:dyDescent="0.3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tr">
        <f>IF(Table2[[#This Row],[Age]]&gt;59,"Senior Adult",IF(Table2[[#This Row],[Age]]&gt;=39,"Mid Age Adult",IF(Table2[[#This Row],[Age]]&lt;39,"Adult","Invalid")))</f>
        <v>Adult</v>
      </c>
      <c r="N299" t="s">
        <v>17</v>
      </c>
    </row>
    <row r="300" spans="1:14" x14ac:dyDescent="0.3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tr">
        <f>IF(Table2[[#This Row],[Age]]&gt;59,"Senior Adult",IF(Table2[[#This Row],[Age]]&gt;=39,"Mid Age Adult",IF(Table2[[#This Row],[Age]]&lt;39,"Adult","Invalid")))</f>
        <v>Mid Age Adult</v>
      </c>
      <c r="N300" t="s">
        <v>17</v>
      </c>
    </row>
    <row r="301" spans="1:14" x14ac:dyDescent="0.3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tr">
        <f>IF(Table2[[#This Row],[Age]]&gt;59,"Senior Adult",IF(Table2[[#This Row],[Age]]&gt;=39,"Mid Age Adult",IF(Table2[[#This Row],[Age]]&lt;39,"Adult","Invalid")))</f>
        <v>Senior Adult</v>
      </c>
      <c r="N301" t="s">
        <v>20</v>
      </c>
    </row>
    <row r="302" spans="1:14" x14ac:dyDescent="0.3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tr">
        <f>IF(Table2[[#This Row],[Age]]&gt;59,"Senior Adult",IF(Table2[[#This Row],[Age]]&gt;=39,"Mid Age Adult",IF(Table2[[#This Row],[Age]]&lt;39,"Adult","Invalid")))</f>
        <v>Senior Adult</v>
      </c>
      <c r="N302" t="s">
        <v>20</v>
      </c>
    </row>
    <row r="303" spans="1:14" x14ac:dyDescent="0.3">
      <c r="A303">
        <v>17926</v>
      </c>
      <c r="B303" t="s">
        <v>13</v>
      </c>
      <c r="C303" t="s">
        <v>14</v>
      </c>
      <c r="D303">
        <v>20000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tr">
        <f>IF(Table2[[#This Row],[Age]]&gt;59,"Senior Adult",IF(Table2[[#This Row],[Age]]&gt;=39,"Mid Age Adult",IF(Table2[[#This Row],[Age]]&lt;39,"Adult","Invalid")))</f>
        <v>Adult</v>
      </c>
      <c r="N303" t="s">
        <v>17</v>
      </c>
    </row>
    <row r="304" spans="1:14" x14ac:dyDescent="0.3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IF(Table2[[#This Row],[Age]]&gt;59,"Senior Adult",IF(Table2[[#This Row],[Age]]&gt;=39,"Mid Age Adult",IF(Table2[[#This Row],[Age]]&lt;39,"Adult","Invalid")))</f>
        <v>Senior Adult</v>
      </c>
      <c r="N304" t="s">
        <v>17</v>
      </c>
    </row>
    <row r="305" spans="1:14" x14ac:dyDescent="0.3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IF(Table2[[#This Row],[Age]]&gt;59,"Senior Adult",IF(Table2[[#This Row],[Age]]&gt;=39,"Mid Age Adult",IF(Table2[[#This Row],[Age]]&lt;39,"Adult","Invalid")))</f>
        <v>Mid Age Adult</v>
      </c>
      <c r="N305" t="s">
        <v>20</v>
      </c>
    </row>
    <row r="306" spans="1:14" x14ac:dyDescent="0.3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tr">
        <f>IF(Table2[[#This Row],[Age]]&gt;59,"Senior Adult",IF(Table2[[#This Row],[Age]]&gt;=39,"Mid Age Adult",IF(Table2[[#This Row],[Age]]&lt;39,"Adult","Invalid")))</f>
        <v>Adult</v>
      </c>
      <c r="N306" t="s">
        <v>17</v>
      </c>
    </row>
    <row r="307" spans="1:14" x14ac:dyDescent="0.3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tr">
        <f>IF(Table2[[#This Row],[Age]]&gt;59,"Senior Adult",IF(Table2[[#This Row],[Age]]&gt;=39,"Mid Age Adult",IF(Table2[[#This Row],[Age]]&lt;39,"Adult","Invalid")))</f>
        <v>Mid Age Adult</v>
      </c>
      <c r="N307" t="s">
        <v>20</v>
      </c>
    </row>
    <row r="308" spans="1:14" x14ac:dyDescent="0.3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tr">
        <f>IF(Table2[[#This Row],[Age]]&gt;59,"Senior Adult",IF(Table2[[#This Row],[Age]]&gt;=39,"Mid Age Adult",IF(Table2[[#This Row],[Age]]&lt;39,"Adult","Invalid")))</f>
        <v>Mid Age Adult</v>
      </c>
      <c r="N308" t="s">
        <v>17</v>
      </c>
    </row>
    <row r="309" spans="1:14" x14ac:dyDescent="0.3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IF(Table2[[#This Row],[Age]]&gt;59,"Senior Adult",IF(Table2[[#This Row],[Age]]&gt;=39,"Mid Age Adult",IF(Table2[[#This Row],[Age]]&lt;39,"Adult","Invalid")))</f>
        <v>Senior Adult</v>
      </c>
      <c r="N309" t="s">
        <v>20</v>
      </c>
    </row>
    <row r="310" spans="1:14" x14ac:dyDescent="0.3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tr">
        <f>IF(Table2[[#This Row],[Age]]&gt;59,"Senior Adult",IF(Table2[[#This Row],[Age]]&gt;=39,"Mid Age Adult",IF(Table2[[#This Row],[Age]]&lt;39,"Adult","Invalid")))</f>
        <v>Adult</v>
      </c>
      <c r="N310" t="s">
        <v>17</v>
      </c>
    </row>
    <row r="311" spans="1:14" x14ac:dyDescent="0.3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tr">
        <f>IF(Table2[[#This Row],[Age]]&gt;59,"Senior Adult",IF(Table2[[#This Row],[Age]]&gt;=39,"Mid Age Adult",IF(Table2[[#This Row],[Age]]&lt;39,"Adult","Invalid")))</f>
        <v>Mid Age Adult</v>
      </c>
      <c r="N311" t="s">
        <v>17</v>
      </c>
    </row>
    <row r="312" spans="1:14" x14ac:dyDescent="0.3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tr">
        <f>IF(Table2[[#This Row],[Age]]&gt;59,"Senior Adult",IF(Table2[[#This Row],[Age]]&gt;=39,"Mid Age Adult",IF(Table2[[#This Row],[Age]]&lt;39,"Adult","Invalid")))</f>
        <v>Mid Age Adult</v>
      </c>
      <c r="N312" t="s">
        <v>20</v>
      </c>
    </row>
    <row r="313" spans="1:14" x14ac:dyDescent="0.3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tr">
        <f>IF(Table2[[#This Row],[Age]]&gt;59,"Senior Adult",IF(Table2[[#This Row],[Age]]&gt;=39,"Mid Age Adult",IF(Table2[[#This Row],[Age]]&lt;39,"Adult","Invalid")))</f>
        <v>Mid Age Adult</v>
      </c>
      <c r="N313" t="s">
        <v>20</v>
      </c>
    </row>
    <row r="314" spans="1:14" x14ac:dyDescent="0.3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tr">
        <f>IF(Table2[[#This Row],[Age]]&gt;59,"Senior Adult",IF(Table2[[#This Row],[Age]]&gt;=39,"Mid Age Adult",IF(Table2[[#This Row],[Age]]&lt;39,"Adult","Invalid")))</f>
        <v>Mid Age Adult</v>
      </c>
      <c r="N314" t="s">
        <v>17</v>
      </c>
    </row>
    <row r="315" spans="1:14" x14ac:dyDescent="0.3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tr">
        <f>IF(Table2[[#This Row],[Age]]&gt;59,"Senior Adult",IF(Table2[[#This Row],[Age]]&gt;=39,"Mid Age Adult",IF(Table2[[#This Row],[Age]]&lt;39,"Adult","Invalid")))</f>
        <v>Mid Age Adult</v>
      </c>
      <c r="N315" t="s">
        <v>17</v>
      </c>
    </row>
    <row r="316" spans="1:14" x14ac:dyDescent="0.3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tr">
        <f>IF(Table2[[#This Row],[Age]]&gt;59,"Senior Adult",IF(Table2[[#This Row],[Age]]&gt;=39,"Mid Age Adult",IF(Table2[[#This Row],[Age]]&lt;39,"Adult","Invalid")))</f>
        <v>Mid Age Adult</v>
      </c>
      <c r="N316" t="s">
        <v>17</v>
      </c>
    </row>
    <row r="317" spans="1:14" x14ac:dyDescent="0.3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tr">
        <f>IF(Table2[[#This Row],[Age]]&gt;59,"Senior Adult",IF(Table2[[#This Row],[Age]]&gt;=39,"Mid Age Adult",IF(Table2[[#This Row],[Age]]&lt;39,"Adult","Invalid")))</f>
        <v>Mid Age Adult</v>
      </c>
      <c r="N317" t="s">
        <v>20</v>
      </c>
    </row>
    <row r="318" spans="1:14" x14ac:dyDescent="0.3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tr">
        <f>IF(Table2[[#This Row],[Age]]&gt;59,"Senior Adult",IF(Table2[[#This Row],[Age]]&gt;=39,"Mid Age Adult",IF(Table2[[#This Row],[Age]]&lt;39,"Adult","Invalid")))</f>
        <v>Senior Adult</v>
      </c>
      <c r="N318" t="s">
        <v>17</v>
      </c>
    </row>
    <row r="319" spans="1:14" x14ac:dyDescent="0.3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IF(Table2[[#This Row],[Age]]&gt;59,"Senior Adult",IF(Table2[[#This Row],[Age]]&gt;=39,"Mid Age Adult",IF(Table2[[#This Row],[Age]]&lt;39,"Adult","Invalid")))</f>
        <v>Adult</v>
      </c>
      <c r="N319" t="s">
        <v>17</v>
      </c>
    </row>
    <row r="320" spans="1:14" x14ac:dyDescent="0.3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tr">
        <f>IF(Table2[[#This Row],[Age]]&gt;59,"Senior Adult",IF(Table2[[#This Row],[Age]]&gt;=39,"Mid Age Adult",IF(Table2[[#This Row],[Age]]&lt;39,"Adult","Invalid")))</f>
        <v>Mid Age Adult</v>
      </c>
      <c r="N320" t="s">
        <v>20</v>
      </c>
    </row>
    <row r="321" spans="1:14" x14ac:dyDescent="0.3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IF(Table2[[#This Row],[Age]]&gt;59,"Senior Adult",IF(Table2[[#This Row],[Age]]&gt;=39,"Mid Age Adult",IF(Table2[[#This Row],[Age]]&lt;39,"Adult","Invalid")))</f>
        <v>Mid Age Adult</v>
      </c>
      <c r="N321" t="s">
        <v>20</v>
      </c>
    </row>
    <row r="322" spans="1:14" x14ac:dyDescent="0.3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tr">
        <f>IF(Table2[[#This Row],[Age]]&gt;59,"Senior Adult",IF(Table2[[#This Row],[Age]]&gt;=39,"Mid Age Adult",IF(Table2[[#This Row],[Age]]&lt;39,"Adult","Invalid")))</f>
        <v>Mid Age Adult</v>
      </c>
      <c r="N322" t="s">
        <v>17</v>
      </c>
    </row>
    <row r="323" spans="1:14" x14ac:dyDescent="0.3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tr">
        <f>IF(Table2[[#This Row],[Age]]&gt;59,"Senior Adult",IF(Table2[[#This Row],[Age]]&gt;=39,"Mid Age Adult",IF(Table2[[#This Row],[Age]]&lt;39,"Adult","Invalid")))</f>
        <v>Mid Age Adult</v>
      </c>
      <c r="N323" t="s">
        <v>17</v>
      </c>
    </row>
    <row r="324" spans="1:14" x14ac:dyDescent="0.3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IF(Table2[[#This Row],[Age]]&gt;59,"Senior Adult",IF(Table2[[#This Row],[Age]]&gt;=39,"Mid Age Adult",IF(Table2[[#This Row],[Age]]&lt;39,"Adult","Invalid")))</f>
        <v>Mid Age Adult</v>
      </c>
      <c r="N324" t="s">
        <v>17</v>
      </c>
    </row>
    <row r="325" spans="1:14" x14ac:dyDescent="0.3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IF(Table2[[#This Row],[Age]]&gt;59,"Senior Adult",IF(Table2[[#This Row],[Age]]&gt;=39,"Mid Age Adult",IF(Table2[[#This Row],[Age]]&lt;39,"Adult","Invalid")))</f>
        <v>Adult</v>
      </c>
      <c r="N325" t="s">
        <v>17</v>
      </c>
    </row>
    <row r="326" spans="1:14" x14ac:dyDescent="0.3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tr">
        <f>IF(Table2[[#This Row],[Age]]&gt;59,"Senior Adult",IF(Table2[[#This Row],[Age]]&gt;=39,"Mid Age Adult",IF(Table2[[#This Row],[Age]]&lt;39,"Adult","Invalid")))</f>
        <v>Adult</v>
      </c>
      <c r="N326" t="s">
        <v>17</v>
      </c>
    </row>
    <row r="327" spans="1:14" x14ac:dyDescent="0.3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IF(Table2[[#This Row],[Age]]&gt;59,"Senior Adult",IF(Table2[[#This Row],[Age]]&gt;=39,"Mid Age Adult",IF(Table2[[#This Row],[Age]]&lt;39,"Adult","Invalid")))</f>
        <v>Adult</v>
      </c>
      <c r="N327" t="s">
        <v>17</v>
      </c>
    </row>
    <row r="328" spans="1:14" x14ac:dyDescent="0.3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tr">
        <f>IF(Table2[[#This Row],[Age]]&gt;59,"Senior Adult",IF(Table2[[#This Row],[Age]]&gt;=39,"Mid Age Adult",IF(Table2[[#This Row],[Age]]&lt;39,"Adult","Invalid")))</f>
        <v>Adult</v>
      </c>
      <c r="N328" t="s">
        <v>17</v>
      </c>
    </row>
    <row r="329" spans="1:14" x14ac:dyDescent="0.3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IF(Table2[[#This Row],[Age]]&gt;59,"Senior Adult",IF(Table2[[#This Row],[Age]]&gt;=39,"Mid Age Adult",IF(Table2[[#This Row],[Age]]&lt;39,"Adult","Invalid")))</f>
        <v>Mid Age Adult</v>
      </c>
      <c r="N329" t="s">
        <v>20</v>
      </c>
    </row>
    <row r="330" spans="1:14" x14ac:dyDescent="0.3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tr">
        <f>IF(Table2[[#This Row],[Age]]&gt;59,"Senior Adult",IF(Table2[[#This Row],[Age]]&gt;=39,"Mid Age Adult",IF(Table2[[#This Row],[Age]]&lt;39,"Adult","Invalid")))</f>
        <v>Adult</v>
      </c>
      <c r="N330" t="s">
        <v>20</v>
      </c>
    </row>
    <row r="331" spans="1:14" x14ac:dyDescent="0.3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tr">
        <f>IF(Table2[[#This Row],[Age]]&gt;59,"Senior Adult",IF(Table2[[#This Row],[Age]]&gt;=39,"Mid Age Adult",IF(Table2[[#This Row],[Age]]&lt;39,"Adult","Invalid")))</f>
        <v>Mid Age Adult</v>
      </c>
      <c r="N331" t="s">
        <v>20</v>
      </c>
    </row>
    <row r="332" spans="1:14" x14ac:dyDescent="0.3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tr">
        <f>IF(Table2[[#This Row],[Age]]&gt;59,"Senior Adult",IF(Table2[[#This Row],[Age]]&gt;=39,"Mid Age Adult",IF(Table2[[#This Row],[Age]]&lt;39,"Adult","Invalid")))</f>
        <v>Adult</v>
      </c>
      <c r="N332" t="s">
        <v>20</v>
      </c>
    </row>
    <row r="333" spans="1:14" x14ac:dyDescent="0.3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IF(Table2[[#This Row],[Age]]&gt;59,"Senior Adult",IF(Table2[[#This Row],[Age]]&gt;=39,"Mid Age Adult",IF(Table2[[#This Row],[Age]]&lt;39,"Adult","Invalid")))</f>
        <v>Adult</v>
      </c>
      <c r="N333" t="s">
        <v>20</v>
      </c>
    </row>
    <row r="334" spans="1:14" x14ac:dyDescent="0.3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tr">
        <f>IF(Table2[[#This Row],[Age]]&gt;59,"Senior Adult",IF(Table2[[#This Row],[Age]]&gt;=39,"Mid Age Adult",IF(Table2[[#This Row],[Age]]&lt;39,"Adult","Invalid")))</f>
        <v>Adult</v>
      </c>
      <c r="N334" t="s">
        <v>17</v>
      </c>
    </row>
    <row r="335" spans="1:14" x14ac:dyDescent="0.3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tr">
        <f>IF(Table2[[#This Row],[Age]]&gt;59,"Senior Adult",IF(Table2[[#This Row],[Age]]&gt;=39,"Mid Age Adult",IF(Table2[[#This Row],[Age]]&lt;39,"Adult","Invalid")))</f>
        <v>Mid Age Adult</v>
      </c>
      <c r="N335" t="s">
        <v>17</v>
      </c>
    </row>
    <row r="336" spans="1:14" x14ac:dyDescent="0.3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tr">
        <f>IF(Table2[[#This Row],[Age]]&gt;59,"Senior Adult",IF(Table2[[#This Row],[Age]]&gt;=39,"Mid Age Adult",IF(Table2[[#This Row],[Age]]&lt;39,"Adult","Invalid")))</f>
        <v>Mid Age Adult</v>
      </c>
      <c r="N336" t="s">
        <v>20</v>
      </c>
    </row>
    <row r="337" spans="1:14" x14ac:dyDescent="0.3">
      <c r="A337">
        <v>24369</v>
      </c>
      <c r="B337" t="s">
        <v>13</v>
      </c>
      <c r="C337" t="s">
        <v>14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tr">
        <f>IF(Table2[[#This Row],[Age]]&gt;59,"Senior Adult",IF(Table2[[#This Row],[Age]]&gt;=39,"Mid Age Adult",IF(Table2[[#This Row],[Age]]&lt;39,"Adult","Invalid")))</f>
        <v>Mid Age Adult</v>
      </c>
      <c r="N337" t="s">
        <v>20</v>
      </c>
    </row>
    <row r="338" spans="1:14" x14ac:dyDescent="0.3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IF(Table2[[#This Row],[Age]]&gt;59,"Senior Adult",IF(Table2[[#This Row],[Age]]&gt;=39,"Mid Age Adult",IF(Table2[[#This Row],[Age]]&lt;39,"Adult","Invalid")))</f>
        <v>Adult</v>
      </c>
      <c r="N338" t="s">
        <v>20</v>
      </c>
    </row>
    <row r="339" spans="1:14" x14ac:dyDescent="0.3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IF(Table2[[#This Row],[Age]]&gt;59,"Senior Adult",IF(Table2[[#This Row],[Age]]&gt;=39,"Mid Age Adult",IF(Table2[[#This Row],[Age]]&lt;39,"Adult","Invalid")))</f>
        <v>Adult</v>
      </c>
      <c r="N339" t="s">
        <v>20</v>
      </c>
    </row>
    <row r="340" spans="1:14" x14ac:dyDescent="0.3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tr">
        <f>IF(Table2[[#This Row],[Age]]&gt;59,"Senior Adult",IF(Table2[[#This Row],[Age]]&gt;=39,"Mid Age Adult",IF(Table2[[#This Row],[Age]]&lt;39,"Adult","Invalid")))</f>
        <v>Mid Age Adult</v>
      </c>
      <c r="N340" t="s">
        <v>17</v>
      </c>
    </row>
    <row r="341" spans="1:14" x14ac:dyDescent="0.3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IF(Table2[[#This Row],[Age]]&gt;59,"Senior Adult",IF(Table2[[#This Row],[Age]]&gt;=39,"Mid Age Adult",IF(Table2[[#This Row],[Age]]&lt;39,"Adult","Invalid")))</f>
        <v>Senior Adult</v>
      </c>
      <c r="N341" t="s">
        <v>20</v>
      </c>
    </row>
    <row r="342" spans="1:14" x14ac:dyDescent="0.3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tr">
        <f>IF(Table2[[#This Row],[Age]]&gt;59,"Senior Adult",IF(Table2[[#This Row],[Age]]&gt;=39,"Mid Age Adult",IF(Table2[[#This Row],[Age]]&lt;39,"Adult","Invalid")))</f>
        <v>Adult</v>
      </c>
      <c r="N342" t="s">
        <v>20</v>
      </c>
    </row>
    <row r="343" spans="1:14" x14ac:dyDescent="0.3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tr">
        <f>IF(Table2[[#This Row],[Age]]&gt;59,"Senior Adult",IF(Table2[[#This Row],[Age]]&gt;=39,"Mid Age Adult",IF(Table2[[#This Row],[Age]]&lt;39,"Adult","Invalid")))</f>
        <v>Adult</v>
      </c>
      <c r="N343" t="s">
        <v>17</v>
      </c>
    </row>
    <row r="344" spans="1:14" x14ac:dyDescent="0.3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tr">
        <f>IF(Table2[[#This Row],[Age]]&gt;59,"Senior Adult",IF(Table2[[#This Row],[Age]]&gt;=39,"Mid Age Adult",IF(Table2[[#This Row],[Age]]&lt;39,"Adult","Invalid")))</f>
        <v>Adult</v>
      </c>
      <c r="N344" t="s">
        <v>20</v>
      </c>
    </row>
    <row r="345" spans="1:14" x14ac:dyDescent="0.3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tr">
        <f>IF(Table2[[#This Row],[Age]]&gt;59,"Senior Adult",IF(Table2[[#This Row],[Age]]&gt;=39,"Mid Age Adult",IF(Table2[[#This Row],[Age]]&lt;39,"Adult","Invalid")))</f>
        <v>Adult</v>
      </c>
      <c r="N345" t="s">
        <v>20</v>
      </c>
    </row>
    <row r="346" spans="1:14" x14ac:dyDescent="0.3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tr">
        <f>IF(Table2[[#This Row],[Age]]&gt;59,"Senior Adult",IF(Table2[[#This Row],[Age]]&gt;=39,"Mid Age Adult",IF(Table2[[#This Row],[Age]]&lt;39,"Adult","Invalid")))</f>
        <v>Adult</v>
      </c>
      <c r="N346" t="s">
        <v>17</v>
      </c>
    </row>
    <row r="347" spans="1:14" x14ac:dyDescent="0.3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IF(Table2[[#This Row],[Age]]&gt;59,"Senior Adult",IF(Table2[[#This Row],[Age]]&gt;=39,"Mid Age Adult",IF(Table2[[#This Row],[Age]]&lt;39,"Adult","Invalid")))</f>
        <v>Mid Age Adult</v>
      </c>
      <c r="N347" t="s">
        <v>17</v>
      </c>
    </row>
    <row r="348" spans="1:14" x14ac:dyDescent="0.3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IF(Table2[[#This Row],[Age]]&gt;59,"Senior Adult",IF(Table2[[#This Row],[Age]]&gt;=39,"Mid Age Adult",IF(Table2[[#This Row],[Age]]&lt;39,"Adult","Invalid")))</f>
        <v>Mid Age Adult</v>
      </c>
      <c r="N348" t="s">
        <v>17</v>
      </c>
    </row>
    <row r="349" spans="1:14" x14ac:dyDescent="0.3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tr">
        <f>IF(Table2[[#This Row],[Age]]&gt;59,"Senior Adult",IF(Table2[[#This Row],[Age]]&gt;=39,"Mid Age Adult",IF(Table2[[#This Row],[Age]]&lt;39,"Adult","Invalid")))</f>
        <v>Mid Age Adult</v>
      </c>
      <c r="N349" t="s">
        <v>17</v>
      </c>
    </row>
    <row r="350" spans="1:14" x14ac:dyDescent="0.3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IF(Table2[[#This Row],[Age]]&gt;59,"Senior Adult",IF(Table2[[#This Row],[Age]]&gt;=39,"Mid Age Adult",IF(Table2[[#This Row],[Age]]&lt;39,"Adult","Invalid")))</f>
        <v>Mid Age Adult</v>
      </c>
      <c r="N350" t="s">
        <v>20</v>
      </c>
    </row>
    <row r="351" spans="1:14" x14ac:dyDescent="0.3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IF(Table2[[#This Row],[Age]]&gt;59,"Senior Adult",IF(Table2[[#This Row],[Age]]&gt;=39,"Mid Age Adult",IF(Table2[[#This Row],[Age]]&lt;39,"Adult","Invalid")))</f>
        <v>Adult</v>
      </c>
      <c r="N351" t="s">
        <v>17</v>
      </c>
    </row>
    <row r="352" spans="1:14" x14ac:dyDescent="0.3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tr">
        <f>IF(Table2[[#This Row],[Age]]&gt;59,"Senior Adult",IF(Table2[[#This Row],[Age]]&gt;=39,"Mid Age Adult",IF(Table2[[#This Row],[Age]]&lt;39,"Adult","Invalid")))</f>
        <v>Adult</v>
      </c>
      <c r="N352" t="s">
        <v>17</v>
      </c>
    </row>
    <row r="353" spans="1:14" x14ac:dyDescent="0.3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IF(Table2[[#This Row],[Age]]&gt;59,"Senior Adult",IF(Table2[[#This Row],[Age]]&gt;=39,"Mid Age Adult",IF(Table2[[#This Row],[Age]]&lt;39,"Adult","Invalid")))</f>
        <v>Adult</v>
      </c>
      <c r="N353" t="s">
        <v>17</v>
      </c>
    </row>
    <row r="354" spans="1:14" x14ac:dyDescent="0.3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tr">
        <f>IF(Table2[[#This Row],[Age]]&gt;59,"Senior Adult",IF(Table2[[#This Row],[Age]]&gt;=39,"Mid Age Adult",IF(Table2[[#This Row],[Age]]&lt;39,"Adult","Invalid")))</f>
        <v>Mid Age Adult</v>
      </c>
      <c r="N354" t="s">
        <v>20</v>
      </c>
    </row>
    <row r="355" spans="1:14" x14ac:dyDescent="0.3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IF(Table2[[#This Row],[Age]]&gt;59,"Senior Adult",IF(Table2[[#This Row],[Age]]&gt;=39,"Mid Age Adult",IF(Table2[[#This Row],[Age]]&lt;39,"Adult","Invalid")))</f>
        <v>Adult</v>
      </c>
      <c r="N355" t="s">
        <v>17</v>
      </c>
    </row>
    <row r="356" spans="1:14" x14ac:dyDescent="0.3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tr">
        <f>IF(Table2[[#This Row],[Age]]&gt;59,"Senior Adult",IF(Table2[[#This Row],[Age]]&gt;=39,"Mid Age Adult",IF(Table2[[#This Row],[Age]]&lt;39,"Adult","Invalid")))</f>
        <v>Mid Age Adult</v>
      </c>
      <c r="N356" t="s">
        <v>20</v>
      </c>
    </row>
    <row r="357" spans="1:14" x14ac:dyDescent="0.3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tr">
        <f>IF(Table2[[#This Row],[Age]]&gt;59,"Senior Adult",IF(Table2[[#This Row],[Age]]&gt;=39,"Mid Age Adult",IF(Table2[[#This Row],[Age]]&lt;39,"Adult","Invalid")))</f>
        <v>Adult</v>
      </c>
      <c r="N357" t="s">
        <v>20</v>
      </c>
    </row>
    <row r="358" spans="1:14" x14ac:dyDescent="0.3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IF(Table2[[#This Row],[Age]]&gt;59,"Senior Adult",IF(Table2[[#This Row],[Age]]&gt;=39,"Mid Age Adult",IF(Table2[[#This Row],[Age]]&lt;39,"Adult","Invalid")))</f>
        <v>Mid Age Adult</v>
      </c>
      <c r="N358" t="s">
        <v>17</v>
      </c>
    </row>
    <row r="359" spans="1:14" x14ac:dyDescent="0.3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tr">
        <f>IF(Table2[[#This Row],[Age]]&gt;59,"Senior Adult",IF(Table2[[#This Row],[Age]]&gt;=39,"Mid Age Adult",IF(Table2[[#This Row],[Age]]&lt;39,"Adult","Invalid")))</f>
        <v>Adult</v>
      </c>
      <c r="N359" t="s">
        <v>20</v>
      </c>
    </row>
    <row r="360" spans="1:14" x14ac:dyDescent="0.3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tr">
        <f>IF(Table2[[#This Row],[Age]]&gt;59,"Senior Adult",IF(Table2[[#This Row],[Age]]&gt;=39,"Mid Age Adult",IF(Table2[[#This Row],[Age]]&lt;39,"Adult","Invalid")))</f>
        <v>Mid Age Adult</v>
      </c>
      <c r="N360" t="s">
        <v>17</v>
      </c>
    </row>
    <row r="361" spans="1:14" x14ac:dyDescent="0.3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tr">
        <f>IF(Table2[[#This Row],[Age]]&gt;59,"Senior Adult",IF(Table2[[#This Row],[Age]]&gt;=39,"Mid Age Adult",IF(Table2[[#This Row],[Age]]&lt;39,"Adult","Invalid")))</f>
        <v>Adult</v>
      </c>
      <c r="N361" t="s">
        <v>20</v>
      </c>
    </row>
    <row r="362" spans="1:14" x14ac:dyDescent="0.3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tr">
        <f>IF(Table2[[#This Row],[Age]]&gt;59,"Senior Adult",IF(Table2[[#This Row],[Age]]&gt;=39,"Mid Age Adult",IF(Table2[[#This Row],[Age]]&lt;39,"Adult","Invalid")))</f>
        <v>Mid Age Adult</v>
      </c>
      <c r="N362" t="s">
        <v>17</v>
      </c>
    </row>
    <row r="363" spans="1:14" x14ac:dyDescent="0.3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IF(Table2[[#This Row],[Age]]&gt;59,"Senior Adult",IF(Table2[[#This Row],[Age]]&gt;=39,"Mid Age Adult",IF(Table2[[#This Row],[Age]]&lt;39,"Adult","Invalid")))</f>
        <v>Adult</v>
      </c>
      <c r="N363" t="s">
        <v>17</v>
      </c>
    </row>
    <row r="364" spans="1:14" x14ac:dyDescent="0.3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IF(Table2[[#This Row],[Age]]&gt;59,"Senior Adult",IF(Table2[[#This Row],[Age]]&gt;=39,"Mid Age Adult",IF(Table2[[#This Row],[Age]]&lt;39,"Adult","Invalid")))</f>
        <v>Adult</v>
      </c>
      <c r="N364" t="s">
        <v>17</v>
      </c>
    </row>
    <row r="365" spans="1:14" x14ac:dyDescent="0.3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tr">
        <f>IF(Table2[[#This Row],[Age]]&gt;59,"Senior Adult",IF(Table2[[#This Row],[Age]]&gt;=39,"Mid Age Adult",IF(Table2[[#This Row],[Age]]&lt;39,"Adult","Invalid")))</f>
        <v>Senior Adult</v>
      </c>
      <c r="N365" t="s">
        <v>17</v>
      </c>
    </row>
    <row r="366" spans="1:14" x14ac:dyDescent="0.3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IF(Table2[[#This Row],[Age]]&gt;59,"Senior Adult",IF(Table2[[#This Row],[Age]]&gt;=39,"Mid Age Adult",IF(Table2[[#This Row],[Age]]&lt;39,"Adult","Invalid")))</f>
        <v>Adult</v>
      </c>
      <c r="N366" t="s">
        <v>17</v>
      </c>
    </row>
    <row r="367" spans="1:14" x14ac:dyDescent="0.3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IF(Table2[[#This Row],[Age]]&gt;59,"Senior Adult",IF(Table2[[#This Row],[Age]]&gt;=39,"Mid Age Adult",IF(Table2[[#This Row],[Age]]&lt;39,"Adult","Invalid")))</f>
        <v>Adult</v>
      </c>
      <c r="N367" t="s">
        <v>17</v>
      </c>
    </row>
    <row r="368" spans="1:14" x14ac:dyDescent="0.3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tr">
        <f>IF(Table2[[#This Row],[Age]]&gt;59,"Senior Adult",IF(Table2[[#This Row],[Age]]&gt;=39,"Mid Age Adult",IF(Table2[[#This Row],[Age]]&lt;39,"Adult","Invalid")))</f>
        <v>Mid Age Adult</v>
      </c>
      <c r="N368" t="s">
        <v>17</v>
      </c>
    </row>
    <row r="369" spans="1:14" x14ac:dyDescent="0.3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tr">
        <f>IF(Table2[[#This Row],[Age]]&gt;59,"Senior Adult",IF(Table2[[#This Row],[Age]]&gt;=39,"Mid Age Adult",IF(Table2[[#This Row],[Age]]&lt;39,"Adult","Invalid")))</f>
        <v>Mid Age Adult</v>
      </c>
      <c r="N369" t="s">
        <v>17</v>
      </c>
    </row>
    <row r="370" spans="1:14" x14ac:dyDescent="0.3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tr">
        <f>IF(Table2[[#This Row],[Age]]&gt;59,"Senior Adult",IF(Table2[[#This Row],[Age]]&gt;=39,"Mid Age Adult",IF(Table2[[#This Row],[Age]]&lt;39,"Adult","Invalid")))</f>
        <v>Senior Adult</v>
      </c>
      <c r="N370" t="s">
        <v>17</v>
      </c>
    </row>
    <row r="371" spans="1:14" x14ac:dyDescent="0.3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IF(Table2[[#This Row],[Age]]&gt;59,"Senior Adult",IF(Table2[[#This Row],[Age]]&gt;=39,"Mid Age Adult",IF(Table2[[#This Row],[Age]]&lt;39,"Adult","Invalid")))</f>
        <v>Mid Age Adult</v>
      </c>
      <c r="N371" t="s">
        <v>17</v>
      </c>
    </row>
    <row r="372" spans="1:14" x14ac:dyDescent="0.3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tr">
        <f>IF(Table2[[#This Row],[Age]]&gt;59,"Senior Adult",IF(Table2[[#This Row],[Age]]&gt;=39,"Mid Age Adult",IF(Table2[[#This Row],[Age]]&lt;39,"Adult","Invalid")))</f>
        <v>Mid Age Adult</v>
      </c>
      <c r="N372" t="s">
        <v>20</v>
      </c>
    </row>
    <row r="373" spans="1:14" x14ac:dyDescent="0.3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40</v>
      </c>
      <c r="M373" t="str">
        <f>IF(Table2[[#This Row],[Age]]&gt;59,"Senior Adult",IF(Table2[[#This Row],[Age]]&gt;=39,"Mid Age Adult",IF(Table2[[#This Row],[Age]]&lt;39,"Adult","Invalid")))</f>
        <v>Mid Age Adult</v>
      </c>
      <c r="N373" t="s">
        <v>20</v>
      </c>
    </row>
    <row r="374" spans="1:14" x14ac:dyDescent="0.3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IF(Table2[[#This Row],[Age]]&gt;59,"Senior Adult",IF(Table2[[#This Row],[Age]]&gt;=39,"Mid Age Adult",IF(Table2[[#This Row],[Age]]&lt;39,"Adult","Invalid")))</f>
        <v>Mid Age Adult</v>
      </c>
      <c r="N374" t="s">
        <v>17</v>
      </c>
    </row>
    <row r="375" spans="1:14" x14ac:dyDescent="0.3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tr">
        <f>IF(Table2[[#This Row],[Age]]&gt;59,"Senior Adult",IF(Table2[[#This Row],[Age]]&gt;=39,"Mid Age Adult",IF(Table2[[#This Row],[Age]]&lt;39,"Adult","Invalid")))</f>
        <v>Adult</v>
      </c>
      <c r="N375" t="s">
        <v>20</v>
      </c>
    </row>
    <row r="376" spans="1:14" x14ac:dyDescent="0.3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tr">
        <f>IF(Table2[[#This Row],[Age]]&gt;59,"Senior Adult",IF(Table2[[#This Row],[Age]]&gt;=39,"Mid Age Adult",IF(Table2[[#This Row],[Age]]&lt;39,"Adult","Invalid")))</f>
        <v>Adult</v>
      </c>
      <c r="N376" t="s">
        <v>20</v>
      </c>
    </row>
    <row r="377" spans="1:14" x14ac:dyDescent="0.3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IF(Table2[[#This Row],[Age]]&gt;59,"Senior Adult",IF(Table2[[#This Row],[Age]]&gt;=39,"Mid Age Adult",IF(Table2[[#This Row],[Age]]&lt;39,"Adult","Invalid")))</f>
        <v>Senior Adult</v>
      </c>
      <c r="N377" t="s">
        <v>20</v>
      </c>
    </row>
    <row r="378" spans="1:14" x14ac:dyDescent="0.3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IF(Table2[[#This Row],[Age]]&gt;59,"Senior Adult",IF(Table2[[#This Row],[Age]]&gt;=39,"Mid Age Adult",IF(Table2[[#This Row],[Age]]&lt;39,"Adult","Invalid")))</f>
        <v>Senior Adult</v>
      </c>
      <c r="N378" t="s">
        <v>17</v>
      </c>
    </row>
    <row r="379" spans="1:14" x14ac:dyDescent="0.3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tr">
        <f>IF(Table2[[#This Row],[Age]]&gt;59,"Senior Adult",IF(Table2[[#This Row],[Age]]&gt;=39,"Mid Age Adult",IF(Table2[[#This Row],[Age]]&lt;39,"Adult","Invalid")))</f>
        <v>Mid Age Adult</v>
      </c>
      <c r="N379" t="s">
        <v>17</v>
      </c>
    </row>
    <row r="380" spans="1:14" x14ac:dyDescent="0.3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tr">
        <f>IF(Table2[[#This Row],[Age]]&gt;59,"Senior Adult",IF(Table2[[#This Row],[Age]]&gt;=39,"Mid Age Adult",IF(Table2[[#This Row],[Age]]&lt;39,"Adult","Invalid")))</f>
        <v>Mid Age Adult</v>
      </c>
      <c r="N380" t="s">
        <v>20</v>
      </c>
    </row>
    <row r="381" spans="1:14" x14ac:dyDescent="0.3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tr">
        <f>IF(Table2[[#This Row],[Age]]&gt;59,"Senior Adult",IF(Table2[[#This Row],[Age]]&gt;=39,"Mid Age Adult",IF(Table2[[#This Row],[Age]]&lt;39,"Adult","Invalid")))</f>
        <v>Mid Age Adult</v>
      </c>
      <c r="N381" t="s">
        <v>20</v>
      </c>
    </row>
    <row r="382" spans="1:14" x14ac:dyDescent="0.3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tr">
        <f>IF(Table2[[#This Row],[Age]]&gt;59,"Senior Adult",IF(Table2[[#This Row],[Age]]&gt;=39,"Mid Age Adult",IF(Table2[[#This Row],[Age]]&lt;39,"Adult","Invalid")))</f>
        <v>Adult</v>
      </c>
      <c r="N382" t="s">
        <v>17</v>
      </c>
    </row>
    <row r="383" spans="1:14" x14ac:dyDescent="0.3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tr">
        <f>IF(Table2[[#This Row],[Age]]&gt;59,"Senior Adult",IF(Table2[[#This Row],[Age]]&gt;=39,"Mid Age Adult",IF(Table2[[#This Row],[Age]]&lt;39,"Adult","Invalid")))</f>
        <v>Senior Adult</v>
      </c>
      <c r="N383" t="s">
        <v>20</v>
      </c>
    </row>
    <row r="384" spans="1:14" x14ac:dyDescent="0.3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tr">
        <f>IF(Table2[[#This Row],[Age]]&gt;59,"Senior Adult",IF(Table2[[#This Row],[Age]]&gt;=39,"Mid Age Adult",IF(Table2[[#This Row],[Age]]&lt;39,"Adult","Invalid")))</f>
        <v>Mid Age Adult</v>
      </c>
      <c r="N384" t="s">
        <v>20</v>
      </c>
    </row>
    <row r="385" spans="1:14" x14ac:dyDescent="0.3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IF(Table2[[#This Row],[Age]]&gt;59,"Senior Adult",IF(Table2[[#This Row],[Age]]&gt;=39,"Mid Age Adult",IF(Table2[[#This Row],[Age]]&lt;39,"Adult","Invalid")))</f>
        <v>Adult</v>
      </c>
      <c r="N385" t="s">
        <v>17</v>
      </c>
    </row>
    <row r="386" spans="1:14" x14ac:dyDescent="0.3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tr">
        <f>IF(Table2[[#This Row],[Age]]&gt;59,"Senior Adult",IF(Table2[[#This Row],[Age]]&gt;=39,"Mid Age Adult",IF(Table2[[#This Row],[Age]]&lt;39,"Adult","Invalid")))</f>
        <v>Adult</v>
      </c>
      <c r="N386" t="s">
        <v>17</v>
      </c>
    </row>
    <row r="387" spans="1:14" x14ac:dyDescent="0.3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IF(Table2[[#This Row],[Age]]&gt;59,"Senior Adult",IF(Table2[[#This Row],[Age]]&gt;=39,"Mid Age Adult",IF(Table2[[#This Row],[Age]]&lt;39,"Adult","Invalid")))</f>
        <v>Mid Age Adult</v>
      </c>
      <c r="N387" t="s">
        <v>20</v>
      </c>
    </row>
    <row r="388" spans="1:14" x14ac:dyDescent="0.3">
      <c r="A388">
        <v>28957</v>
      </c>
      <c r="B388" t="s">
        <v>26</v>
      </c>
      <c r="C388" t="s">
        <v>14</v>
      </c>
      <c r="D388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tr">
        <f>IF(Table2[[#This Row],[Age]]&gt;59,"Senior Adult",IF(Table2[[#This Row],[Age]]&gt;=39,"Mid Age Adult",IF(Table2[[#This Row],[Age]]&lt;39,"Adult","Invalid")))</f>
        <v>Adult</v>
      </c>
      <c r="N388" t="s">
        <v>17</v>
      </c>
    </row>
    <row r="389" spans="1:14" x14ac:dyDescent="0.3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tr">
        <f>IF(Table2[[#This Row],[Age]]&gt;59,"Senior Adult",IF(Table2[[#This Row],[Age]]&gt;=39,"Mid Age Adult",IF(Table2[[#This Row],[Age]]&lt;39,"Adult","Invalid")))</f>
        <v>Adult</v>
      </c>
      <c r="N389" t="s">
        <v>17</v>
      </c>
    </row>
    <row r="390" spans="1:14" x14ac:dyDescent="0.3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IF(Table2[[#This Row],[Age]]&gt;59,"Senior Adult",IF(Table2[[#This Row],[Age]]&gt;=39,"Mid Age Adult",IF(Table2[[#This Row],[Age]]&lt;39,"Adult","Invalid")))</f>
        <v>Senior Adult</v>
      </c>
      <c r="N390" t="s">
        <v>20</v>
      </c>
    </row>
    <row r="391" spans="1:14" x14ac:dyDescent="0.3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tr">
        <f>IF(Table2[[#This Row],[Age]]&gt;59,"Senior Adult",IF(Table2[[#This Row],[Age]]&gt;=39,"Mid Age Adult",IF(Table2[[#This Row],[Age]]&lt;39,"Adult","Invalid")))</f>
        <v>Mid Age Adult</v>
      </c>
      <c r="N391" t="s">
        <v>17</v>
      </c>
    </row>
    <row r="392" spans="1:14" x14ac:dyDescent="0.3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tr">
        <f>IF(Table2[[#This Row],[Age]]&gt;59,"Senior Adult",IF(Table2[[#This Row],[Age]]&gt;=39,"Mid Age Adult",IF(Table2[[#This Row],[Age]]&lt;39,"Adult","Invalid")))</f>
        <v>Adult</v>
      </c>
      <c r="N392" t="s">
        <v>20</v>
      </c>
    </row>
    <row r="393" spans="1:14" x14ac:dyDescent="0.3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tr">
        <f>IF(Table2[[#This Row],[Age]]&gt;59,"Senior Adult",IF(Table2[[#This Row],[Age]]&gt;=39,"Mid Age Adult",IF(Table2[[#This Row],[Age]]&lt;39,"Adult","Invalid")))</f>
        <v>Mid Age Adult</v>
      </c>
      <c r="N393" t="s">
        <v>17</v>
      </c>
    </row>
    <row r="394" spans="1:14" x14ac:dyDescent="0.3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IF(Table2[[#This Row],[Age]]&gt;59,"Senior Adult",IF(Table2[[#This Row],[Age]]&gt;=39,"Mid Age Adult",IF(Table2[[#This Row],[Age]]&lt;39,"Adult","Invalid")))</f>
        <v>Mid Age Adult</v>
      </c>
      <c r="N394" t="s">
        <v>20</v>
      </c>
    </row>
    <row r="395" spans="1:14" x14ac:dyDescent="0.3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tr">
        <f>IF(Table2[[#This Row],[Age]]&gt;59,"Senior Adult",IF(Table2[[#This Row],[Age]]&gt;=39,"Mid Age Adult",IF(Table2[[#This Row],[Age]]&lt;39,"Adult","Invalid")))</f>
        <v>Adult</v>
      </c>
      <c r="N395" t="s">
        <v>20</v>
      </c>
    </row>
    <row r="396" spans="1:14" x14ac:dyDescent="0.3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IF(Table2[[#This Row],[Age]]&gt;59,"Senior Adult",IF(Table2[[#This Row],[Age]]&gt;=39,"Mid Age Adult",IF(Table2[[#This Row],[Age]]&lt;39,"Adult","Invalid")))</f>
        <v>Adult</v>
      </c>
      <c r="N396" t="s">
        <v>17</v>
      </c>
    </row>
    <row r="397" spans="1:14" x14ac:dyDescent="0.3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IF(Table2[[#This Row],[Age]]&gt;59,"Senior Adult",IF(Table2[[#This Row],[Age]]&gt;=39,"Mid Age Adult",IF(Table2[[#This Row],[Age]]&lt;39,"Adult","Invalid")))</f>
        <v>Adult</v>
      </c>
      <c r="N397" t="s">
        <v>17</v>
      </c>
    </row>
    <row r="398" spans="1:14" x14ac:dyDescent="0.3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tr">
        <f>IF(Table2[[#This Row],[Age]]&gt;59,"Senior Adult",IF(Table2[[#This Row],[Age]]&gt;=39,"Mid Age Adult",IF(Table2[[#This Row],[Age]]&lt;39,"Adult","Invalid")))</f>
        <v>Adult</v>
      </c>
      <c r="N398" t="s">
        <v>17</v>
      </c>
    </row>
    <row r="399" spans="1:14" x14ac:dyDescent="0.3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tr">
        <f>IF(Table2[[#This Row],[Age]]&gt;59,"Senior Adult",IF(Table2[[#This Row],[Age]]&gt;=39,"Mid Age Adult",IF(Table2[[#This Row],[Age]]&lt;39,"Adult","Invalid")))</f>
        <v>Mid Age Adult</v>
      </c>
      <c r="N399" t="s">
        <v>20</v>
      </c>
    </row>
    <row r="400" spans="1:14" x14ac:dyDescent="0.3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tr">
        <f>IF(Table2[[#This Row],[Age]]&gt;59,"Senior Adult",IF(Table2[[#This Row],[Age]]&gt;=39,"Mid Age Adult",IF(Table2[[#This Row],[Age]]&lt;39,"Adult","Invalid")))</f>
        <v>Mid Age Adult</v>
      </c>
      <c r="N400" t="s">
        <v>17</v>
      </c>
    </row>
    <row r="401" spans="1:14" x14ac:dyDescent="0.3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tr">
        <f>IF(Table2[[#This Row],[Age]]&gt;59,"Senior Adult",IF(Table2[[#This Row],[Age]]&gt;=39,"Mid Age Adult",IF(Table2[[#This Row],[Age]]&lt;39,"Adult","Invalid")))</f>
        <v>Mid Age Adult</v>
      </c>
      <c r="N401" t="s">
        <v>17</v>
      </c>
    </row>
    <row r="402" spans="1:14" x14ac:dyDescent="0.3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tr">
        <f>IF(Table2[[#This Row],[Age]]&gt;59,"Senior Adult",IF(Table2[[#This Row],[Age]]&gt;=39,"Mid Age Adult",IF(Table2[[#This Row],[Age]]&lt;39,"Adult","Invalid")))</f>
        <v>Mid Age Adult</v>
      </c>
      <c r="N402" t="s">
        <v>20</v>
      </c>
    </row>
    <row r="403" spans="1:14" x14ac:dyDescent="0.3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IF(Table2[[#This Row],[Age]]&gt;59,"Senior Adult",IF(Table2[[#This Row],[Age]]&gt;=39,"Mid Age Adult",IF(Table2[[#This Row],[Age]]&lt;39,"Adult","Invalid")))</f>
        <v>Senior Adult</v>
      </c>
      <c r="N403" t="s">
        <v>20</v>
      </c>
    </row>
    <row r="404" spans="1:14" x14ac:dyDescent="0.3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IF(Table2[[#This Row],[Age]]&gt;59,"Senior Adult",IF(Table2[[#This Row],[Age]]&gt;=39,"Mid Age Adult",IF(Table2[[#This Row],[Age]]&lt;39,"Adult","Invalid")))</f>
        <v>Mid Age Adult</v>
      </c>
      <c r="N404" t="s">
        <v>20</v>
      </c>
    </row>
    <row r="405" spans="1:14" x14ac:dyDescent="0.3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IF(Table2[[#This Row],[Age]]&gt;59,"Senior Adult",IF(Table2[[#This Row],[Age]]&gt;=39,"Mid Age Adult",IF(Table2[[#This Row],[Age]]&lt;39,"Adult","Invalid")))</f>
        <v>Mid Age Adult</v>
      </c>
      <c r="N405" t="s">
        <v>20</v>
      </c>
    </row>
    <row r="406" spans="1:14" x14ac:dyDescent="0.3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tr">
        <f>IF(Table2[[#This Row],[Age]]&gt;59,"Senior Adult",IF(Table2[[#This Row],[Age]]&gt;=39,"Mid Age Adult",IF(Table2[[#This Row],[Age]]&lt;39,"Adult","Invalid")))</f>
        <v>Mid Age Adult</v>
      </c>
      <c r="N406" t="s">
        <v>17</v>
      </c>
    </row>
    <row r="407" spans="1:14" x14ac:dyDescent="0.3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IF(Table2[[#This Row],[Age]]&gt;59,"Senior Adult",IF(Table2[[#This Row],[Age]]&gt;=39,"Mid Age Adult",IF(Table2[[#This Row],[Age]]&lt;39,"Adult","Invalid")))</f>
        <v>Adult</v>
      </c>
      <c r="N407" t="s">
        <v>17</v>
      </c>
    </row>
    <row r="408" spans="1:14" x14ac:dyDescent="0.3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IF(Table2[[#This Row],[Age]]&gt;59,"Senior Adult",IF(Table2[[#This Row],[Age]]&gt;=39,"Mid Age Adult",IF(Table2[[#This Row],[Age]]&lt;39,"Adult","Invalid")))</f>
        <v>Mid Age Adult</v>
      </c>
      <c r="N408" t="s">
        <v>20</v>
      </c>
    </row>
    <row r="409" spans="1:14" x14ac:dyDescent="0.3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tr">
        <f>IF(Table2[[#This Row],[Age]]&gt;59,"Senior Adult",IF(Table2[[#This Row],[Age]]&gt;=39,"Mid Age Adult",IF(Table2[[#This Row],[Age]]&lt;39,"Adult","Invalid")))</f>
        <v>Adult</v>
      </c>
      <c r="N409" t="s">
        <v>17</v>
      </c>
    </row>
    <row r="410" spans="1:14" x14ac:dyDescent="0.3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IF(Table2[[#This Row],[Age]]&gt;59,"Senior Adult",IF(Table2[[#This Row],[Age]]&gt;=39,"Mid Age Adult",IF(Table2[[#This Row],[Age]]&lt;39,"Adult","Invalid")))</f>
        <v>Adult</v>
      </c>
      <c r="N410" t="s">
        <v>20</v>
      </c>
    </row>
    <row r="411" spans="1:14" x14ac:dyDescent="0.3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IF(Table2[[#This Row],[Age]]&gt;59,"Senior Adult",IF(Table2[[#This Row],[Age]]&gt;=39,"Mid Age Adult",IF(Table2[[#This Row],[Age]]&lt;39,"Adult","Invalid")))</f>
        <v>Mid Age Adult</v>
      </c>
      <c r="N411" t="s">
        <v>20</v>
      </c>
    </row>
    <row r="412" spans="1:14" x14ac:dyDescent="0.3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IF(Table2[[#This Row],[Age]]&gt;59,"Senior Adult",IF(Table2[[#This Row],[Age]]&gt;=39,"Mid Age Adult",IF(Table2[[#This Row],[Age]]&lt;39,"Adult","Invalid")))</f>
        <v>Mid Age Adult</v>
      </c>
      <c r="N412" t="s">
        <v>17</v>
      </c>
    </row>
    <row r="413" spans="1:14" x14ac:dyDescent="0.3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tr">
        <f>IF(Table2[[#This Row],[Age]]&gt;59,"Senior Adult",IF(Table2[[#This Row],[Age]]&gt;=39,"Mid Age Adult",IF(Table2[[#This Row],[Age]]&lt;39,"Adult","Invalid")))</f>
        <v>Mid Age Adult</v>
      </c>
      <c r="N413" t="s">
        <v>20</v>
      </c>
    </row>
    <row r="414" spans="1:14" x14ac:dyDescent="0.3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IF(Table2[[#This Row],[Age]]&gt;59,"Senior Adult",IF(Table2[[#This Row],[Age]]&gt;=39,"Mid Age Adult",IF(Table2[[#This Row],[Age]]&lt;39,"Adult","Invalid")))</f>
        <v>Adult</v>
      </c>
      <c r="N414" t="s">
        <v>20</v>
      </c>
    </row>
    <row r="415" spans="1:14" x14ac:dyDescent="0.3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tr">
        <f>IF(Table2[[#This Row],[Age]]&gt;59,"Senior Adult",IF(Table2[[#This Row],[Age]]&gt;=39,"Mid Age Adult",IF(Table2[[#This Row],[Age]]&lt;39,"Adult","Invalid")))</f>
        <v>Senior Adult</v>
      </c>
      <c r="N415" t="s">
        <v>20</v>
      </c>
    </row>
    <row r="416" spans="1:14" x14ac:dyDescent="0.3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IF(Table2[[#This Row],[Age]]&gt;59,"Senior Adult",IF(Table2[[#This Row],[Age]]&gt;=39,"Mid Age Adult",IF(Table2[[#This Row],[Age]]&lt;39,"Adult","Invalid")))</f>
        <v>Adult</v>
      </c>
      <c r="N416" t="s">
        <v>17</v>
      </c>
    </row>
    <row r="417" spans="1:14" x14ac:dyDescent="0.3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tr">
        <f>IF(Table2[[#This Row],[Age]]&gt;59,"Senior Adult",IF(Table2[[#This Row],[Age]]&gt;=39,"Mid Age Adult",IF(Table2[[#This Row],[Age]]&lt;39,"Adult","Invalid")))</f>
        <v>Mid Age Adult</v>
      </c>
      <c r="N417" t="s">
        <v>20</v>
      </c>
    </row>
    <row r="418" spans="1:14" x14ac:dyDescent="0.3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tr">
        <f>IF(Table2[[#This Row],[Age]]&gt;59,"Senior Adult",IF(Table2[[#This Row],[Age]]&gt;=39,"Mid Age Adult",IF(Table2[[#This Row],[Age]]&lt;39,"Adult","Invalid")))</f>
        <v>Adult</v>
      </c>
      <c r="N418" t="s">
        <v>17</v>
      </c>
    </row>
    <row r="419" spans="1:14" x14ac:dyDescent="0.3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tr">
        <f>IF(Table2[[#This Row],[Age]]&gt;59,"Senior Adult",IF(Table2[[#This Row],[Age]]&gt;=39,"Mid Age Adult",IF(Table2[[#This Row],[Age]]&lt;39,"Adult","Invalid")))</f>
        <v>Senior Adult</v>
      </c>
      <c r="N419" t="s">
        <v>20</v>
      </c>
    </row>
    <row r="420" spans="1:14" x14ac:dyDescent="0.3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IF(Table2[[#This Row],[Age]]&gt;59,"Senior Adult",IF(Table2[[#This Row],[Age]]&gt;=39,"Mid Age Adult",IF(Table2[[#This Row],[Age]]&lt;39,"Adult","Invalid")))</f>
        <v>Mid Age Adult</v>
      </c>
      <c r="N420" t="s">
        <v>17</v>
      </c>
    </row>
    <row r="421" spans="1:14" x14ac:dyDescent="0.3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IF(Table2[[#This Row],[Age]]&gt;59,"Senior Adult",IF(Table2[[#This Row],[Age]]&gt;=39,"Mid Age Adult",IF(Table2[[#This Row],[Age]]&lt;39,"Adult","Invalid")))</f>
        <v>Mid Age Adult</v>
      </c>
      <c r="N421" t="s">
        <v>17</v>
      </c>
    </row>
    <row r="422" spans="1:14" x14ac:dyDescent="0.3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tr">
        <f>IF(Table2[[#This Row],[Age]]&gt;59,"Senior Adult",IF(Table2[[#This Row],[Age]]&gt;=39,"Mid Age Adult",IF(Table2[[#This Row],[Age]]&lt;39,"Adult","Invalid")))</f>
        <v>Mid Age Adult</v>
      </c>
      <c r="N422" t="s">
        <v>20</v>
      </c>
    </row>
    <row r="423" spans="1:14" x14ac:dyDescent="0.3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tr">
        <f>IF(Table2[[#This Row],[Age]]&gt;59,"Senior Adult",IF(Table2[[#This Row],[Age]]&gt;=39,"Mid Age Adult",IF(Table2[[#This Row],[Age]]&lt;39,"Adult","Invalid")))</f>
        <v>Mid Age Adult</v>
      </c>
      <c r="N423" t="s">
        <v>20</v>
      </c>
    </row>
    <row r="424" spans="1:14" x14ac:dyDescent="0.3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tr">
        <f>IF(Table2[[#This Row],[Age]]&gt;59,"Senior Adult",IF(Table2[[#This Row],[Age]]&gt;=39,"Mid Age Adult",IF(Table2[[#This Row],[Age]]&lt;39,"Adult","Invalid")))</f>
        <v>Adult</v>
      </c>
      <c r="N424" t="s">
        <v>17</v>
      </c>
    </row>
    <row r="425" spans="1:14" x14ac:dyDescent="0.3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tr">
        <f>IF(Table2[[#This Row],[Age]]&gt;59,"Senior Adult",IF(Table2[[#This Row],[Age]]&gt;=39,"Mid Age Adult",IF(Table2[[#This Row],[Age]]&lt;39,"Adult","Invalid")))</f>
        <v>Adult</v>
      </c>
      <c r="N425" t="s">
        <v>17</v>
      </c>
    </row>
    <row r="426" spans="1:14" x14ac:dyDescent="0.3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IF(Table2[[#This Row],[Age]]&gt;59,"Senior Adult",IF(Table2[[#This Row],[Age]]&gt;=39,"Mid Age Adult",IF(Table2[[#This Row],[Age]]&lt;39,"Adult","Invalid")))</f>
        <v>Mid Age Adult</v>
      </c>
      <c r="N426" t="s">
        <v>20</v>
      </c>
    </row>
    <row r="427" spans="1:14" x14ac:dyDescent="0.3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tr">
        <f>IF(Table2[[#This Row],[Age]]&gt;59,"Senior Adult",IF(Table2[[#This Row],[Age]]&gt;=39,"Mid Age Adult",IF(Table2[[#This Row],[Age]]&lt;39,"Adult","Invalid")))</f>
        <v>Senior Adult</v>
      </c>
      <c r="N427" t="s">
        <v>20</v>
      </c>
    </row>
    <row r="428" spans="1:14" x14ac:dyDescent="0.3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tr">
        <f>IF(Table2[[#This Row],[Age]]&gt;59,"Senior Adult",IF(Table2[[#This Row],[Age]]&gt;=39,"Mid Age Adult",IF(Table2[[#This Row],[Age]]&lt;39,"Adult","Invalid")))</f>
        <v>Adult</v>
      </c>
      <c r="N428" t="s">
        <v>20</v>
      </c>
    </row>
    <row r="429" spans="1:14" x14ac:dyDescent="0.3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tr">
        <f>IF(Table2[[#This Row],[Age]]&gt;59,"Senior Adult",IF(Table2[[#This Row],[Age]]&gt;=39,"Mid Age Adult",IF(Table2[[#This Row],[Age]]&lt;39,"Adult","Invalid")))</f>
        <v>Adult</v>
      </c>
      <c r="N429" t="s">
        <v>17</v>
      </c>
    </row>
    <row r="430" spans="1:14" x14ac:dyDescent="0.3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tr">
        <f>IF(Table2[[#This Row],[Age]]&gt;59,"Senior Adult",IF(Table2[[#This Row],[Age]]&gt;=39,"Mid Age Adult",IF(Table2[[#This Row],[Age]]&lt;39,"Adult","Invalid")))</f>
        <v>Mid Age Adult</v>
      </c>
      <c r="N430" t="s">
        <v>20</v>
      </c>
    </row>
    <row r="431" spans="1:14" x14ac:dyDescent="0.3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tr">
        <f>IF(Table2[[#This Row],[Age]]&gt;59,"Senior Adult",IF(Table2[[#This Row],[Age]]&gt;=39,"Mid Age Adult",IF(Table2[[#This Row],[Age]]&lt;39,"Adult","Invalid")))</f>
        <v>Adult</v>
      </c>
      <c r="N431" t="s">
        <v>20</v>
      </c>
    </row>
    <row r="432" spans="1:14" x14ac:dyDescent="0.3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tr">
        <f>IF(Table2[[#This Row],[Age]]&gt;59,"Senior Adult",IF(Table2[[#This Row],[Age]]&gt;=39,"Mid Age Adult",IF(Table2[[#This Row],[Age]]&lt;39,"Adult","Invalid")))</f>
        <v>Mid Age Adult</v>
      </c>
      <c r="N432" t="s">
        <v>20</v>
      </c>
    </row>
    <row r="433" spans="1:14" x14ac:dyDescent="0.3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tr">
        <f>IF(Table2[[#This Row],[Age]]&gt;59,"Senior Adult",IF(Table2[[#This Row],[Age]]&gt;=39,"Mid Age Adult",IF(Table2[[#This Row],[Age]]&lt;39,"Adult","Invalid")))</f>
        <v>Adult</v>
      </c>
      <c r="N433" t="s">
        <v>17</v>
      </c>
    </row>
    <row r="434" spans="1:14" x14ac:dyDescent="0.3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tr">
        <f>IF(Table2[[#This Row],[Age]]&gt;59,"Senior Adult",IF(Table2[[#This Row],[Age]]&gt;=39,"Mid Age Adult",IF(Table2[[#This Row],[Age]]&lt;39,"Adult","Invalid")))</f>
        <v>Adult</v>
      </c>
      <c r="N434" t="s">
        <v>17</v>
      </c>
    </row>
    <row r="435" spans="1:14" x14ac:dyDescent="0.3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IF(Table2[[#This Row],[Age]]&gt;59,"Senior Adult",IF(Table2[[#This Row],[Age]]&gt;=39,"Mid Age Adult",IF(Table2[[#This Row],[Age]]&lt;39,"Adult","Invalid")))</f>
        <v>Adult</v>
      </c>
      <c r="N435" t="s">
        <v>20</v>
      </c>
    </row>
    <row r="436" spans="1:14" x14ac:dyDescent="0.3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tr">
        <f>IF(Table2[[#This Row],[Age]]&gt;59,"Senior Adult",IF(Table2[[#This Row],[Age]]&gt;=39,"Mid Age Adult",IF(Table2[[#This Row],[Age]]&lt;39,"Adult","Invalid")))</f>
        <v>Mid Age Adult</v>
      </c>
      <c r="N436" t="s">
        <v>17</v>
      </c>
    </row>
    <row r="437" spans="1:14" x14ac:dyDescent="0.3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tr">
        <f>IF(Table2[[#This Row],[Age]]&gt;59,"Senior Adult",IF(Table2[[#This Row],[Age]]&gt;=39,"Mid Age Adult",IF(Table2[[#This Row],[Age]]&lt;39,"Adult","Invalid")))</f>
        <v>Senior Adult</v>
      </c>
      <c r="N437" t="s">
        <v>20</v>
      </c>
    </row>
    <row r="438" spans="1:14" x14ac:dyDescent="0.3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tr">
        <f>IF(Table2[[#This Row],[Age]]&gt;59,"Senior Adult",IF(Table2[[#This Row],[Age]]&gt;=39,"Mid Age Adult",IF(Table2[[#This Row],[Age]]&lt;39,"Adult","Invalid")))</f>
        <v>Mid Age Adult</v>
      </c>
      <c r="N438" t="s">
        <v>17</v>
      </c>
    </row>
    <row r="439" spans="1:14" x14ac:dyDescent="0.3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IF(Table2[[#This Row],[Age]]&gt;59,"Senior Adult",IF(Table2[[#This Row],[Age]]&gt;=39,"Mid Age Adult",IF(Table2[[#This Row],[Age]]&lt;39,"Adult","Invalid")))</f>
        <v>Adult</v>
      </c>
      <c r="N439" t="s">
        <v>17</v>
      </c>
    </row>
    <row r="440" spans="1:14" x14ac:dyDescent="0.3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IF(Table2[[#This Row],[Age]]&gt;59,"Senior Adult",IF(Table2[[#This Row],[Age]]&gt;=39,"Mid Age Adult",IF(Table2[[#This Row],[Age]]&lt;39,"Adult","Invalid")))</f>
        <v>Mid Age Adult</v>
      </c>
      <c r="N440" t="s">
        <v>17</v>
      </c>
    </row>
    <row r="441" spans="1:14" x14ac:dyDescent="0.3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tr">
        <f>IF(Table2[[#This Row],[Age]]&gt;59,"Senior Adult",IF(Table2[[#This Row],[Age]]&gt;=39,"Mid Age Adult",IF(Table2[[#This Row],[Age]]&lt;39,"Adult","Invalid")))</f>
        <v>Mid Age Adult</v>
      </c>
      <c r="N441" t="s">
        <v>20</v>
      </c>
    </row>
    <row r="442" spans="1:14" x14ac:dyDescent="0.3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tr">
        <f>IF(Table2[[#This Row],[Age]]&gt;59,"Senior Adult",IF(Table2[[#This Row],[Age]]&gt;=39,"Mid Age Adult",IF(Table2[[#This Row],[Age]]&lt;39,"Adult","Invalid")))</f>
        <v>Adult</v>
      </c>
      <c r="N442" t="s">
        <v>17</v>
      </c>
    </row>
    <row r="443" spans="1:14" x14ac:dyDescent="0.3">
      <c r="A443">
        <v>11061</v>
      </c>
      <c r="B443" t="s">
        <v>13</v>
      </c>
      <c r="C443" t="s">
        <v>21</v>
      </c>
      <c r="D443">
        <v>80000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tr">
        <f>IF(Table2[[#This Row],[Age]]&gt;59,"Senior Adult",IF(Table2[[#This Row],[Age]]&gt;=39,"Mid Age Adult",IF(Table2[[#This Row],[Age]]&lt;39,"Adult","Invalid")))</f>
        <v>Mid Age Adult</v>
      </c>
      <c r="N443" t="s">
        <v>17</v>
      </c>
    </row>
    <row r="444" spans="1:14" x14ac:dyDescent="0.3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tr">
        <f>IF(Table2[[#This Row],[Age]]&gt;59,"Senior Adult",IF(Table2[[#This Row],[Age]]&gt;=39,"Mid Age Adult",IF(Table2[[#This Row],[Age]]&lt;39,"Adult","Invalid")))</f>
        <v>Adult</v>
      </c>
      <c r="N444" t="s">
        <v>17</v>
      </c>
    </row>
    <row r="445" spans="1:14" x14ac:dyDescent="0.3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IF(Table2[[#This Row],[Age]]&gt;59,"Senior Adult",IF(Table2[[#This Row],[Age]]&gt;=39,"Mid Age Adult",IF(Table2[[#This Row],[Age]]&lt;39,"Adult","Invalid")))</f>
        <v>Mid Age Adult</v>
      </c>
      <c r="N445" t="s">
        <v>17</v>
      </c>
    </row>
    <row r="446" spans="1:14" x14ac:dyDescent="0.3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tr">
        <f>IF(Table2[[#This Row],[Age]]&gt;59,"Senior Adult",IF(Table2[[#This Row],[Age]]&gt;=39,"Mid Age Adult",IF(Table2[[#This Row],[Age]]&lt;39,"Adult","Invalid")))</f>
        <v>Adult</v>
      </c>
      <c r="N446" t="s">
        <v>20</v>
      </c>
    </row>
    <row r="447" spans="1:14" x14ac:dyDescent="0.3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tr">
        <f>IF(Table2[[#This Row],[Age]]&gt;59,"Senior Adult",IF(Table2[[#This Row],[Age]]&gt;=39,"Mid Age Adult",IF(Table2[[#This Row],[Age]]&lt;39,"Adult","Invalid")))</f>
        <v>Adult</v>
      </c>
      <c r="N447" t="s">
        <v>17</v>
      </c>
    </row>
    <row r="448" spans="1:14" x14ac:dyDescent="0.3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tr">
        <f>IF(Table2[[#This Row],[Age]]&gt;59,"Senior Adult",IF(Table2[[#This Row],[Age]]&gt;=39,"Mid Age Adult",IF(Table2[[#This Row],[Age]]&lt;39,"Adult","Invalid")))</f>
        <v>Mid Age Adult</v>
      </c>
      <c r="N448" t="s">
        <v>20</v>
      </c>
    </row>
    <row r="449" spans="1:14" x14ac:dyDescent="0.3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tr">
        <f>IF(Table2[[#This Row],[Age]]&gt;59,"Senior Adult",IF(Table2[[#This Row],[Age]]&gt;=39,"Mid Age Adult",IF(Table2[[#This Row],[Age]]&lt;39,"Adult","Invalid")))</f>
        <v>Adult</v>
      </c>
      <c r="N449" t="s">
        <v>17</v>
      </c>
    </row>
    <row r="450" spans="1:14" x14ac:dyDescent="0.3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IF(Table2[[#This Row],[Age]]&gt;59,"Senior Adult",IF(Table2[[#This Row],[Age]]&gt;=39,"Mid Age Adult",IF(Table2[[#This Row],[Age]]&lt;39,"Adult","Invalid")))</f>
        <v>Mid Age Adult</v>
      </c>
      <c r="N450" t="s">
        <v>20</v>
      </c>
    </row>
    <row r="451" spans="1:14" x14ac:dyDescent="0.3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IF(Table2[[#This Row],[Age]]&gt;59,"Senior Adult",IF(Table2[[#This Row],[Age]]&gt;=39,"Mid Age Adult",IF(Table2[[#This Row],[Age]]&lt;39,"Adult","Invalid")))</f>
        <v>Mid Age Adult</v>
      </c>
      <c r="N451" t="s">
        <v>20</v>
      </c>
    </row>
    <row r="452" spans="1:14" x14ac:dyDescent="0.3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IF(Table2[[#This Row],[Age]]&gt;59,"Senior Adult",IF(Table2[[#This Row],[Age]]&gt;=39,"Mid Age Adult",IF(Table2[[#This Row],[Age]]&lt;39,"Adult","Invalid")))</f>
        <v>Adult</v>
      </c>
      <c r="N452" t="s">
        <v>17</v>
      </c>
    </row>
    <row r="453" spans="1:14" x14ac:dyDescent="0.3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IF(Table2[[#This Row],[Age]]&gt;59,"Senior Adult",IF(Table2[[#This Row],[Age]]&gt;=39,"Mid Age Adult",IF(Table2[[#This Row],[Age]]&lt;39,"Adult","Invalid")))</f>
        <v>Mid Age Adult</v>
      </c>
      <c r="N453" t="s">
        <v>20</v>
      </c>
    </row>
    <row r="454" spans="1:14" x14ac:dyDescent="0.3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tr">
        <f>IF(Table2[[#This Row],[Age]]&gt;59,"Senior Adult",IF(Table2[[#This Row],[Age]]&gt;=39,"Mid Age Adult",IF(Table2[[#This Row],[Age]]&lt;39,"Adult","Invalid")))</f>
        <v>Senior Adult</v>
      </c>
      <c r="N454" t="s">
        <v>20</v>
      </c>
    </row>
    <row r="455" spans="1:14" x14ac:dyDescent="0.3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tr">
        <f>IF(Table2[[#This Row],[Age]]&gt;59,"Senior Adult",IF(Table2[[#This Row],[Age]]&gt;=39,"Mid Age Adult",IF(Table2[[#This Row],[Age]]&lt;39,"Adult","Invalid")))</f>
        <v>Mid Age Adult</v>
      </c>
      <c r="N455" t="s">
        <v>20</v>
      </c>
    </row>
    <row r="456" spans="1:14" x14ac:dyDescent="0.3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tr">
        <f>IF(Table2[[#This Row],[Age]]&gt;59,"Senior Adult",IF(Table2[[#This Row],[Age]]&gt;=39,"Mid Age Adult",IF(Table2[[#This Row],[Age]]&lt;39,"Adult","Invalid")))</f>
        <v>Adult</v>
      </c>
      <c r="N456" t="s">
        <v>20</v>
      </c>
    </row>
    <row r="457" spans="1:14" x14ac:dyDescent="0.3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tr">
        <f>IF(Table2[[#This Row],[Age]]&gt;59,"Senior Adult",IF(Table2[[#This Row],[Age]]&gt;=39,"Mid Age Adult",IF(Table2[[#This Row],[Age]]&lt;39,"Adult","Invalid")))</f>
        <v>Mid Age Adult</v>
      </c>
      <c r="N457" t="s">
        <v>17</v>
      </c>
    </row>
    <row r="458" spans="1:14" x14ac:dyDescent="0.3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tr">
        <f>IF(Table2[[#This Row],[Age]]&gt;59,"Senior Adult",IF(Table2[[#This Row],[Age]]&gt;=39,"Mid Age Adult",IF(Table2[[#This Row],[Age]]&lt;39,"Adult","Invalid")))</f>
        <v>Mid Age Adult</v>
      </c>
      <c r="N458" t="s">
        <v>20</v>
      </c>
    </row>
    <row r="459" spans="1:14" x14ac:dyDescent="0.3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IF(Table2[[#This Row],[Age]]&gt;59,"Senior Adult",IF(Table2[[#This Row],[Age]]&gt;=39,"Mid Age Adult",IF(Table2[[#This Row],[Age]]&lt;39,"Adult","Invalid")))</f>
        <v>Senior Adult</v>
      </c>
      <c r="N459" t="s">
        <v>20</v>
      </c>
    </row>
    <row r="460" spans="1:14" x14ac:dyDescent="0.3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tr">
        <f>IF(Table2[[#This Row],[Age]]&gt;59,"Senior Adult",IF(Table2[[#This Row],[Age]]&gt;=39,"Mid Age Adult",IF(Table2[[#This Row],[Age]]&lt;39,"Adult","Invalid")))</f>
        <v>Adult</v>
      </c>
      <c r="N460" t="s">
        <v>17</v>
      </c>
    </row>
    <row r="461" spans="1:14" x14ac:dyDescent="0.3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tr">
        <f>IF(Table2[[#This Row],[Age]]&gt;59,"Senior Adult",IF(Table2[[#This Row],[Age]]&gt;=39,"Mid Age Adult",IF(Table2[[#This Row],[Age]]&lt;39,"Adult","Invalid")))</f>
        <v>Adult</v>
      </c>
      <c r="N461" t="s">
        <v>20</v>
      </c>
    </row>
    <row r="462" spans="1:14" x14ac:dyDescent="0.3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tr">
        <f>IF(Table2[[#This Row],[Age]]&gt;59,"Senior Adult",IF(Table2[[#This Row],[Age]]&gt;=39,"Mid Age Adult",IF(Table2[[#This Row],[Age]]&lt;39,"Adult","Invalid")))</f>
        <v>Adult</v>
      </c>
      <c r="N462" t="s">
        <v>17</v>
      </c>
    </row>
    <row r="463" spans="1:14" x14ac:dyDescent="0.3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tr">
        <f>IF(Table2[[#This Row],[Age]]&gt;59,"Senior Adult",IF(Table2[[#This Row],[Age]]&gt;=39,"Mid Age Adult",IF(Table2[[#This Row],[Age]]&lt;39,"Adult","Invalid")))</f>
        <v>Mid Age Adult</v>
      </c>
      <c r="N463" t="s">
        <v>17</v>
      </c>
    </row>
    <row r="464" spans="1:14" x14ac:dyDescent="0.3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IF(Table2[[#This Row],[Age]]&gt;59,"Senior Adult",IF(Table2[[#This Row],[Age]]&gt;=39,"Mid Age Adult",IF(Table2[[#This Row],[Age]]&lt;39,"Adult","Invalid")))</f>
        <v>Mid Age Adult</v>
      </c>
      <c r="N464" t="s">
        <v>17</v>
      </c>
    </row>
    <row r="465" spans="1:14" x14ac:dyDescent="0.3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IF(Table2[[#This Row],[Age]]&gt;59,"Senior Adult",IF(Table2[[#This Row],[Age]]&gt;=39,"Mid Age Adult",IF(Table2[[#This Row],[Age]]&lt;39,"Adult","Invalid")))</f>
        <v>Mid Age Adult</v>
      </c>
      <c r="N465" t="s">
        <v>20</v>
      </c>
    </row>
    <row r="466" spans="1:14" x14ac:dyDescent="0.3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IF(Table2[[#This Row],[Age]]&gt;59,"Senior Adult",IF(Table2[[#This Row],[Age]]&gt;=39,"Mid Age Adult",IF(Table2[[#This Row],[Age]]&lt;39,"Adult","Invalid")))</f>
        <v>Mid Age Adult</v>
      </c>
      <c r="N466" t="s">
        <v>17</v>
      </c>
    </row>
    <row r="467" spans="1:14" x14ac:dyDescent="0.3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tr">
        <f>IF(Table2[[#This Row],[Age]]&gt;59,"Senior Adult",IF(Table2[[#This Row],[Age]]&gt;=39,"Mid Age Adult",IF(Table2[[#This Row],[Age]]&lt;39,"Adult","Invalid")))</f>
        <v>Senior Adult</v>
      </c>
      <c r="N467" t="s">
        <v>20</v>
      </c>
    </row>
    <row r="468" spans="1:14" x14ac:dyDescent="0.3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IF(Table2[[#This Row],[Age]]&gt;59,"Senior Adult",IF(Table2[[#This Row],[Age]]&gt;=39,"Mid Age Adult",IF(Table2[[#This Row],[Age]]&lt;39,"Adult","Invalid")))</f>
        <v>Mid Age Adult</v>
      </c>
      <c r="N468" t="s">
        <v>17</v>
      </c>
    </row>
    <row r="469" spans="1:14" x14ac:dyDescent="0.3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tr">
        <f>IF(Table2[[#This Row],[Age]]&gt;59,"Senior Adult",IF(Table2[[#This Row],[Age]]&gt;=39,"Mid Age Adult",IF(Table2[[#This Row],[Age]]&lt;39,"Adult","Invalid")))</f>
        <v>Mid Age Adult</v>
      </c>
      <c r="N469" t="s">
        <v>17</v>
      </c>
    </row>
    <row r="470" spans="1:14" x14ac:dyDescent="0.3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tr">
        <f>IF(Table2[[#This Row],[Age]]&gt;59,"Senior Adult",IF(Table2[[#This Row],[Age]]&gt;=39,"Mid Age Adult",IF(Table2[[#This Row],[Age]]&lt;39,"Adult","Invalid")))</f>
        <v>Mid Age Adult</v>
      </c>
      <c r="N470" t="s">
        <v>20</v>
      </c>
    </row>
    <row r="471" spans="1:14" x14ac:dyDescent="0.3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IF(Table2[[#This Row],[Age]]&gt;59,"Senior Adult",IF(Table2[[#This Row],[Age]]&gt;=39,"Mid Age Adult",IF(Table2[[#This Row],[Age]]&lt;39,"Adult","Invalid")))</f>
        <v>Senior Adult</v>
      </c>
      <c r="N471" t="s">
        <v>20</v>
      </c>
    </row>
    <row r="472" spans="1:14" x14ac:dyDescent="0.3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tr">
        <f>IF(Table2[[#This Row],[Age]]&gt;59,"Senior Adult",IF(Table2[[#This Row],[Age]]&gt;=39,"Mid Age Adult",IF(Table2[[#This Row],[Age]]&lt;39,"Adult","Invalid")))</f>
        <v>Adult</v>
      </c>
      <c r="N472" t="s">
        <v>20</v>
      </c>
    </row>
    <row r="473" spans="1:14" x14ac:dyDescent="0.3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tr">
        <f>IF(Table2[[#This Row],[Age]]&gt;59,"Senior Adult",IF(Table2[[#This Row],[Age]]&gt;=39,"Mid Age Adult",IF(Table2[[#This Row],[Age]]&lt;39,"Adult","Invalid")))</f>
        <v>Mid Age Adult</v>
      </c>
      <c r="N473" t="s">
        <v>17</v>
      </c>
    </row>
    <row r="474" spans="1:14" x14ac:dyDescent="0.3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IF(Table2[[#This Row],[Age]]&gt;59,"Senior Adult",IF(Table2[[#This Row],[Age]]&gt;=39,"Mid Age Adult",IF(Table2[[#This Row],[Age]]&lt;39,"Adult","Invalid")))</f>
        <v>Adult</v>
      </c>
      <c r="N474" t="s">
        <v>17</v>
      </c>
    </row>
    <row r="475" spans="1:14" x14ac:dyDescent="0.3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IF(Table2[[#This Row],[Age]]&gt;59,"Senior Adult",IF(Table2[[#This Row],[Age]]&gt;=39,"Mid Age Adult",IF(Table2[[#This Row],[Age]]&lt;39,"Adult","Invalid")))</f>
        <v>Mid Age Adult</v>
      </c>
      <c r="N475" t="s">
        <v>17</v>
      </c>
    </row>
    <row r="476" spans="1:14" x14ac:dyDescent="0.3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tr">
        <f>IF(Table2[[#This Row],[Age]]&gt;59,"Senior Adult",IF(Table2[[#This Row],[Age]]&gt;=39,"Mid Age Adult",IF(Table2[[#This Row],[Age]]&lt;39,"Adult","Invalid")))</f>
        <v>Adult</v>
      </c>
      <c r="N476" t="s">
        <v>17</v>
      </c>
    </row>
    <row r="477" spans="1:14" x14ac:dyDescent="0.3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tr">
        <f>IF(Table2[[#This Row],[Age]]&gt;59,"Senior Adult",IF(Table2[[#This Row],[Age]]&gt;=39,"Mid Age Adult",IF(Table2[[#This Row],[Age]]&lt;39,"Adult","Invalid")))</f>
        <v>Senior Adult</v>
      </c>
      <c r="N477" t="s">
        <v>20</v>
      </c>
    </row>
    <row r="478" spans="1:14" x14ac:dyDescent="0.3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tr">
        <f>IF(Table2[[#This Row],[Age]]&gt;59,"Senior Adult",IF(Table2[[#This Row],[Age]]&gt;=39,"Mid Age Adult",IF(Table2[[#This Row],[Age]]&lt;39,"Adult","Invalid")))</f>
        <v>Mid Age Adult</v>
      </c>
      <c r="N478" t="s">
        <v>17</v>
      </c>
    </row>
    <row r="479" spans="1:14" x14ac:dyDescent="0.3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tr">
        <f>IF(Table2[[#This Row],[Age]]&gt;59,"Senior Adult",IF(Table2[[#This Row],[Age]]&gt;=39,"Mid Age Adult",IF(Table2[[#This Row],[Age]]&lt;39,"Adult","Invalid")))</f>
        <v>Mid Age Adult</v>
      </c>
      <c r="N479" t="s">
        <v>17</v>
      </c>
    </row>
    <row r="480" spans="1:14" x14ac:dyDescent="0.3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IF(Table2[[#This Row],[Age]]&gt;59,"Senior Adult",IF(Table2[[#This Row],[Age]]&gt;=39,"Mid Age Adult",IF(Table2[[#This Row],[Age]]&lt;39,"Adult","Invalid")))</f>
        <v>Adult</v>
      </c>
      <c r="N480" t="s">
        <v>17</v>
      </c>
    </row>
    <row r="481" spans="1:14" x14ac:dyDescent="0.3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IF(Table2[[#This Row],[Age]]&gt;59,"Senior Adult",IF(Table2[[#This Row],[Age]]&gt;=39,"Mid Age Adult",IF(Table2[[#This Row],[Age]]&lt;39,"Adult","Invalid")))</f>
        <v>Adult</v>
      </c>
      <c r="N481" t="s">
        <v>17</v>
      </c>
    </row>
    <row r="482" spans="1:14" x14ac:dyDescent="0.3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tr">
        <f>IF(Table2[[#This Row],[Age]]&gt;59,"Senior Adult",IF(Table2[[#This Row],[Age]]&gt;=39,"Mid Age Adult",IF(Table2[[#This Row],[Age]]&lt;39,"Adult","Invalid")))</f>
        <v>Mid Age Adult</v>
      </c>
      <c r="N482" t="s">
        <v>20</v>
      </c>
    </row>
    <row r="483" spans="1:14" x14ac:dyDescent="0.3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tr">
        <f>IF(Table2[[#This Row],[Age]]&gt;59,"Senior Adult",IF(Table2[[#This Row],[Age]]&gt;=39,"Mid Age Adult",IF(Table2[[#This Row],[Age]]&lt;39,"Adult","Invalid")))</f>
        <v>Adult</v>
      </c>
      <c r="N483" t="s">
        <v>17</v>
      </c>
    </row>
    <row r="484" spans="1:14" x14ac:dyDescent="0.3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IF(Table2[[#This Row],[Age]]&gt;59,"Senior Adult",IF(Table2[[#This Row],[Age]]&gt;=39,"Mid Age Adult",IF(Table2[[#This Row],[Age]]&lt;39,"Adult","Invalid")))</f>
        <v>Adult</v>
      </c>
      <c r="N484" t="s">
        <v>17</v>
      </c>
    </row>
    <row r="485" spans="1:14" x14ac:dyDescent="0.3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IF(Table2[[#This Row],[Age]]&gt;59,"Senior Adult",IF(Table2[[#This Row],[Age]]&gt;=39,"Mid Age Adult",IF(Table2[[#This Row],[Age]]&lt;39,"Adult","Invalid")))</f>
        <v>Senior Adult</v>
      </c>
      <c r="N485" t="s">
        <v>20</v>
      </c>
    </row>
    <row r="486" spans="1:14" x14ac:dyDescent="0.3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tr">
        <f>IF(Table2[[#This Row],[Age]]&gt;59,"Senior Adult",IF(Table2[[#This Row],[Age]]&gt;=39,"Mid Age Adult",IF(Table2[[#This Row],[Age]]&lt;39,"Adult","Invalid")))</f>
        <v>Adult</v>
      </c>
      <c r="N486" t="s">
        <v>17</v>
      </c>
    </row>
    <row r="487" spans="1:14" x14ac:dyDescent="0.3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IF(Table2[[#This Row],[Age]]&gt;59,"Senior Adult",IF(Table2[[#This Row],[Age]]&gt;=39,"Mid Age Adult",IF(Table2[[#This Row],[Age]]&lt;39,"Adult","Invalid")))</f>
        <v>Mid Age Adult</v>
      </c>
      <c r="N487" t="s">
        <v>20</v>
      </c>
    </row>
    <row r="488" spans="1:14" x14ac:dyDescent="0.3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tr">
        <f>IF(Table2[[#This Row],[Age]]&gt;59,"Senior Adult",IF(Table2[[#This Row],[Age]]&gt;=39,"Mid Age Adult",IF(Table2[[#This Row],[Age]]&lt;39,"Adult","Invalid")))</f>
        <v>Mid Age Adult</v>
      </c>
      <c r="N488" t="s">
        <v>20</v>
      </c>
    </row>
    <row r="489" spans="1:14" x14ac:dyDescent="0.3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IF(Table2[[#This Row],[Age]]&gt;59,"Senior Adult",IF(Table2[[#This Row],[Age]]&gt;=39,"Mid Age Adult",IF(Table2[[#This Row],[Age]]&lt;39,"Adult","Invalid")))</f>
        <v>Mid Age Adult</v>
      </c>
      <c r="N489" t="s">
        <v>20</v>
      </c>
    </row>
    <row r="490" spans="1:14" x14ac:dyDescent="0.3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tr">
        <f>IF(Table2[[#This Row],[Age]]&gt;59,"Senior Adult",IF(Table2[[#This Row],[Age]]&gt;=39,"Mid Age Adult",IF(Table2[[#This Row],[Age]]&lt;39,"Adult","Invalid")))</f>
        <v>Adult</v>
      </c>
      <c r="N490" t="s">
        <v>20</v>
      </c>
    </row>
    <row r="491" spans="1:14" x14ac:dyDescent="0.3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IF(Table2[[#This Row],[Age]]&gt;59,"Senior Adult",IF(Table2[[#This Row],[Age]]&gt;=39,"Mid Age Adult",IF(Table2[[#This Row],[Age]]&lt;39,"Adult","Invalid")))</f>
        <v>Adult</v>
      </c>
      <c r="N491" t="s">
        <v>20</v>
      </c>
    </row>
    <row r="492" spans="1:14" x14ac:dyDescent="0.3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tr">
        <f>IF(Table2[[#This Row],[Age]]&gt;59,"Senior Adult",IF(Table2[[#This Row],[Age]]&gt;=39,"Mid Age Adult",IF(Table2[[#This Row],[Age]]&lt;39,"Adult","Invalid")))</f>
        <v>Mid Age Adult</v>
      </c>
      <c r="N492" t="s">
        <v>20</v>
      </c>
    </row>
    <row r="493" spans="1:14" x14ac:dyDescent="0.3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tr">
        <f>IF(Table2[[#This Row],[Age]]&gt;59,"Senior Adult",IF(Table2[[#This Row],[Age]]&gt;=39,"Mid Age Adult",IF(Table2[[#This Row],[Age]]&lt;39,"Adult","Invalid")))</f>
        <v>Mid Age Adult</v>
      </c>
      <c r="N493" t="s">
        <v>20</v>
      </c>
    </row>
    <row r="494" spans="1:14" x14ac:dyDescent="0.3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tr">
        <f>IF(Table2[[#This Row],[Age]]&gt;59,"Senior Adult",IF(Table2[[#This Row],[Age]]&gt;=39,"Mid Age Adult",IF(Table2[[#This Row],[Age]]&lt;39,"Adult","Invalid")))</f>
        <v>Adult</v>
      </c>
      <c r="N494" t="s">
        <v>17</v>
      </c>
    </row>
    <row r="495" spans="1:14" x14ac:dyDescent="0.3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tr">
        <f>IF(Table2[[#This Row],[Age]]&gt;59,"Senior Adult",IF(Table2[[#This Row],[Age]]&gt;=39,"Mid Age Adult",IF(Table2[[#This Row],[Age]]&lt;39,"Adult","Invalid")))</f>
        <v>Senior Adult</v>
      </c>
      <c r="N495" t="s">
        <v>17</v>
      </c>
    </row>
    <row r="496" spans="1:14" x14ac:dyDescent="0.3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tr">
        <f>IF(Table2[[#This Row],[Age]]&gt;59,"Senior Adult",IF(Table2[[#This Row],[Age]]&gt;=39,"Mid Age Adult",IF(Table2[[#This Row],[Age]]&lt;39,"Adult","Invalid")))</f>
        <v>Mid Age Adult</v>
      </c>
      <c r="N496" t="s">
        <v>20</v>
      </c>
    </row>
    <row r="497" spans="1:14" x14ac:dyDescent="0.3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tr">
        <f>IF(Table2[[#This Row],[Age]]&gt;59,"Senior Adult",IF(Table2[[#This Row],[Age]]&gt;=39,"Mid Age Adult",IF(Table2[[#This Row],[Age]]&lt;39,"Adult","Invalid")))</f>
        <v>Mid Age Adult</v>
      </c>
      <c r="N497" t="s">
        <v>20</v>
      </c>
    </row>
    <row r="498" spans="1:14" x14ac:dyDescent="0.3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tr">
        <f>IF(Table2[[#This Row],[Age]]&gt;59,"Senior Adult",IF(Table2[[#This Row],[Age]]&gt;=39,"Mid Age Adult",IF(Table2[[#This Row],[Age]]&lt;39,"Adult","Invalid")))</f>
        <v>Mid Age Adult</v>
      </c>
      <c r="N498" t="s">
        <v>17</v>
      </c>
    </row>
    <row r="499" spans="1:14" x14ac:dyDescent="0.3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tr">
        <f>IF(Table2[[#This Row],[Age]]&gt;59,"Senior Adult",IF(Table2[[#This Row],[Age]]&gt;=39,"Mid Age Adult",IF(Table2[[#This Row],[Age]]&lt;39,"Adult","Invalid")))</f>
        <v>Adult</v>
      </c>
      <c r="N499" t="s">
        <v>17</v>
      </c>
    </row>
    <row r="500" spans="1:14" x14ac:dyDescent="0.3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tr">
        <f>IF(Table2[[#This Row],[Age]]&gt;59,"Senior Adult",IF(Table2[[#This Row],[Age]]&gt;=39,"Mid Age Adult",IF(Table2[[#This Row],[Age]]&lt;39,"Adult","Invalid")))</f>
        <v>Mid Age Adult</v>
      </c>
      <c r="N500" t="s">
        <v>17</v>
      </c>
    </row>
    <row r="501" spans="1:14" x14ac:dyDescent="0.3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tr">
        <f>IF(Table2[[#This Row],[Age]]&gt;59,"Senior Adult",IF(Table2[[#This Row],[Age]]&gt;=39,"Mid Age Adult",IF(Table2[[#This Row],[Age]]&lt;39,"Adult","Invalid")))</f>
        <v>Adult</v>
      </c>
      <c r="N501" t="s">
        <v>17</v>
      </c>
    </row>
    <row r="502" spans="1:14" x14ac:dyDescent="0.3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tr">
        <f>IF(Table2[[#This Row],[Age]]&gt;59,"Senior Adult",IF(Table2[[#This Row],[Age]]&gt;=39,"Mid Age Adult",IF(Table2[[#This Row],[Age]]&lt;39,"Adult","Invalid")))</f>
        <v>Mid Age Adult</v>
      </c>
      <c r="N502" t="s">
        <v>20</v>
      </c>
    </row>
    <row r="503" spans="1:14" x14ac:dyDescent="0.3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tr">
        <f>IF(Table2[[#This Row],[Age]]&gt;59,"Senior Adult",IF(Table2[[#This Row],[Age]]&gt;=39,"Mid Age Adult",IF(Table2[[#This Row],[Age]]&lt;39,"Adult","Invalid")))</f>
        <v>Adult</v>
      </c>
      <c r="N503" t="s">
        <v>20</v>
      </c>
    </row>
    <row r="504" spans="1:14" x14ac:dyDescent="0.3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tr">
        <f>IF(Table2[[#This Row],[Age]]&gt;59,"Senior Adult",IF(Table2[[#This Row],[Age]]&gt;=39,"Mid Age Adult",IF(Table2[[#This Row],[Age]]&lt;39,"Adult","Invalid")))</f>
        <v>Adult</v>
      </c>
      <c r="N504" t="s">
        <v>20</v>
      </c>
    </row>
    <row r="505" spans="1:14" x14ac:dyDescent="0.3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tr">
        <f>IF(Table2[[#This Row],[Age]]&gt;59,"Senior Adult",IF(Table2[[#This Row],[Age]]&gt;=39,"Mid Age Adult",IF(Table2[[#This Row],[Age]]&lt;39,"Adult","Invalid")))</f>
        <v>Mid Age Adult</v>
      </c>
      <c r="N505" t="s">
        <v>17</v>
      </c>
    </row>
    <row r="506" spans="1:14" x14ac:dyDescent="0.3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tr">
        <f>IF(Table2[[#This Row],[Age]]&gt;59,"Senior Adult",IF(Table2[[#This Row],[Age]]&gt;=39,"Mid Age Adult",IF(Table2[[#This Row],[Age]]&lt;39,"Adult","Invalid")))</f>
        <v>Adult</v>
      </c>
      <c r="N506" t="s">
        <v>17</v>
      </c>
    </row>
    <row r="507" spans="1:14" x14ac:dyDescent="0.3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tr">
        <f>IF(Table2[[#This Row],[Age]]&gt;59,"Senior Adult",IF(Table2[[#This Row],[Age]]&gt;=39,"Mid Age Adult",IF(Table2[[#This Row],[Age]]&lt;39,"Adult","Invalid")))</f>
        <v>Mid Age Adult</v>
      </c>
      <c r="N507" t="s">
        <v>20</v>
      </c>
    </row>
    <row r="508" spans="1:14" x14ac:dyDescent="0.3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tr">
        <f>IF(Table2[[#This Row],[Age]]&gt;59,"Senior Adult",IF(Table2[[#This Row],[Age]]&gt;=39,"Mid Age Adult",IF(Table2[[#This Row],[Age]]&lt;39,"Adult","Invalid")))</f>
        <v>Mid Age Adult</v>
      </c>
      <c r="N508" t="s">
        <v>17</v>
      </c>
    </row>
    <row r="509" spans="1:14" x14ac:dyDescent="0.3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tr">
        <f>IF(Table2[[#This Row],[Age]]&gt;59,"Senior Adult",IF(Table2[[#This Row],[Age]]&gt;=39,"Mid Age Adult",IF(Table2[[#This Row],[Age]]&lt;39,"Adult","Invalid")))</f>
        <v>Mid Age Adult</v>
      </c>
      <c r="N509" t="s">
        <v>17</v>
      </c>
    </row>
    <row r="510" spans="1:14" x14ac:dyDescent="0.3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tr">
        <f>IF(Table2[[#This Row],[Age]]&gt;59,"Senior Adult",IF(Table2[[#This Row],[Age]]&gt;=39,"Mid Age Adult",IF(Table2[[#This Row],[Age]]&lt;39,"Adult","Invalid")))</f>
        <v>Adult</v>
      </c>
      <c r="N510" t="s">
        <v>20</v>
      </c>
    </row>
    <row r="511" spans="1:14" x14ac:dyDescent="0.3">
      <c r="A511">
        <v>24357</v>
      </c>
      <c r="B511" t="s">
        <v>13</v>
      </c>
      <c r="C511" t="s">
        <v>21</v>
      </c>
      <c r="D511">
        <v>60000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tr">
        <f>IF(Table2[[#This Row],[Age]]&gt;59,"Senior Adult",IF(Table2[[#This Row],[Age]]&gt;=39,"Mid Age Adult",IF(Table2[[#This Row],[Age]]&lt;39,"Adult","Invalid")))</f>
        <v>Mid Age Adult</v>
      </c>
      <c r="N511" t="s">
        <v>17</v>
      </c>
    </row>
    <row r="512" spans="1:14" x14ac:dyDescent="0.3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tr">
        <f>IF(Table2[[#This Row],[Age]]&gt;59,"Senior Adult",IF(Table2[[#This Row],[Age]]&gt;=39,"Mid Age Adult",IF(Table2[[#This Row],[Age]]&lt;39,"Adult","Invalid")))</f>
        <v>Adult</v>
      </c>
      <c r="N512" t="s">
        <v>17</v>
      </c>
    </row>
    <row r="513" spans="1:14" x14ac:dyDescent="0.3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I513">
        <v>2</v>
      </c>
      <c r="J513" t="s">
        <v>27</v>
      </c>
      <c r="K513" t="s">
        <v>36</v>
      </c>
      <c r="L513">
        <v>66</v>
      </c>
      <c r="M513" t="str">
        <f>IF(Table2[[#This Row],[Age]]&gt;59,"Senior Adult",IF(Table2[[#This Row],[Age]]&gt;=39,"Mid Age Adult",IF(Table2[[#This Row],[Age]]&lt;39,"Adult","Invalid")))</f>
        <v>Senior Adult</v>
      </c>
      <c r="N513" t="s">
        <v>17</v>
      </c>
    </row>
    <row r="514" spans="1:14" x14ac:dyDescent="0.3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tr">
        <f>IF(Table2[[#This Row],[Age]]&gt;59,"Senior Adult",IF(Table2[[#This Row],[Age]]&gt;=39,"Mid Age Adult",IF(Table2[[#This Row],[Age]]&lt;39,"Adult","Invalid")))</f>
        <v>Mid Age Adult</v>
      </c>
      <c r="N514" t="s">
        <v>17</v>
      </c>
    </row>
    <row r="515" spans="1:14" x14ac:dyDescent="0.3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tr">
        <f>IF(Table2[[#This Row],[Age]]&gt;59,"Senior Adult",IF(Table2[[#This Row],[Age]]&gt;=39,"Mid Age Adult",IF(Table2[[#This Row],[Age]]&lt;39,"Adult","Invalid")))</f>
        <v>Senior Adult</v>
      </c>
      <c r="N515" t="s">
        <v>17</v>
      </c>
    </row>
    <row r="516" spans="1:14" x14ac:dyDescent="0.3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tr">
        <f>IF(Table2[[#This Row],[Age]]&gt;59,"Senior Adult",IF(Table2[[#This Row],[Age]]&gt;=39,"Mid Age Adult",IF(Table2[[#This Row],[Age]]&lt;39,"Adult","Invalid")))</f>
        <v>Mid Age Adult</v>
      </c>
      <c r="N516" t="s">
        <v>20</v>
      </c>
    </row>
    <row r="517" spans="1:14" x14ac:dyDescent="0.3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tr">
        <f>IF(Table2[[#This Row],[Age]]&gt;59,"Senior Adult",IF(Table2[[#This Row],[Age]]&gt;=39,"Mid Age Adult",IF(Table2[[#This Row],[Age]]&lt;39,"Adult","Invalid")))</f>
        <v>Mid Age Adult</v>
      </c>
      <c r="N517" t="s">
        <v>20</v>
      </c>
    </row>
    <row r="518" spans="1:14" x14ac:dyDescent="0.3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tr">
        <f>IF(Table2[[#This Row],[Age]]&gt;59,"Senior Adult",IF(Table2[[#This Row],[Age]]&gt;=39,"Mid Age Adult",IF(Table2[[#This Row],[Age]]&lt;39,"Adult","Invalid")))</f>
        <v>Mid Age Adult</v>
      </c>
      <c r="N518" t="s">
        <v>20</v>
      </c>
    </row>
    <row r="519" spans="1:14" x14ac:dyDescent="0.3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tr">
        <f>IF(Table2[[#This Row],[Age]]&gt;59,"Senior Adult",IF(Table2[[#This Row],[Age]]&gt;=39,"Mid Age Adult",IF(Table2[[#This Row],[Age]]&lt;39,"Adult","Invalid")))</f>
        <v>Mid Age Adult</v>
      </c>
      <c r="N519" t="s">
        <v>17</v>
      </c>
    </row>
    <row r="520" spans="1:14" x14ac:dyDescent="0.3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tr">
        <f>IF(Table2[[#This Row],[Age]]&gt;59,"Senior Adult",IF(Table2[[#This Row],[Age]]&gt;=39,"Mid Age Adult",IF(Table2[[#This Row],[Age]]&lt;39,"Adult","Invalid")))</f>
        <v>Adult</v>
      </c>
      <c r="N520" t="s">
        <v>17</v>
      </c>
    </row>
    <row r="521" spans="1:14" x14ac:dyDescent="0.3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tr">
        <f>IF(Table2[[#This Row],[Age]]&gt;59,"Senior Adult",IF(Table2[[#This Row],[Age]]&gt;=39,"Mid Age Adult",IF(Table2[[#This Row],[Age]]&lt;39,"Adult","Invalid")))</f>
        <v>Senior Adult</v>
      </c>
      <c r="N521" t="s">
        <v>20</v>
      </c>
    </row>
    <row r="522" spans="1:14" x14ac:dyDescent="0.3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tr">
        <f>IF(Table2[[#This Row],[Age]]&gt;59,"Senior Adult",IF(Table2[[#This Row],[Age]]&gt;=39,"Mid Age Adult",IF(Table2[[#This Row],[Age]]&lt;39,"Adult","Invalid")))</f>
        <v>Mid Age Adult</v>
      </c>
      <c r="N522" t="s">
        <v>20</v>
      </c>
    </row>
    <row r="523" spans="1:14" x14ac:dyDescent="0.3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tr">
        <f>IF(Table2[[#This Row],[Age]]&gt;59,"Senior Adult",IF(Table2[[#This Row],[Age]]&gt;=39,"Mid Age Adult",IF(Table2[[#This Row],[Age]]&lt;39,"Adult","Invalid")))</f>
        <v>Senior Adult</v>
      </c>
      <c r="N523" t="s">
        <v>17</v>
      </c>
    </row>
    <row r="524" spans="1:14" x14ac:dyDescent="0.3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tr">
        <f>IF(Table2[[#This Row],[Age]]&gt;59,"Senior Adult",IF(Table2[[#This Row],[Age]]&gt;=39,"Mid Age Adult",IF(Table2[[#This Row],[Age]]&lt;39,"Adult","Invalid")))</f>
        <v>Mid Age Adult</v>
      </c>
      <c r="N524" t="s">
        <v>17</v>
      </c>
    </row>
    <row r="525" spans="1:14" x14ac:dyDescent="0.3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tr">
        <f>IF(Table2[[#This Row],[Age]]&gt;59,"Senior Adult",IF(Table2[[#This Row],[Age]]&gt;=39,"Mid Age Adult",IF(Table2[[#This Row],[Age]]&lt;39,"Adult","Invalid")))</f>
        <v>Mid Age Adult</v>
      </c>
      <c r="N525" t="s">
        <v>17</v>
      </c>
    </row>
    <row r="526" spans="1:14" x14ac:dyDescent="0.3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tr">
        <f>IF(Table2[[#This Row],[Age]]&gt;59,"Senior Adult",IF(Table2[[#This Row],[Age]]&gt;=39,"Mid Age Adult",IF(Table2[[#This Row],[Age]]&lt;39,"Adult","Invalid")))</f>
        <v>Senior Adult</v>
      </c>
      <c r="N526" t="s">
        <v>20</v>
      </c>
    </row>
    <row r="527" spans="1:14" x14ac:dyDescent="0.3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tr">
        <f>IF(Table2[[#This Row],[Age]]&gt;59,"Senior Adult",IF(Table2[[#This Row],[Age]]&gt;=39,"Mid Age Adult",IF(Table2[[#This Row],[Age]]&lt;39,"Adult","Invalid")))</f>
        <v>Mid Age Adult</v>
      </c>
      <c r="N527" t="s">
        <v>17</v>
      </c>
    </row>
    <row r="528" spans="1:14" x14ac:dyDescent="0.3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tr">
        <f>IF(Table2[[#This Row],[Age]]&gt;59,"Senior Adult",IF(Table2[[#This Row],[Age]]&gt;=39,"Mid Age Adult",IF(Table2[[#This Row],[Age]]&lt;39,"Adult","Invalid")))</f>
        <v>Mid Age Adult</v>
      </c>
      <c r="N528" t="s">
        <v>20</v>
      </c>
    </row>
    <row r="529" spans="1:14" x14ac:dyDescent="0.3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tr">
        <f>IF(Table2[[#This Row],[Age]]&gt;59,"Senior Adult",IF(Table2[[#This Row],[Age]]&gt;=39,"Mid Age Adult",IF(Table2[[#This Row],[Age]]&lt;39,"Adult","Invalid")))</f>
        <v>Adult</v>
      </c>
      <c r="N529" t="s">
        <v>20</v>
      </c>
    </row>
    <row r="530" spans="1:14" x14ac:dyDescent="0.3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tr">
        <f>IF(Table2[[#This Row],[Age]]&gt;59,"Senior Adult",IF(Table2[[#This Row],[Age]]&gt;=39,"Mid Age Adult",IF(Table2[[#This Row],[Age]]&lt;39,"Adult","Invalid")))</f>
        <v>Adult</v>
      </c>
      <c r="N530" t="s">
        <v>20</v>
      </c>
    </row>
    <row r="531" spans="1:14" x14ac:dyDescent="0.3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tr">
        <f>IF(Table2[[#This Row],[Age]]&gt;59,"Senior Adult",IF(Table2[[#This Row],[Age]]&gt;=39,"Mid Age Adult",IF(Table2[[#This Row],[Age]]&lt;39,"Adult","Invalid")))</f>
        <v>Mid Age Adult</v>
      </c>
      <c r="N531" t="s">
        <v>17</v>
      </c>
    </row>
    <row r="532" spans="1:14" x14ac:dyDescent="0.3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tr">
        <f>IF(Table2[[#This Row],[Age]]&gt;59,"Senior Adult",IF(Table2[[#This Row],[Age]]&gt;=39,"Mid Age Adult",IF(Table2[[#This Row],[Age]]&lt;39,"Adult","Invalid")))</f>
        <v>Adult</v>
      </c>
      <c r="N532" t="s">
        <v>17</v>
      </c>
    </row>
    <row r="533" spans="1:14" x14ac:dyDescent="0.3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tr">
        <f>IF(Table2[[#This Row],[Age]]&gt;59,"Senior Adult",IF(Table2[[#This Row],[Age]]&gt;=39,"Mid Age Adult",IF(Table2[[#This Row],[Age]]&lt;39,"Adult","Invalid")))</f>
        <v>Adult</v>
      </c>
      <c r="N533" t="s">
        <v>20</v>
      </c>
    </row>
    <row r="534" spans="1:14" x14ac:dyDescent="0.3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tr">
        <f>IF(Table2[[#This Row],[Age]]&gt;59,"Senior Adult",IF(Table2[[#This Row],[Age]]&gt;=39,"Mid Age Adult",IF(Table2[[#This Row],[Age]]&lt;39,"Adult","Invalid")))</f>
        <v>Mid Age Adult</v>
      </c>
      <c r="N534" t="s">
        <v>17</v>
      </c>
    </row>
    <row r="535" spans="1:14" x14ac:dyDescent="0.3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tr">
        <f>IF(Table2[[#This Row],[Age]]&gt;59,"Senior Adult",IF(Table2[[#This Row],[Age]]&gt;=39,"Mid Age Adult",IF(Table2[[#This Row],[Age]]&lt;39,"Adult","Invalid")))</f>
        <v>Senior Adult</v>
      </c>
      <c r="N535" t="s">
        <v>20</v>
      </c>
    </row>
    <row r="536" spans="1:14" x14ac:dyDescent="0.3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tr">
        <f>IF(Table2[[#This Row],[Age]]&gt;59,"Senior Adult",IF(Table2[[#This Row],[Age]]&gt;=39,"Mid Age Adult",IF(Table2[[#This Row],[Age]]&lt;39,"Adult","Invalid")))</f>
        <v>Senior Adult</v>
      </c>
      <c r="N536" t="s">
        <v>20</v>
      </c>
    </row>
    <row r="537" spans="1:14" x14ac:dyDescent="0.3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tr">
        <f>IF(Table2[[#This Row],[Age]]&gt;59,"Senior Adult",IF(Table2[[#This Row],[Age]]&gt;=39,"Mid Age Adult",IF(Table2[[#This Row],[Age]]&lt;39,"Adult","Invalid")))</f>
        <v>Mid Age Adult</v>
      </c>
      <c r="N537" t="s">
        <v>20</v>
      </c>
    </row>
    <row r="538" spans="1:14" x14ac:dyDescent="0.3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tr">
        <f>IF(Table2[[#This Row],[Age]]&gt;59,"Senior Adult",IF(Table2[[#This Row],[Age]]&gt;=39,"Mid Age Adult",IF(Table2[[#This Row],[Age]]&lt;39,"Adult","Invalid")))</f>
        <v>Mid Age Adult</v>
      </c>
      <c r="N538" t="s">
        <v>17</v>
      </c>
    </row>
    <row r="539" spans="1:14" x14ac:dyDescent="0.3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tr">
        <f>IF(Table2[[#This Row],[Age]]&gt;59,"Senior Adult",IF(Table2[[#This Row],[Age]]&gt;=39,"Mid Age Adult",IF(Table2[[#This Row],[Age]]&lt;39,"Adult","Invalid")))</f>
        <v>Mid Age Adult</v>
      </c>
      <c r="N539" t="s">
        <v>17</v>
      </c>
    </row>
    <row r="540" spans="1:14" x14ac:dyDescent="0.3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tr">
        <f>IF(Table2[[#This Row],[Age]]&gt;59,"Senior Adult",IF(Table2[[#This Row],[Age]]&gt;=39,"Mid Age Adult",IF(Table2[[#This Row],[Age]]&lt;39,"Adult","Invalid")))</f>
        <v>Mid Age Adult</v>
      </c>
      <c r="N540" t="s">
        <v>20</v>
      </c>
    </row>
    <row r="541" spans="1:14" x14ac:dyDescent="0.3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tr">
        <f>IF(Table2[[#This Row],[Age]]&gt;59,"Senior Adult",IF(Table2[[#This Row],[Age]]&gt;=39,"Mid Age Adult",IF(Table2[[#This Row],[Age]]&lt;39,"Adult","Invalid")))</f>
        <v>Adult</v>
      </c>
      <c r="N541" t="s">
        <v>17</v>
      </c>
    </row>
    <row r="542" spans="1:14" x14ac:dyDescent="0.3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tr">
        <f>IF(Table2[[#This Row],[Age]]&gt;59,"Senior Adult",IF(Table2[[#This Row],[Age]]&gt;=39,"Mid Age Adult",IF(Table2[[#This Row],[Age]]&lt;39,"Adult","Invalid")))</f>
        <v>Mid Age Adult</v>
      </c>
      <c r="N542" t="s">
        <v>20</v>
      </c>
    </row>
    <row r="543" spans="1:14" x14ac:dyDescent="0.3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tr">
        <f>IF(Table2[[#This Row],[Age]]&gt;59,"Senior Adult",IF(Table2[[#This Row],[Age]]&gt;=39,"Mid Age Adult",IF(Table2[[#This Row],[Age]]&lt;39,"Adult","Invalid")))</f>
        <v>Adult</v>
      </c>
      <c r="N543" t="s">
        <v>20</v>
      </c>
    </row>
    <row r="544" spans="1:14" x14ac:dyDescent="0.3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tr">
        <f>IF(Table2[[#This Row],[Age]]&gt;59,"Senior Adult",IF(Table2[[#This Row],[Age]]&gt;=39,"Mid Age Adult",IF(Table2[[#This Row],[Age]]&lt;39,"Adult","Invalid")))</f>
        <v>Adult</v>
      </c>
      <c r="N544" t="s">
        <v>20</v>
      </c>
    </row>
    <row r="545" spans="1:14" x14ac:dyDescent="0.3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tr">
        <f>IF(Table2[[#This Row],[Age]]&gt;59,"Senior Adult",IF(Table2[[#This Row],[Age]]&gt;=39,"Mid Age Adult",IF(Table2[[#This Row],[Age]]&lt;39,"Adult","Invalid")))</f>
        <v>Mid Age Adult</v>
      </c>
      <c r="N545" t="s">
        <v>20</v>
      </c>
    </row>
    <row r="546" spans="1:14" x14ac:dyDescent="0.3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tr">
        <f>IF(Table2[[#This Row],[Age]]&gt;59,"Senior Adult",IF(Table2[[#This Row],[Age]]&gt;=39,"Mid Age Adult",IF(Table2[[#This Row],[Age]]&lt;39,"Adult","Invalid")))</f>
        <v>Mid Age Adult</v>
      </c>
      <c r="N546" t="s">
        <v>20</v>
      </c>
    </row>
    <row r="547" spans="1:14" x14ac:dyDescent="0.3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tr">
        <f>IF(Table2[[#This Row],[Age]]&gt;59,"Senior Adult",IF(Table2[[#This Row],[Age]]&gt;=39,"Mid Age Adult",IF(Table2[[#This Row],[Age]]&lt;39,"Adult","Invalid")))</f>
        <v>Adult</v>
      </c>
      <c r="N547" t="s">
        <v>20</v>
      </c>
    </row>
    <row r="548" spans="1:14" x14ac:dyDescent="0.3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tr">
        <f>IF(Table2[[#This Row],[Age]]&gt;59,"Senior Adult",IF(Table2[[#This Row],[Age]]&gt;=39,"Mid Age Adult",IF(Table2[[#This Row],[Age]]&lt;39,"Adult","Invalid")))</f>
        <v>Mid Age Adult</v>
      </c>
      <c r="N548" t="s">
        <v>17</v>
      </c>
    </row>
    <row r="549" spans="1:14" x14ac:dyDescent="0.3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tr">
        <f>IF(Table2[[#This Row],[Age]]&gt;59,"Senior Adult",IF(Table2[[#This Row],[Age]]&gt;=39,"Mid Age Adult",IF(Table2[[#This Row],[Age]]&lt;39,"Adult","Invalid")))</f>
        <v>Mid Age Adult</v>
      </c>
      <c r="N549" t="s">
        <v>17</v>
      </c>
    </row>
    <row r="550" spans="1:14" x14ac:dyDescent="0.3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tr">
        <f>IF(Table2[[#This Row],[Age]]&gt;59,"Senior Adult",IF(Table2[[#This Row],[Age]]&gt;=39,"Mid Age Adult",IF(Table2[[#This Row],[Age]]&lt;39,"Adult","Invalid")))</f>
        <v>Mid Age Adult</v>
      </c>
      <c r="N550" t="s">
        <v>20</v>
      </c>
    </row>
    <row r="551" spans="1:14" x14ac:dyDescent="0.3">
      <c r="A551">
        <v>13453</v>
      </c>
      <c r="B551" t="s">
        <v>13</v>
      </c>
      <c r="C551" t="s">
        <v>14</v>
      </c>
      <c r="D551">
        <v>130000</v>
      </c>
      <c r="E551">
        <v>1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tr">
        <f>IF(Table2[[#This Row],[Age]]&gt;59,"Senior Adult",IF(Table2[[#This Row],[Age]]&gt;=39,"Mid Age Adult",IF(Table2[[#This Row],[Age]]&lt;39,"Adult","Invalid")))</f>
        <v>Mid Age Adult</v>
      </c>
      <c r="N551" t="s">
        <v>17</v>
      </c>
    </row>
    <row r="552" spans="1:14" x14ac:dyDescent="0.3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tr">
        <f>IF(Table2[[#This Row],[Age]]&gt;59,"Senior Adult",IF(Table2[[#This Row],[Age]]&gt;=39,"Mid Age Adult",IF(Table2[[#This Row],[Age]]&lt;39,"Adult","Invalid")))</f>
        <v>Mid Age Adult</v>
      </c>
      <c r="N552" t="s">
        <v>17</v>
      </c>
    </row>
    <row r="553" spans="1:14" x14ac:dyDescent="0.3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tr">
        <f>IF(Table2[[#This Row],[Age]]&gt;59,"Senior Adult",IF(Table2[[#This Row],[Age]]&gt;=39,"Mid Age Adult",IF(Table2[[#This Row],[Age]]&lt;39,"Adult","Invalid")))</f>
        <v>Senior Adult</v>
      </c>
      <c r="N553" t="s">
        <v>20</v>
      </c>
    </row>
    <row r="554" spans="1:14" x14ac:dyDescent="0.3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tr">
        <f>IF(Table2[[#This Row],[Age]]&gt;59,"Senior Adult",IF(Table2[[#This Row],[Age]]&gt;=39,"Mid Age Adult",IF(Table2[[#This Row],[Age]]&lt;39,"Adult","Invalid")))</f>
        <v>Mid Age Adult</v>
      </c>
      <c r="N554" t="s">
        <v>17</v>
      </c>
    </row>
    <row r="555" spans="1:14" x14ac:dyDescent="0.3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tr">
        <f>IF(Table2[[#This Row],[Age]]&gt;59,"Senior Adult",IF(Table2[[#This Row],[Age]]&gt;=39,"Mid Age Adult",IF(Table2[[#This Row],[Age]]&lt;39,"Adult","Invalid")))</f>
        <v>Senior Adult</v>
      </c>
      <c r="N555" t="s">
        <v>17</v>
      </c>
    </row>
    <row r="556" spans="1:14" x14ac:dyDescent="0.3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36</v>
      </c>
      <c r="M556" t="str">
        <f>IF(Table2[[#This Row],[Age]]&gt;59,"Senior Adult",IF(Table2[[#This Row],[Age]]&gt;=39,"Mid Age Adult",IF(Table2[[#This Row],[Age]]&lt;39,"Adult","Invalid")))</f>
        <v>Adult</v>
      </c>
      <c r="N556" t="s">
        <v>17</v>
      </c>
    </row>
    <row r="557" spans="1:14" x14ac:dyDescent="0.3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tr">
        <f>IF(Table2[[#This Row],[Age]]&gt;59,"Senior Adult",IF(Table2[[#This Row],[Age]]&gt;=39,"Mid Age Adult",IF(Table2[[#This Row],[Age]]&lt;39,"Adult","Invalid")))</f>
        <v>Mid Age Adult</v>
      </c>
      <c r="N557" t="s">
        <v>17</v>
      </c>
    </row>
    <row r="558" spans="1:14" x14ac:dyDescent="0.3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tr">
        <f>IF(Table2[[#This Row],[Age]]&gt;59,"Senior Adult",IF(Table2[[#This Row],[Age]]&gt;=39,"Mid Age Adult",IF(Table2[[#This Row],[Age]]&lt;39,"Adult","Invalid")))</f>
        <v>Mid Age Adult</v>
      </c>
      <c r="N558" t="s">
        <v>20</v>
      </c>
    </row>
    <row r="559" spans="1:14" x14ac:dyDescent="0.3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tr">
        <f>IF(Table2[[#This Row],[Age]]&gt;59,"Senior Adult",IF(Table2[[#This Row],[Age]]&gt;=39,"Mid Age Adult",IF(Table2[[#This Row],[Age]]&lt;39,"Adult","Invalid")))</f>
        <v>Adult</v>
      </c>
      <c r="N559" t="s">
        <v>20</v>
      </c>
    </row>
    <row r="560" spans="1:14" x14ac:dyDescent="0.3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tr">
        <f>IF(Table2[[#This Row],[Age]]&gt;59,"Senior Adult",IF(Table2[[#This Row],[Age]]&gt;=39,"Mid Age Adult",IF(Table2[[#This Row],[Age]]&lt;39,"Adult","Invalid")))</f>
        <v>Mid Age Adult</v>
      </c>
      <c r="N560" t="s">
        <v>20</v>
      </c>
    </row>
    <row r="561" spans="1:14" x14ac:dyDescent="0.3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tr">
        <f>IF(Table2[[#This Row],[Age]]&gt;59,"Senior Adult",IF(Table2[[#This Row],[Age]]&gt;=39,"Mid Age Adult",IF(Table2[[#This Row],[Age]]&lt;39,"Adult","Invalid")))</f>
        <v>Mid Age Adult</v>
      </c>
      <c r="N561" t="s">
        <v>20</v>
      </c>
    </row>
    <row r="562" spans="1:14" x14ac:dyDescent="0.3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tr">
        <f>IF(Table2[[#This Row],[Age]]&gt;59,"Senior Adult",IF(Table2[[#This Row],[Age]]&gt;=39,"Mid Age Adult",IF(Table2[[#This Row],[Age]]&lt;39,"Adult","Invalid")))</f>
        <v>Mid Age Adult</v>
      </c>
      <c r="N562" t="s">
        <v>20</v>
      </c>
    </row>
    <row r="563" spans="1:14" x14ac:dyDescent="0.3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I563">
        <v>2</v>
      </c>
      <c r="J563" t="s">
        <v>18</v>
      </c>
      <c r="K563" t="s">
        <v>36</v>
      </c>
      <c r="L563">
        <v>48</v>
      </c>
      <c r="M563" t="str">
        <f>IF(Table2[[#This Row],[Age]]&gt;59,"Senior Adult",IF(Table2[[#This Row],[Age]]&gt;=39,"Mid Age Adult",IF(Table2[[#This Row],[Age]]&lt;39,"Adult","Invalid")))</f>
        <v>Mid Age Adult</v>
      </c>
      <c r="N563" t="s">
        <v>20</v>
      </c>
    </row>
    <row r="564" spans="1:14" x14ac:dyDescent="0.3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tr">
        <f>IF(Table2[[#This Row],[Age]]&gt;59,"Senior Adult",IF(Table2[[#This Row],[Age]]&gt;=39,"Mid Age Adult",IF(Table2[[#This Row],[Age]]&lt;39,"Adult","Invalid")))</f>
        <v>Adult</v>
      </c>
      <c r="N564" t="s">
        <v>17</v>
      </c>
    </row>
    <row r="565" spans="1:14" x14ac:dyDescent="0.3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tr">
        <f>IF(Table2[[#This Row],[Age]]&gt;59,"Senior Adult",IF(Table2[[#This Row],[Age]]&gt;=39,"Mid Age Adult",IF(Table2[[#This Row],[Age]]&lt;39,"Adult","Invalid")))</f>
        <v>Adult</v>
      </c>
      <c r="N565" t="s">
        <v>20</v>
      </c>
    </row>
    <row r="566" spans="1:14" x14ac:dyDescent="0.3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tr">
        <f>IF(Table2[[#This Row],[Age]]&gt;59,"Senior Adult",IF(Table2[[#This Row],[Age]]&gt;=39,"Mid Age Adult",IF(Table2[[#This Row],[Age]]&lt;39,"Adult","Invalid")))</f>
        <v>Adult</v>
      </c>
      <c r="N566" t="s">
        <v>20</v>
      </c>
    </row>
    <row r="567" spans="1:14" x14ac:dyDescent="0.3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tr">
        <f>IF(Table2[[#This Row],[Age]]&gt;59,"Senior Adult",IF(Table2[[#This Row],[Age]]&gt;=39,"Mid Age Adult",IF(Table2[[#This Row],[Age]]&lt;39,"Adult","Invalid")))</f>
        <v>Mid Age Adult</v>
      </c>
      <c r="N567" t="s">
        <v>17</v>
      </c>
    </row>
    <row r="568" spans="1:14" x14ac:dyDescent="0.3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tr">
        <f>IF(Table2[[#This Row],[Age]]&gt;59,"Senior Adult",IF(Table2[[#This Row],[Age]]&gt;=39,"Mid Age Adult",IF(Table2[[#This Row],[Age]]&lt;39,"Adult","Invalid")))</f>
        <v>Senior Adult</v>
      </c>
      <c r="N568" t="s">
        <v>20</v>
      </c>
    </row>
    <row r="569" spans="1:14" x14ac:dyDescent="0.3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tr">
        <f>IF(Table2[[#This Row],[Age]]&gt;59,"Senior Adult",IF(Table2[[#This Row],[Age]]&gt;=39,"Mid Age Adult",IF(Table2[[#This Row],[Age]]&lt;39,"Adult","Invalid")))</f>
        <v>Mid Age Adult</v>
      </c>
      <c r="N569" t="s">
        <v>17</v>
      </c>
    </row>
    <row r="570" spans="1:14" x14ac:dyDescent="0.3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tr">
        <f>IF(Table2[[#This Row],[Age]]&gt;59,"Senior Adult",IF(Table2[[#This Row],[Age]]&gt;=39,"Mid Age Adult",IF(Table2[[#This Row],[Age]]&lt;39,"Adult","Invalid")))</f>
        <v>Mid Age Adult</v>
      </c>
      <c r="N570" t="s">
        <v>17</v>
      </c>
    </row>
    <row r="571" spans="1:14" x14ac:dyDescent="0.3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tr">
        <f>IF(Table2[[#This Row],[Age]]&gt;59,"Senior Adult",IF(Table2[[#This Row],[Age]]&gt;=39,"Mid Age Adult",IF(Table2[[#This Row],[Age]]&lt;39,"Adult","Invalid")))</f>
        <v>Senior Adult</v>
      </c>
      <c r="N571" t="s">
        <v>20</v>
      </c>
    </row>
    <row r="572" spans="1:14" x14ac:dyDescent="0.3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tr">
        <f>IF(Table2[[#This Row],[Age]]&gt;59,"Senior Adult",IF(Table2[[#This Row],[Age]]&gt;=39,"Mid Age Adult",IF(Table2[[#This Row],[Age]]&lt;39,"Adult","Invalid")))</f>
        <v>Mid Age Adult</v>
      </c>
      <c r="N572" t="s">
        <v>20</v>
      </c>
    </row>
    <row r="573" spans="1:14" x14ac:dyDescent="0.3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tr">
        <f>IF(Table2[[#This Row],[Age]]&gt;59,"Senior Adult",IF(Table2[[#This Row],[Age]]&gt;=39,"Mid Age Adult",IF(Table2[[#This Row],[Age]]&lt;39,"Adult","Invalid")))</f>
        <v>Mid Age Adult</v>
      </c>
      <c r="N573" t="s">
        <v>20</v>
      </c>
    </row>
    <row r="574" spans="1:14" x14ac:dyDescent="0.3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tr">
        <f>IF(Table2[[#This Row],[Age]]&gt;59,"Senior Adult",IF(Table2[[#This Row],[Age]]&gt;=39,"Mid Age Adult",IF(Table2[[#This Row],[Age]]&lt;39,"Adult","Invalid")))</f>
        <v>Adult</v>
      </c>
      <c r="N574" t="s">
        <v>20</v>
      </c>
    </row>
    <row r="575" spans="1:14" x14ac:dyDescent="0.3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tr">
        <f>IF(Table2[[#This Row],[Age]]&gt;59,"Senior Adult",IF(Table2[[#This Row],[Age]]&gt;=39,"Mid Age Adult",IF(Table2[[#This Row],[Age]]&lt;39,"Adult","Invalid")))</f>
        <v>Senior Adult</v>
      </c>
      <c r="N575" t="s">
        <v>20</v>
      </c>
    </row>
    <row r="576" spans="1:14" x14ac:dyDescent="0.3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tr">
        <f>IF(Table2[[#This Row],[Age]]&gt;59,"Senior Adult",IF(Table2[[#This Row],[Age]]&gt;=39,"Mid Age Adult",IF(Table2[[#This Row],[Age]]&lt;39,"Adult","Invalid")))</f>
        <v>Adult</v>
      </c>
      <c r="N576" t="s">
        <v>17</v>
      </c>
    </row>
    <row r="577" spans="1:14" x14ac:dyDescent="0.3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tr">
        <f>IF(Table2[[#This Row],[Age]]&gt;59,"Senior Adult",IF(Table2[[#This Row],[Age]]&gt;=39,"Mid Age Adult",IF(Table2[[#This Row],[Age]]&lt;39,"Adult","Invalid")))</f>
        <v>Mid Age Adult</v>
      </c>
      <c r="N577" t="s">
        <v>20</v>
      </c>
    </row>
    <row r="578" spans="1:14" x14ac:dyDescent="0.3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tr">
        <f>IF(Table2[[#This Row],[Age]]&gt;59,"Senior Adult",IF(Table2[[#This Row],[Age]]&gt;=39,"Mid Age Adult",IF(Table2[[#This Row],[Age]]&lt;39,"Adult","Invalid")))</f>
        <v>Adult</v>
      </c>
      <c r="N578" t="s">
        <v>20</v>
      </c>
    </row>
    <row r="579" spans="1:14" x14ac:dyDescent="0.3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tr">
        <f>IF(Table2[[#This Row],[Age]]&gt;59,"Senior Adult",IF(Table2[[#This Row],[Age]]&gt;=39,"Mid Age Adult",IF(Table2[[#This Row],[Age]]&lt;39,"Adult","Invalid")))</f>
        <v>Adult</v>
      </c>
      <c r="N579" t="s">
        <v>20</v>
      </c>
    </row>
    <row r="580" spans="1:14" x14ac:dyDescent="0.3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tr">
        <f>IF(Table2[[#This Row],[Age]]&gt;59,"Senior Adult",IF(Table2[[#This Row],[Age]]&gt;=39,"Mid Age Adult",IF(Table2[[#This Row],[Age]]&lt;39,"Adult","Invalid")))</f>
        <v>Mid Age Adult</v>
      </c>
      <c r="N580" t="s">
        <v>20</v>
      </c>
    </row>
    <row r="581" spans="1:14" x14ac:dyDescent="0.3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tr">
        <f>IF(Table2[[#This Row],[Age]]&gt;59,"Senior Adult",IF(Table2[[#This Row],[Age]]&gt;=39,"Mid Age Adult",IF(Table2[[#This Row],[Age]]&lt;39,"Adult","Invalid")))</f>
        <v>Adult</v>
      </c>
      <c r="N581" t="s">
        <v>20</v>
      </c>
    </row>
    <row r="582" spans="1:14" x14ac:dyDescent="0.3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tr">
        <f>IF(Table2[[#This Row],[Age]]&gt;59,"Senior Adult",IF(Table2[[#This Row],[Age]]&gt;=39,"Mid Age Adult",IF(Table2[[#This Row],[Age]]&lt;39,"Adult","Invalid")))</f>
        <v>Senior Adult</v>
      </c>
      <c r="N582" t="s">
        <v>20</v>
      </c>
    </row>
    <row r="583" spans="1:14" x14ac:dyDescent="0.3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tr">
        <f>IF(Table2[[#This Row],[Age]]&gt;59,"Senior Adult",IF(Table2[[#This Row],[Age]]&gt;=39,"Mid Age Adult",IF(Table2[[#This Row],[Age]]&lt;39,"Adult","Invalid")))</f>
        <v>Adult</v>
      </c>
      <c r="N583" t="s">
        <v>20</v>
      </c>
    </row>
    <row r="584" spans="1:14" x14ac:dyDescent="0.3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tr">
        <f>IF(Table2[[#This Row],[Age]]&gt;59,"Senior Adult",IF(Table2[[#This Row],[Age]]&gt;=39,"Mid Age Adult",IF(Table2[[#This Row],[Age]]&lt;39,"Adult","Invalid")))</f>
        <v>Mid Age Adult</v>
      </c>
      <c r="N584" t="s">
        <v>20</v>
      </c>
    </row>
    <row r="585" spans="1:14" x14ac:dyDescent="0.3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tr">
        <f>IF(Table2[[#This Row],[Age]]&gt;59,"Senior Adult",IF(Table2[[#This Row],[Age]]&gt;=39,"Mid Age Adult",IF(Table2[[#This Row],[Age]]&lt;39,"Adult","Invalid")))</f>
        <v>Senior Adult</v>
      </c>
      <c r="N585" t="s">
        <v>20</v>
      </c>
    </row>
    <row r="586" spans="1:14" x14ac:dyDescent="0.3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tr">
        <f>IF(Table2[[#This Row],[Age]]&gt;59,"Senior Adult",IF(Table2[[#This Row],[Age]]&gt;=39,"Mid Age Adult",IF(Table2[[#This Row],[Age]]&lt;39,"Adult","Invalid")))</f>
        <v>Adult</v>
      </c>
      <c r="N586" t="s">
        <v>17</v>
      </c>
    </row>
    <row r="587" spans="1:14" x14ac:dyDescent="0.3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tr">
        <f>IF(Table2[[#This Row],[Age]]&gt;59,"Senior Adult",IF(Table2[[#This Row],[Age]]&gt;=39,"Mid Age Adult",IF(Table2[[#This Row],[Age]]&lt;39,"Adult","Invalid")))</f>
        <v>Mid Age Adult</v>
      </c>
      <c r="N587" t="s">
        <v>17</v>
      </c>
    </row>
    <row r="588" spans="1:14" x14ac:dyDescent="0.3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tr">
        <f>IF(Table2[[#This Row],[Age]]&gt;59,"Senior Adult",IF(Table2[[#This Row],[Age]]&gt;=39,"Mid Age Adult",IF(Table2[[#This Row],[Age]]&lt;39,"Adult","Invalid")))</f>
        <v>Mid Age Adult</v>
      </c>
      <c r="N588" t="s">
        <v>20</v>
      </c>
    </row>
    <row r="589" spans="1:14" x14ac:dyDescent="0.3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tr">
        <f>IF(Table2[[#This Row],[Age]]&gt;59,"Senior Adult",IF(Table2[[#This Row],[Age]]&gt;=39,"Mid Age Adult",IF(Table2[[#This Row],[Age]]&lt;39,"Adult","Invalid")))</f>
        <v>Mid Age Adult</v>
      </c>
      <c r="N589" t="s">
        <v>20</v>
      </c>
    </row>
    <row r="590" spans="1:14" x14ac:dyDescent="0.3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tr">
        <f>IF(Table2[[#This Row],[Age]]&gt;59,"Senior Adult",IF(Table2[[#This Row],[Age]]&gt;=39,"Mid Age Adult",IF(Table2[[#This Row],[Age]]&lt;39,"Adult","Invalid")))</f>
        <v>Mid Age Adult</v>
      </c>
      <c r="N590" t="s">
        <v>17</v>
      </c>
    </row>
    <row r="591" spans="1:14" x14ac:dyDescent="0.3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tr">
        <f>IF(Table2[[#This Row],[Age]]&gt;59,"Senior Adult",IF(Table2[[#This Row],[Age]]&gt;=39,"Mid Age Adult",IF(Table2[[#This Row],[Age]]&lt;39,"Adult","Invalid")))</f>
        <v>Mid Age Adult</v>
      </c>
      <c r="N591" t="s">
        <v>20</v>
      </c>
    </row>
    <row r="592" spans="1:14" x14ac:dyDescent="0.3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tr">
        <f>IF(Table2[[#This Row],[Age]]&gt;59,"Senior Adult",IF(Table2[[#This Row],[Age]]&gt;=39,"Mid Age Adult",IF(Table2[[#This Row],[Age]]&lt;39,"Adult","Invalid")))</f>
        <v>Adult</v>
      </c>
      <c r="N592" t="s">
        <v>17</v>
      </c>
    </row>
    <row r="593" spans="1:14" x14ac:dyDescent="0.3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tr">
        <f>IF(Table2[[#This Row],[Age]]&gt;59,"Senior Adult",IF(Table2[[#This Row],[Age]]&gt;=39,"Mid Age Adult",IF(Table2[[#This Row],[Age]]&lt;39,"Adult","Invalid")))</f>
        <v>Senior Adult</v>
      </c>
      <c r="N593" t="s">
        <v>17</v>
      </c>
    </row>
    <row r="594" spans="1:14" x14ac:dyDescent="0.3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tr">
        <f>IF(Table2[[#This Row],[Age]]&gt;59,"Senior Adult",IF(Table2[[#This Row],[Age]]&gt;=39,"Mid Age Adult",IF(Table2[[#This Row],[Age]]&lt;39,"Adult","Invalid")))</f>
        <v>Mid Age Adult</v>
      </c>
      <c r="N594" t="s">
        <v>20</v>
      </c>
    </row>
    <row r="595" spans="1:14" x14ac:dyDescent="0.3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tr">
        <f>IF(Table2[[#This Row],[Age]]&gt;59,"Senior Adult",IF(Table2[[#This Row],[Age]]&gt;=39,"Mid Age Adult",IF(Table2[[#This Row],[Age]]&lt;39,"Adult","Invalid")))</f>
        <v>Mid Age Adult</v>
      </c>
      <c r="N595" t="s">
        <v>17</v>
      </c>
    </row>
    <row r="596" spans="1:14" x14ac:dyDescent="0.3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tr">
        <f>IF(Table2[[#This Row],[Age]]&gt;59,"Senior Adult",IF(Table2[[#This Row],[Age]]&gt;=39,"Mid Age Adult",IF(Table2[[#This Row],[Age]]&lt;39,"Adult","Invalid")))</f>
        <v>Senior Adult</v>
      </c>
      <c r="N596" t="s">
        <v>20</v>
      </c>
    </row>
    <row r="597" spans="1:14" x14ac:dyDescent="0.3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tr">
        <f>IF(Table2[[#This Row],[Age]]&gt;59,"Senior Adult",IF(Table2[[#This Row],[Age]]&gt;=39,"Mid Age Adult",IF(Table2[[#This Row],[Age]]&lt;39,"Adult","Invalid")))</f>
        <v>Senior Adult</v>
      </c>
      <c r="N597" t="s">
        <v>20</v>
      </c>
    </row>
    <row r="598" spans="1:14" x14ac:dyDescent="0.3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tr">
        <f>IF(Table2[[#This Row],[Age]]&gt;59,"Senior Adult",IF(Table2[[#This Row],[Age]]&gt;=39,"Mid Age Adult",IF(Table2[[#This Row],[Age]]&lt;39,"Adult","Invalid")))</f>
        <v>Mid Age Adult</v>
      </c>
      <c r="N598" t="s">
        <v>20</v>
      </c>
    </row>
    <row r="599" spans="1:14" x14ac:dyDescent="0.3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tr">
        <f>IF(Table2[[#This Row],[Age]]&gt;59,"Senior Adult",IF(Table2[[#This Row],[Age]]&gt;=39,"Mid Age Adult",IF(Table2[[#This Row],[Age]]&lt;39,"Adult","Invalid")))</f>
        <v>Mid Age Adult</v>
      </c>
      <c r="N599" t="s">
        <v>17</v>
      </c>
    </row>
    <row r="600" spans="1:14" x14ac:dyDescent="0.3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tr">
        <f>IF(Table2[[#This Row],[Age]]&gt;59,"Senior Adult",IF(Table2[[#This Row],[Age]]&gt;=39,"Mid Age Adult",IF(Table2[[#This Row],[Age]]&lt;39,"Adult","Invalid")))</f>
        <v>Mid Age Adult</v>
      </c>
      <c r="N600" t="s">
        <v>20</v>
      </c>
    </row>
    <row r="601" spans="1:14" x14ac:dyDescent="0.3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tr">
        <f>IF(Table2[[#This Row],[Age]]&gt;59,"Senior Adult",IF(Table2[[#This Row],[Age]]&gt;=39,"Mid Age Adult",IF(Table2[[#This Row],[Age]]&lt;39,"Adult","Invalid")))</f>
        <v>Mid Age Adult</v>
      </c>
      <c r="N601" t="s">
        <v>17</v>
      </c>
    </row>
    <row r="602" spans="1:14" x14ac:dyDescent="0.3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tr">
        <f>IF(Table2[[#This Row],[Age]]&gt;59,"Senior Adult",IF(Table2[[#This Row],[Age]]&gt;=39,"Mid Age Adult",IF(Table2[[#This Row],[Age]]&lt;39,"Adult","Invalid")))</f>
        <v>Mid Age Adult</v>
      </c>
      <c r="N602" t="s">
        <v>20</v>
      </c>
    </row>
    <row r="603" spans="1:14" x14ac:dyDescent="0.3">
      <c r="A603">
        <v>29231</v>
      </c>
      <c r="B603" t="s">
        <v>26</v>
      </c>
      <c r="C603" t="s">
        <v>14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tr">
        <f>IF(Table2[[#This Row],[Age]]&gt;59,"Senior Adult",IF(Table2[[#This Row],[Age]]&gt;=39,"Mid Age Adult",IF(Table2[[#This Row],[Age]]&lt;39,"Adult","Invalid")))</f>
        <v>Mid Age Adult</v>
      </c>
      <c r="N603" t="s">
        <v>20</v>
      </c>
    </row>
    <row r="604" spans="1:14" x14ac:dyDescent="0.3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tr">
        <f>IF(Table2[[#This Row],[Age]]&gt;59,"Senior Adult",IF(Table2[[#This Row],[Age]]&gt;=39,"Mid Age Adult",IF(Table2[[#This Row],[Age]]&lt;39,"Adult","Invalid")))</f>
        <v>Mid Age Adult</v>
      </c>
      <c r="N604" t="s">
        <v>17</v>
      </c>
    </row>
    <row r="605" spans="1:14" x14ac:dyDescent="0.3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tr">
        <f>IF(Table2[[#This Row],[Age]]&gt;59,"Senior Adult",IF(Table2[[#This Row],[Age]]&gt;=39,"Mid Age Adult",IF(Table2[[#This Row],[Age]]&lt;39,"Adult","Invalid")))</f>
        <v>Adult</v>
      </c>
      <c r="N605" t="s">
        <v>17</v>
      </c>
    </row>
    <row r="606" spans="1:14" x14ac:dyDescent="0.3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tr">
        <f>IF(Table2[[#This Row],[Age]]&gt;59,"Senior Adult",IF(Table2[[#This Row],[Age]]&gt;=39,"Mid Age Adult",IF(Table2[[#This Row],[Age]]&lt;39,"Adult","Invalid")))</f>
        <v>Adult</v>
      </c>
      <c r="N606" t="s">
        <v>20</v>
      </c>
    </row>
    <row r="607" spans="1:14" x14ac:dyDescent="0.3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tr">
        <f>IF(Table2[[#This Row],[Age]]&gt;59,"Senior Adult",IF(Table2[[#This Row],[Age]]&gt;=39,"Mid Age Adult",IF(Table2[[#This Row],[Age]]&lt;39,"Adult","Invalid")))</f>
        <v>Mid Age Adult</v>
      </c>
      <c r="N607" t="s">
        <v>17</v>
      </c>
    </row>
    <row r="608" spans="1:14" x14ac:dyDescent="0.3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tr">
        <f>IF(Table2[[#This Row],[Age]]&gt;59,"Senior Adult",IF(Table2[[#This Row],[Age]]&gt;=39,"Mid Age Adult",IF(Table2[[#This Row],[Age]]&lt;39,"Adult","Invalid")))</f>
        <v>Adult</v>
      </c>
      <c r="N608" t="s">
        <v>20</v>
      </c>
    </row>
    <row r="609" spans="1:14" x14ac:dyDescent="0.3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tr">
        <f>IF(Table2[[#This Row],[Age]]&gt;59,"Senior Adult",IF(Table2[[#This Row],[Age]]&gt;=39,"Mid Age Adult",IF(Table2[[#This Row],[Age]]&lt;39,"Adult","Invalid")))</f>
        <v>Mid Age Adult</v>
      </c>
      <c r="N609" t="s">
        <v>17</v>
      </c>
    </row>
    <row r="610" spans="1:14" x14ac:dyDescent="0.3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tr">
        <f>IF(Table2[[#This Row],[Age]]&gt;59,"Senior Adult",IF(Table2[[#This Row],[Age]]&gt;=39,"Mid Age Adult",IF(Table2[[#This Row],[Age]]&lt;39,"Adult","Invalid")))</f>
        <v>Mid Age Adult</v>
      </c>
      <c r="N610" t="s">
        <v>17</v>
      </c>
    </row>
    <row r="611" spans="1:14" x14ac:dyDescent="0.3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tr">
        <f>IF(Table2[[#This Row],[Age]]&gt;59,"Senior Adult",IF(Table2[[#This Row],[Age]]&gt;=39,"Mid Age Adult",IF(Table2[[#This Row],[Age]]&lt;39,"Adult","Invalid")))</f>
        <v>Mid Age Adult</v>
      </c>
      <c r="N611" t="s">
        <v>20</v>
      </c>
    </row>
    <row r="612" spans="1:14" x14ac:dyDescent="0.3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tr">
        <f>IF(Table2[[#This Row],[Age]]&gt;59,"Senior Adult",IF(Table2[[#This Row],[Age]]&gt;=39,"Mid Age Adult",IF(Table2[[#This Row],[Age]]&lt;39,"Adult","Invalid")))</f>
        <v>Mid Age Adult</v>
      </c>
      <c r="N612" t="s">
        <v>20</v>
      </c>
    </row>
    <row r="613" spans="1:14" x14ac:dyDescent="0.3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tr">
        <f>IF(Table2[[#This Row],[Age]]&gt;59,"Senior Adult",IF(Table2[[#This Row],[Age]]&gt;=39,"Mid Age Adult",IF(Table2[[#This Row],[Age]]&lt;39,"Adult","Invalid")))</f>
        <v>Adult</v>
      </c>
      <c r="N613" t="s">
        <v>17</v>
      </c>
    </row>
    <row r="614" spans="1:14" x14ac:dyDescent="0.3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tr">
        <f>IF(Table2[[#This Row],[Age]]&gt;59,"Senior Adult",IF(Table2[[#This Row],[Age]]&gt;=39,"Mid Age Adult",IF(Table2[[#This Row],[Age]]&lt;39,"Adult","Invalid")))</f>
        <v>Adult</v>
      </c>
      <c r="N614" t="s">
        <v>20</v>
      </c>
    </row>
    <row r="615" spans="1:14" x14ac:dyDescent="0.3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tr">
        <f>IF(Table2[[#This Row],[Age]]&gt;59,"Senior Adult",IF(Table2[[#This Row],[Age]]&gt;=39,"Mid Age Adult",IF(Table2[[#This Row],[Age]]&lt;39,"Adult","Invalid")))</f>
        <v>Mid Age Adult</v>
      </c>
      <c r="N615" t="s">
        <v>17</v>
      </c>
    </row>
    <row r="616" spans="1:14" x14ac:dyDescent="0.3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tr">
        <f>IF(Table2[[#This Row],[Age]]&gt;59,"Senior Adult",IF(Table2[[#This Row],[Age]]&gt;=39,"Mid Age Adult",IF(Table2[[#This Row],[Age]]&lt;39,"Adult","Invalid")))</f>
        <v>Mid Age Adult</v>
      </c>
      <c r="N616" t="s">
        <v>20</v>
      </c>
    </row>
    <row r="617" spans="1:14" x14ac:dyDescent="0.3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tr">
        <f>IF(Table2[[#This Row],[Age]]&gt;59,"Senior Adult",IF(Table2[[#This Row],[Age]]&gt;=39,"Mid Age Adult",IF(Table2[[#This Row],[Age]]&lt;39,"Adult","Invalid")))</f>
        <v>Mid Age Adult</v>
      </c>
      <c r="N617" t="s">
        <v>17</v>
      </c>
    </row>
    <row r="618" spans="1:14" x14ac:dyDescent="0.3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tr">
        <f>IF(Table2[[#This Row],[Age]]&gt;59,"Senior Adult",IF(Table2[[#This Row],[Age]]&gt;=39,"Mid Age Adult",IF(Table2[[#This Row],[Age]]&lt;39,"Adult","Invalid")))</f>
        <v>Mid Age Adult</v>
      </c>
      <c r="N618" t="s">
        <v>20</v>
      </c>
    </row>
    <row r="619" spans="1:14" x14ac:dyDescent="0.3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tr">
        <f>IF(Table2[[#This Row],[Age]]&gt;59,"Senior Adult",IF(Table2[[#This Row],[Age]]&gt;=39,"Mid Age Adult",IF(Table2[[#This Row],[Age]]&lt;39,"Adult","Invalid")))</f>
        <v>Mid Age Adult</v>
      </c>
      <c r="N619" t="s">
        <v>17</v>
      </c>
    </row>
    <row r="620" spans="1:14" x14ac:dyDescent="0.3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tr">
        <f>IF(Table2[[#This Row],[Age]]&gt;59,"Senior Adult",IF(Table2[[#This Row],[Age]]&gt;=39,"Mid Age Adult",IF(Table2[[#This Row],[Age]]&lt;39,"Adult","Invalid")))</f>
        <v>Mid Age Adult</v>
      </c>
      <c r="N620" t="s">
        <v>20</v>
      </c>
    </row>
    <row r="621" spans="1:14" x14ac:dyDescent="0.3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tr">
        <f>IF(Table2[[#This Row],[Age]]&gt;59,"Senior Adult",IF(Table2[[#This Row],[Age]]&gt;=39,"Mid Age Adult",IF(Table2[[#This Row],[Age]]&lt;39,"Adult","Invalid")))</f>
        <v>Adult</v>
      </c>
      <c r="N621" t="s">
        <v>20</v>
      </c>
    </row>
    <row r="622" spans="1:14" x14ac:dyDescent="0.3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tr">
        <f>IF(Table2[[#This Row],[Age]]&gt;59,"Senior Adult",IF(Table2[[#This Row],[Age]]&gt;=39,"Mid Age Adult",IF(Table2[[#This Row],[Age]]&lt;39,"Adult","Invalid")))</f>
        <v>Mid Age Adult</v>
      </c>
      <c r="N622" t="s">
        <v>17</v>
      </c>
    </row>
    <row r="623" spans="1:14" x14ac:dyDescent="0.3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tr">
        <f>IF(Table2[[#This Row],[Age]]&gt;59,"Senior Adult",IF(Table2[[#This Row],[Age]]&gt;=39,"Mid Age Adult",IF(Table2[[#This Row],[Age]]&lt;39,"Adult","Invalid")))</f>
        <v>Mid Age Adult</v>
      </c>
      <c r="N623" t="s">
        <v>20</v>
      </c>
    </row>
    <row r="624" spans="1:14" x14ac:dyDescent="0.3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tr">
        <f>IF(Table2[[#This Row],[Age]]&gt;59,"Senior Adult",IF(Table2[[#This Row],[Age]]&gt;=39,"Mid Age Adult",IF(Table2[[#This Row],[Age]]&lt;39,"Adult","Invalid")))</f>
        <v>Mid Age Adult</v>
      </c>
      <c r="N624" t="s">
        <v>20</v>
      </c>
    </row>
    <row r="625" spans="1:14" x14ac:dyDescent="0.3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tr">
        <f>IF(Table2[[#This Row],[Age]]&gt;59,"Senior Adult",IF(Table2[[#This Row],[Age]]&gt;=39,"Mid Age Adult",IF(Table2[[#This Row],[Age]]&lt;39,"Adult","Invalid")))</f>
        <v>Mid Age Adult</v>
      </c>
      <c r="N625" t="s">
        <v>20</v>
      </c>
    </row>
    <row r="626" spans="1:14" x14ac:dyDescent="0.3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tr">
        <f>IF(Table2[[#This Row],[Age]]&gt;59,"Senior Adult",IF(Table2[[#This Row],[Age]]&gt;=39,"Mid Age Adult",IF(Table2[[#This Row],[Age]]&lt;39,"Adult","Invalid")))</f>
        <v>Adult</v>
      </c>
      <c r="N626" t="s">
        <v>17</v>
      </c>
    </row>
    <row r="627" spans="1:14" x14ac:dyDescent="0.3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tr">
        <f>IF(Table2[[#This Row],[Age]]&gt;59,"Senior Adult",IF(Table2[[#This Row],[Age]]&gt;=39,"Mid Age Adult",IF(Table2[[#This Row],[Age]]&lt;39,"Adult","Invalid")))</f>
        <v>Senior Adult</v>
      </c>
      <c r="N627" t="s">
        <v>20</v>
      </c>
    </row>
    <row r="628" spans="1:14" x14ac:dyDescent="0.3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tr">
        <f>IF(Table2[[#This Row],[Age]]&gt;59,"Senior Adult",IF(Table2[[#This Row],[Age]]&gt;=39,"Mid Age Adult",IF(Table2[[#This Row],[Age]]&lt;39,"Adult","Invalid")))</f>
        <v>Adult</v>
      </c>
      <c r="N628" t="s">
        <v>20</v>
      </c>
    </row>
    <row r="629" spans="1:14" x14ac:dyDescent="0.3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tr">
        <f>IF(Table2[[#This Row],[Age]]&gt;59,"Senior Adult",IF(Table2[[#This Row],[Age]]&gt;=39,"Mid Age Adult",IF(Table2[[#This Row],[Age]]&lt;39,"Adult","Invalid")))</f>
        <v>Senior Adult</v>
      </c>
      <c r="N629" t="s">
        <v>20</v>
      </c>
    </row>
    <row r="630" spans="1:14" x14ac:dyDescent="0.3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tr">
        <f>IF(Table2[[#This Row],[Age]]&gt;59,"Senior Adult",IF(Table2[[#This Row],[Age]]&gt;=39,"Mid Age Adult",IF(Table2[[#This Row],[Age]]&lt;39,"Adult","Invalid")))</f>
        <v>Mid Age Adult</v>
      </c>
      <c r="N630" t="s">
        <v>17</v>
      </c>
    </row>
    <row r="631" spans="1:14" x14ac:dyDescent="0.3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tr">
        <f>IF(Table2[[#This Row],[Age]]&gt;59,"Senior Adult",IF(Table2[[#This Row],[Age]]&gt;=39,"Mid Age Adult",IF(Table2[[#This Row],[Age]]&lt;39,"Adult","Invalid")))</f>
        <v>Adult</v>
      </c>
      <c r="N631" t="s">
        <v>20</v>
      </c>
    </row>
    <row r="632" spans="1:14" x14ac:dyDescent="0.3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tr">
        <f>IF(Table2[[#This Row],[Age]]&gt;59,"Senior Adult",IF(Table2[[#This Row],[Age]]&gt;=39,"Mid Age Adult",IF(Table2[[#This Row],[Age]]&lt;39,"Adult","Invalid")))</f>
        <v>Adult</v>
      </c>
      <c r="N632" t="s">
        <v>20</v>
      </c>
    </row>
    <row r="633" spans="1:14" x14ac:dyDescent="0.3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tr">
        <f>IF(Table2[[#This Row],[Age]]&gt;59,"Senior Adult",IF(Table2[[#This Row],[Age]]&gt;=39,"Mid Age Adult",IF(Table2[[#This Row],[Age]]&lt;39,"Adult","Invalid")))</f>
        <v>Mid Age Adult</v>
      </c>
      <c r="N633" t="s">
        <v>20</v>
      </c>
    </row>
    <row r="634" spans="1:14" x14ac:dyDescent="0.3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tr">
        <f>IF(Table2[[#This Row],[Age]]&gt;59,"Senior Adult",IF(Table2[[#This Row],[Age]]&gt;=39,"Mid Age Adult",IF(Table2[[#This Row],[Age]]&lt;39,"Adult","Invalid")))</f>
        <v>Mid Age Adult</v>
      </c>
      <c r="N634" t="s">
        <v>20</v>
      </c>
    </row>
    <row r="635" spans="1:14" x14ac:dyDescent="0.3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tr">
        <f>IF(Table2[[#This Row],[Age]]&gt;59,"Senior Adult",IF(Table2[[#This Row],[Age]]&gt;=39,"Mid Age Adult",IF(Table2[[#This Row],[Age]]&lt;39,"Adult","Invalid")))</f>
        <v>Mid Age Adult</v>
      </c>
      <c r="N635" t="s">
        <v>17</v>
      </c>
    </row>
    <row r="636" spans="1:14" x14ac:dyDescent="0.3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tr">
        <f>IF(Table2[[#This Row],[Age]]&gt;59,"Senior Adult",IF(Table2[[#This Row],[Age]]&gt;=39,"Mid Age Adult",IF(Table2[[#This Row],[Age]]&lt;39,"Adult","Invalid")))</f>
        <v>Senior Adult</v>
      </c>
      <c r="N636" t="s">
        <v>20</v>
      </c>
    </row>
    <row r="637" spans="1:14" x14ac:dyDescent="0.3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tr">
        <f>IF(Table2[[#This Row],[Age]]&gt;59,"Senior Adult",IF(Table2[[#This Row],[Age]]&gt;=39,"Mid Age Adult",IF(Table2[[#This Row],[Age]]&lt;39,"Adult","Invalid")))</f>
        <v>Mid Age Adult</v>
      </c>
      <c r="N637" t="s">
        <v>20</v>
      </c>
    </row>
    <row r="638" spans="1:14" x14ac:dyDescent="0.3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tr">
        <f>IF(Table2[[#This Row],[Age]]&gt;59,"Senior Adult",IF(Table2[[#This Row],[Age]]&gt;=39,"Mid Age Adult",IF(Table2[[#This Row],[Age]]&lt;39,"Adult","Invalid")))</f>
        <v>Mid Age Adult</v>
      </c>
      <c r="N638" t="s">
        <v>17</v>
      </c>
    </row>
    <row r="639" spans="1:14" x14ac:dyDescent="0.3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tr">
        <f>IF(Table2[[#This Row],[Age]]&gt;59,"Senior Adult",IF(Table2[[#This Row],[Age]]&gt;=39,"Mid Age Adult",IF(Table2[[#This Row],[Age]]&lt;39,"Adult","Invalid")))</f>
        <v>Adult</v>
      </c>
      <c r="N639" t="s">
        <v>20</v>
      </c>
    </row>
    <row r="640" spans="1:14" x14ac:dyDescent="0.3">
      <c r="A640">
        <v>18949</v>
      </c>
      <c r="B640" t="s">
        <v>26</v>
      </c>
      <c r="C640" t="s">
        <v>21</v>
      </c>
      <c r="D640">
        <v>70000</v>
      </c>
      <c r="E640">
        <v>3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tr">
        <f>IF(Table2[[#This Row],[Age]]&gt;59,"Senior Adult",IF(Table2[[#This Row],[Age]]&gt;=39,"Mid Age Adult",IF(Table2[[#This Row],[Age]]&lt;39,"Adult","Invalid")))</f>
        <v>Senior Adult</v>
      </c>
      <c r="N640" t="s">
        <v>17</v>
      </c>
    </row>
    <row r="641" spans="1:14" x14ac:dyDescent="0.3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tr">
        <f>IF(Table2[[#This Row],[Age]]&gt;59,"Senior Adult",IF(Table2[[#This Row],[Age]]&gt;=39,"Mid Age Adult",IF(Table2[[#This Row],[Age]]&lt;39,"Adult","Invalid")))</f>
        <v>Senior Adult</v>
      </c>
      <c r="N641" t="s">
        <v>20</v>
      </c>
    </row>
    <row r="642" spans="1:14" x14ac:dyDescent="0.3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tr">
        <f>IF(Table2[[#This Row],[Age]]&gt;59,"Senior Adult",IF(Table2[[#This Row],[Age]]&gt;=39,"Mid Age Adult",IF(Table2[[#This Row],[Age]]&lt;39,"Adult","Invalid")))</f>
        <v>Mid Age Adult</v>
      </c>
      <c r="N642" t="s">
        <v>17</v>
      </c>
    </row>
    <row r="643" spans="1:14" x14ac:dyDescent="0.3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tr">
        <f>IF(Table2[[#This Row],[Age]]&gt;59,"Senior Adult",IF(Table2[[#This Row],[Age]]&gt;=39,"Mid Age Adult",IF(Table2[[#This Row],[Age]]&lt;39,"Adult","Invalid")))</f>
        <v>Senior Adult</v>
      </c>
      <c r="N643" t="s">
        <v>20</v>
      </c>
    </row>
    <row r="644" spans="1:14" x14ac:dyDescent="0.3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tr">
        <f>IF(Table2[[#This Row],[Age]]&gt;59,"Senior Adult",IF(Table2[[#This Row],[Age]]&gt;=39,"Mid Age Adult",IF(Table2[[#This Row],[Age]]&lt;39,"Adult","Invalid")))</f>
        <v>Mid Age Adult</v>
      </c>
      <c r="N644" t="s">
        <v>17</v>
      </c>
    </row>
    <row r="645" spans="1:14" x14ac:dyDescent="0.3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tr">
        <f>IF(Table2[[#This Row],[Age]]&gt;59,"Senior Adult",IF(Table2[[#This Row],[Age]]&gt;=39,"Mid Age Adult",IF(Table2[[#This Row],[Age]]&lt;39,"Adult","Invalid")))</f>
        <v>Adult</v>
      </c>
      <c r="N645" t="s">
        <v>17</v>
      </c>
    </row>
    <row r="646" spans="1:14" x14ac:dyDescent="0.3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tr">
        <f>IF(Table2[[#This Row],[Age]]&gt;59,"Senior Adult",IF(Table2[[#This Row],[Age]]&gt;=39,"Mid Age Adult",IF(Table2[[#This Row],[Age]]&lt;39,"Adult","Invalid")))</f>
        <v>Mid Age Adult</v>
      </c>
      <c r="N646" t="s">
        <v>20</v>
      </c>
    </row>
    <row r="647" spans="1:14" x14ac:dyDescent="0.3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tr">
        <f>IF(Table2[[#This Row],[Age]]&gt;59,"Senior Adult",IF(Table2[[#This Row],[Age]]&gt;=39,"Mid Age Adult",IF(Table2[[#This Row],[Age]]&lt;39,"Adult","Invalid")))</f>
        <v>Mid Age Adult</v>
      </c>
      <c r="N647" t="s">
        <v>20</v>
      </c>
    </row>
    <row r="648" spans="1:14" x14ac:dyDescent="0.3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H648" t="s">
        <v>17</v>
      </c>
      <c r="I648">
        <v>0</v>
      </c>
      <c r="J648" t="s">
        <v>30</v>
      </c>
      <c r="K648" t="s">
        <v>36</v>
      </c>
      <c r="L648">
        <v>47</v>
      </c>
      <c r="M648" t="str">
        <f>IF(Table2[[#This Row],[Age]]&gt;59,"Senior Adult",IF(Table2[[#This Row],[Age]]&gt;=39,"Mid Age Adult",IF(Table2[[#This Row],[Age]]&lt;39,"Adult","Invalid")))</f>
        <v>Mid Age Adult</v>
      </c>
      <c r="N648" t="s">
        <v>20</v>
      </c>
    </row>
    <row r="649" spans="1:14" x14ac:dyDescent="0.3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tr">
        <f>IF(Table2[[#This Row],[Age]]&gt;59,"Senior Adult",IF(Table2[[#This Row],[Age]]&gt;=39,"Mid Age Adult",IF(Table2[[#This Row],[Age]]&lt;39,"Adult","Invalid")))</f>
        <v>Adult</v>
      </c>
      <c r="N649" t="s">
        <v>20</v>
      </c>
    </row>
    <row r="650" spans="1:14" x14ac:dyDescent="0.3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tr">
        <f>IF(Table2[[#This Row],[Age]]&gt;59,"Senior Adult",IF(Table2[[#This Row],[Age]]&gt;=39,"Mid Age Adult",IF(Table2[[#This Row],[Age]]&lt;39,"Adult","Invalid")))</f>
        <v>Mid Age Adult</v>
      </c>
      <c r="N650" t="s">
        <v>17</v>
      </c>
    </row>
    <row r="651" spans="1:14" x14ac:dyDescent="0.3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tr">
        <f>IF(Table2[[#This Row],[Age]]&gt;59,"Senior Adult",IF(Table2[[#This Row],[Age]]&gt;=39,"Mid Age Adult",IF(Table2[[#This Row],[Age]]&lt;39,"Adult","Invalid")))</f>
        <v>Adult</v>
      </c>
      <c r="N651" t="s">
        <v>17</v>
      </c>
    </row>
    <row r="652" spans="1:14" x14ac:dyDescent="0.3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tr">
        <f>IF(Table2[[#This Row],[Age]]&gt;59,"Senior Adult",IF(Table2[[#This Row],[Age]]&gt;=39,"Mid Age Adult",IF(Table2[[#This Row],[Age]]&lt;39,"Adult","Invalid")))</f>
        <v>Senior Adult</v>
      </c>
      <c r="N652" t="s">
        <v>17</v>
      </c>
    </row>
    <row r="653" spans="1:14" x14ac:dyDescent="0.3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tr">
        <f>IF(Table2[[#This Row],[Age]]&gt;59,"Senior Adult",IF(Table2[[#This Row],[Age]]&gt;=39,"Mid Age Adult",IF(Table2[[#This Row],[Age]]&lt;39,"Adult","Invalid")))</f>
        <v>Adult</v>
      </c>
      <c r="N653" t="s">
        <v>17</v>
      </c>
    </row>
    <row r="654" spans="1:14" x14ac:dyDescent="0.3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tr">
        <f>IF(Table2[[#This Row],[Age]]&gt;59,"Senior Adult",IF(Table2[[#This Row],[Age]]&gt;=39,"Mid Age Adult",IF(Table2[[#This Row],[Age]]&lt;39,"Adult","Invalid")))</f>
        <v>Mid Age Adult</v>
      </c>
      <c r="N654" t="s">
        <v>20</v>
      </c>
    </row>
    <row r="655" spans="1:14" x14ac:dyDescent="0.3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tr">
        <f>IF(Table2[[#This Row],[Age]]&gt;59,"Senior Adult",IF(Table2[[#This Row],[Age]]&gt;=39,"Mid Age Adult",IF(Table2[[#This Row],[Age]]&lt;39,"Adult","Invalid")))</f>
        <v>Adult</v>
      </c>
      <c r="N655" t="s">
        <v>17</v>
      </c>
    </row>
    <row r="656" spans="1:14" x14ac:dyDescent="0.3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tr">
        <f>IF(Table2[[#This Row],[Age]]&gt;59,"Senior Adult",IF(Table2[[#This Row],[Age]]&gt;=39,"Mid Age Adult",IF(Table2[[#This Row],[Age]]&lt;39,"Adult","Invalid")))</f>
        <v>Adult</v>
      </c>
      <c r="N656" t="s">
        <v>17</v>
      </c>
    </row>
    <row r="657" spans="1:14" x14ac:dyDescent="0.3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tr">
        <f>IF(Table2[[#This Row],[Age]]&gt;59,"Senior Adult",IF(Table2[[#This Row],[Age]]&gt;=39,"Mid Age Adult",IF(Table2[[#This Row],[Age]]&lt;39,"Adult","Invalid")))</f>
        <v>Adult</v>
      </c>
      <c r="N657" t="s">
        <v>20</v>
      </c>
    </row>
    <row r="658" spans="1:14" x14ac:dyDescent="0.3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tr">
        <f>IF(Table2[[#This Row],[Age]]&gt;59,"Senior Adult",IF(Table2[[#This Row],[Age]]&gt;=39,"Mid Age Adult",IF(Table2[[#This Row],[Age]]&lt;39,"Adult","Invalid")))</f>
        <v>Mid Age Adult</v>
      </c>
      <c r="N658" t="s">
        <v>20</v>
      </c>
    </row>
    <row r="659" spans="1:14" x14ac:dyDescent="0.3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tr">
        <f>IF(Table2[[#This Row],[Age]]&gt;59,"Senior Adult",IF(Table2[[#This Row],[Age]]&gt;=39,"Mid Age Adult",IF(Table2[[#This Row],[Age]]&lt;39,"Adult","Invalid")))</f>
        <v>Mid Age Adult</v>
      </c>
      <c r="N659" t="s">
        <v>20</v>
      </c>
    </row>
    <row r="660" spans="1:14" x14ac:dyDescent="0.3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tr">
        <f>IF(Table2[[#This Row],[Age]]&gt;59,"Senior Adult",IF(Table2[[#This Row],[Age]]&gt;=39,"Mid Age Adult",IF(Table2[[#This Row],[Age]]&lt;39,"Adult","Invalid")))</f>
        <v>Adult</v>
      </c>
      <c r="N660" t="s">
        <v>17</v>
      </c>
    </row>
    <row r="661" spans="1:14" x14ac:dyDescent="0.3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tr">
        <f>IF(Table2[[#This Row],[Age]]&gt;59,"Senior Adult",IF(Table2[[#This Row],[Age]]&gt;=39,"Mid Age Adult",IF(Table2[[#This Row],[Age]]&lt;39,"Adult","Invalid")))</f>
        <v>Senior Adult</v>
      </c>
      <c r="N661" t="s">
        <v>20</v>
      </c>
    </row>
    <row r="662" spans="1:14" x14ac:dyDescent="0.3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tr">
        <f>IF(Table2[[#This Row],[Age]]&gt;59,"Senior Adult",IF(Table2[[#This Row],[Age]]&gt;=39,"Mid Age Adult",IF(Table2[[#This Row],[Age]]&lt;39,"Adult","Invalid")))</f>
        <v>Adult</v>
      </c>
      <c r="N662" t="s">
        <v>17</v>
      </c>
    </row>
    <row r="663" spans="1:14" x14ac:dyDescent="0.3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tr">
        <f>IF(Table2[[#This Row],[Age]]&gt;59,"Senior Adult",IF(Table2[[#This Row],[Age]]&gt;=39,"Mid Age Adult",IF(Table2[[#This Row],[Age]]&lt;39,"Adult","Invalid")))</f>
        <v>Adult</v>
      </c>
      <c r="N663" t="s">
        <v>17</v>
      </c>
    </row>
    <row r="664" spans="1:14" x14ac:dyDescent="0.3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tr">
        <f>IF(Table2[[#This Row],[Age]]&gt;59,"Senior Adult",IF(Table2[[#This Row],[Age]]&gt;=39,"Mid Age Adult",IF(Table2[[#This Row],[Age]]&lt;39,"Adult","Invalid")))</f>
        <v>Mid Age Adult</v>
      </c>
      <c r="N664" t="s">
        <v>20</v>
      </c>
    </row>
    <row r="665" spans="1:14" x14ac:dyDescent="0.3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tr">
        <f>IF(Table2[[#This Row],[Age]]&gt;59,"Senior Adult",IF(Table2[[#This Row],[Age]]&gt;=39,"Mid Age Adult",IF(Table2[[#This Row],[Age]]&lt;39,"Adult","Invalid")))</f>
        <v>Mid Age Adult</v>
      </c>
      <c r="N665" t="s">
        <v>20</v>
      </c>
    </row>
    <row r="666" spans="1:14" x14ac:dyDescent="0.3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tr">
        <f>IF(Table2[[#This Row],[Age]]&gt;59,"Senior Adult",IF(Table2[[#This Row],[Age]]&gt;=39,"Mid Age Adult",IF(Table2[[#This Row],[Age]]&lt;39,"Adult","Invalid")))</f>
        <v>Mid Age Adult</v>
      </c>
      <c r="N666" t="s">
        <v>17</v>
      </c>
    </row>
    <row r="667" spans="1:14" x14ac:dyDescent="0.3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tr">
        <f>IF(Table2[[#This Row],[Age]]&gt;59,"Senior Adult",IF(Table2[[#This Row],[Age]]&gt;=39,"Mid Age Adult",IF(Table2[[#This Row],[Age]]&lt;39,"Adult","Invalid")))</f>
        <v>Mid Age Adult</v>
      </c>
      <c r="N667" t="s">
        <v>20</v>
      </c>
    </row>
    <row r="668" spans="1:14" x14ac:dyDescent="0.3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tr">
        <f>IF(Table2[[#This Row],[Age]]&gt;59,"Senior Adult",IF(Table2[[#This Row],[Age]]&gt;=39,"Mid Age Adult",IF(Table2[[#This Row],[Age]]&lt;39,"Adult","Invalid")))</f>
        <v>Mid Age Adult</v>
      </c>
      <c r="N668" t="s">
        <v>17</v>
      </c>
    </row>
    <row r="669" spans="1:14" x14ac:dyDescent="0.3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tr">
        <f>IF(Table2[[#This Row],[Age]]&gt;59,"Senior Adult",IF(Table2[[#This Row],[Age]]&gt;=39,"Mid Age Adult",IF(Table2[[#This Row],[Age]]&lt;39,"Adult","Invalid")))</f>
        <v>Senior Adult</v>
      </c>
      <c r="N669" t="s">
        <v>20</v>
      </c>
    </row>
    <row r="670" spans="1:14" x14ac:dyDescent="0.3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tr">
        <f>IF(Table2[[#This Row],[Age]]&gt;59,"Senior Adult",IF(Table2[[#This Row],[Age]]&gt;=39,"Mid Age Adult",IF(Table2[[#This Row],[Age]]&lt;39,"Adult","Invalid")))</f>
        <v>Mid Age Adult</v>
      </c>
      <c r="N670" t="s">
        <v>20</v>
      </c>
    </row>
    <row r="671" spans="1:14" x14ac:dyDescent="0.3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tr">
        <f>IF(Table2[[#This Row],[Age]]&gt;59,"Senior Adult",IF(Table2[[#This Row],[Age]]&gt;=39,"Mid Age Adult",IF(Table2[[#This Row],[Age]]&lt;39,"Adult","Invalid")))</f>
        <v>Mid Age Adult</v>
      </c>
      <c r="N671" t="s">
        <v>20</v>
      </c>
    </row>
    <row r="672" spans="1:14" x14ac:dyDescent="0.3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tr">
        <f>IF(Table2[[#This Row],[Age]]&gt;59,"Senior Adult",IF(Table2[[#This Row],[Age]]&gt;=39,"Mid Age Adult",IF(Table2[[#This Row],[Age]]&lt;39,"Adult","Invalid")))</f>
        <v>Mid Age Adult</v>
      </c>
      <c r="N672" t="s">
        <v>20</v>
      </c>
    </row>
    <row r="673" spans="1:14" x14ac:dyDescent="0.3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tr">
        <f>IF(Table2[[#This Row],[Age]]&gt;59,"Senior Adult",IF(Table2[[#This Row],[Age]]&gt;=39,"Mid Age Adult",IF(Table2[[#This Row],[Age]]&lt;39,"Adult","Invalid")))</f>
        <v>Adult</v>
      </c>
      <c r="N673" t="s">
        <v>17</v>
      </c>
    </row>
    <row r="674" spans="1:14" x14ac:dyDescent="0.3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tr">
        <f>IF(Table2[[#This Row],[Age]]&gt;59,"Senior Adult",IF(Table2[[#This Row],[Age]]&gt;=39,"Mid Age Adult",IF(Table2[[#This Row],[Age]]&lt;39,"Adult","Invalid")))</f>
        <v>Adult</v>
      </c>
      <c r="N674" t="s">
        <v>20</v>
      </c>
    </row>
    <row r="675" spans="1:14" x14ac:dyDescent="0.3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tr">
        <f>IF(Table2[[#This Row],[Age]]&gt;59,"Senior Adult",IF(Table2[[#This Row],[Age]]&gt;=39,"Mid Age Adult",IF(Table2[[#This Row],[Age]]&lt;39,"Adult","Invalid")))</f>
        <v>Adult</v>
      </c>
      <c r="N675" t="s">
        <v>17</v>
      </c>
    </row>
    <row r="676" spans="1:14" x14ac:dyDescent="0.3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tr">
        <f>IF(Table2[[#This Row],[Age]]&gt;59,"Senior Adult",IF(Table2[[#This Row],[Age]]&gt;=39,"Mid Age Adult",IF(Table2[[#This Row],[Age]]&lt;39,"Adult","Invalid")))</f>
        <v>Mid Age Adult</v>
      </c>
      <c r="N676" t="s">
        <v>20</v>
      </c>
    </row>
    <row r="677" spans="1:14" x14ac:dyDescent="0.3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tr">
        <f>IF(Table2[[#This Row],[Age]]&gt;59,"Senior Adult",IF(Table2[[#This Row],[Age]]&gt;=39,"Mid Age Adult",IF(Table2[[#This Row],[Age]]&lt;39,"Adult","Invalid")))</f>
        <v>Mid Age Adult</v>
      </c>
      <c r="N677" t="s">
        <v>20</v>
      </c>
    </row>
    <row r="678" spans="1:14" x14ac:dyDescent="0.3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tr">
        <f>IF(Table2[[#This Row],[Age]]&gt;59,"Senior Adult",IF(Table2[[#This Row],[Age]]&gt;=39,"Mid Age Adult",IF(Table2[[#This Row],[Age]]&lt;39,"Adult","Invalid")))</f>
        <v>Mid Age Adult</v>
      </c>
      <c r="N678" t="s">
        <v>20</v>
      </c>
    </row>
    <row r="679" spans="1:14" x14ac:dyDescent="0.3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tr">
        <f>IF(Table2[[#This Row],[Age]]&gt;59,"Senior Adult",IF(Table2[[#This Row],[Age]]&gt;=39,"Mid Age Adult",IF(Table2[[#This Row],[Age]]&lt;39,"Adult","Invalid")))</f>
        <v>Mid Age Adult</v>
      </c>
      <c r="N679" t="s">
        <v>20</v>
      </c>
    </row>
    <row r="680" spans="1:14" x14ac:dyDescent="0.3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tr">
        <f>IF(Table2[[#This Row],[Age]]&gt;59,"Senior Adult",IF(Table2[[#This Row],[Age]]&gt;=39,"Mid Age Adult",IF(Table2[[#This Row],[Age]]&lt;39,"Adult","Invalid")))</f>
        <v>Senior Adult</v>
      </c>
      <c r="N680" t="s">
        <v>20</v>
      </c>
    </row>
    <row r="681" spans="1:14" x14ac:dyDescent="0.3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tr">
        <f>IF(Table2[[#This Row],[Age]]&gt;59,"Senior Adult",IF(Table2[[#This Row],[Age]]&gt;=39,"Mid Age Adult",IF(Table2[[#This Row],[Age]]&lt;39,"Adult","Invalid")))</f>
        <v>Senior Adult</v>
      </c>
      <c r="N681" t="s">
        <v>20</v>
      </c>
    </row>
    <row r="682" spans="1:14" x14ac:dyDescent="0.3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tr">
        <f>IF(Table2[[#This Row],[Age]]&gt;59,"Senior Adult",IF(Table2[[#This Row],[Age]]&gt;=39,"Mid Age Adult",IF(Table2[[#This Row],[Age]]&lt;39,"Adult","Invalid")))</f>
        <v>Adult</v>
      </c>
      <c r="N682" t="s">
        <v>20</v>
      </c>
    </row>
    <row r="683" spans="1:14" x14ac:dyDescent="0.3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tr">
        <f>IF(Table2[[#This Row],[Age]]&gt;59,"Senior Adult",IF(Table2[[#This Row],[Age]]&gt;=39,"Mid Age Adult",IF(Table2[[#This Row],[Age]]&lt;39,"Adult","Invalid")))</f>
        <v>Mid Age Adult</v>
      </c>
      <c r="N683" t="s">
        <v>20</v>
      </c>
    </row>
    <row r="684" spans="1:14" x14ac:dyDescent="0.3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tr">
        <f>IF(Table2[[#This Row],[Age]]&gt;59,"Senior Adult",IF(Table2[[#This Row],[Age]]&gt;=39,"Mid Age Adult",IF(Table2[[#This Row],[Age]]&lt;39,"Adult","Invalid")))</f>
        <v>Mid Age Adult</v>
      </c>
      <c r="N684" t="s">
        <v>20</v>
      </c>
    </row>
    <row r="685" spans="1:14" x14ac:dyDescent="0.3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tr">
        <f>IF(Table2[[#This Row],[Age]]&gt;59,"Senior Adult",IF(Table2[[#This Row],[Age]]&gt;=39,"Mid Age Adult",IF(Table2[[#This Row],[Age]]&lt;39,"Adult","Invalid")))</f>
        <v>Mid Age Adult</v>
      </c>
      <c r="N685" t="s">
        <v>20</v>
      </c>
    </row>
    <row r="686" spans="1:14" x14ac:dyDescent="0.3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tr">
        <f>IF(Table2[[#This Row],[Age]]&gt;59,"Senior Adult",IF(Table2[[#This Row],[Age]]&gt;=39,"Mid Age Adult",IF(Table2[[#This Row],[Age]]&lt;39,"Adult","Invalid")))</f>
        <v>Mid Age Adult</v>
      </c>
      <c r="N686" t="s">
        <v>20</v>
      </c>
    </row>
    <row r="687" spans="1:14" x14ac:dyDescent="0.3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tr">
        <f>IF(Table2[[#This Row],[Age]]&gt;59,"Senior Adult",IF(Table2[[#This Row],[Age]]&gt;=39,"Mid Age Adult",IF(Table2[[#This Row],[Age]]&lt;39,"Adult","Invalid")))</f>
        <v>Mid Age Adult</v>
      </c>
      <c r="N687" t="s">
        <v>17</v>
      </c>
    </row>
    <row r="688" spans="1:14" x14ac:dyDescent="0.3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tr">
        <f>IF(Table2[[#This Row],[Age]]&gt;59,"Senior Adult",IF(Table2[[#This Row],[Age]]&gt;=39,"Mid Age Adult",IF(Table2[[#This Row],[Age]]&lt;39,"Adult","Invalid")))</f>
        <v>Mid Age Adult</v>
      </c>
      <c r="N688" t="s">
        <v>17</v>
      </c>
    </row>
    <row r="689" spans="1:14" x14ac:dyDescent="0.3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tr">
        <f>IF(Table2[[#This Row],[Age]]&gt;59,"Senior Adult",IF(Table2[[#This Row],[Age]]&gt;=39,"Mid Age Adult",IF(Table2[[#This Row],[Age]]&lt;39,"Adult","Invalid")))</f>
        <v>Adult</v>
      </c>
      <c r="N689" t="s">
        <v>20</v>
      </c>
    </row>
    <row r="690" spans="1:14" x14ac:dyDescent="0.3">
      <c r="A690">
        <v>11699</v>
      </c>
      <c r="B690" t="s">
        <v>26</v>
      </c>
      <c r="C690" t="s">
        <v>21</v>
      </c>
      <c r="D690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43</v>
      </c>
      <c r="M690" t="str">
        <f>IF(Table2[[#This Row],[Age]]&gt;59,"Senior Adult",IF(Table2[[#This Row],[Age]]&gt;=39,"Mid Age Adult",IF(Table2[[#This Row],[Age]]&lt;39,"Adult","Invalid")))</f>
        <v>Mid Age Adult</v>
      </c>
      <c r="N690" t="s">
        <v>20</v>
      </c>
    </row>
    <row r="691" spans="1:14" x14ac:dyDescent="0.3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tr">
        <f>IF(Table2[[#This Row],[Age]]&gt;59,"Senior Adult",IF(Table2[[#This Row],[Age]]&gt;=39,"Mid Age Adult",IF(Table2[[#This Row],[Age]]&lt;39,"Adult","Invalid")))</f>
        <v>Adult</v>
      </c>
      <c r="N691" t="s">
        <v>20</v>
      </c>
    </row>
    <row r="692" spans="1:14" x14ac:dyDescent="0.3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tr">
        <f>IF(Table2[[#This Row],[Age]]&gt;59,"Senior Adult",IF(Table2[[#This Row],[Age]]&gt;=39,"Mid Age Adult",IF(Table2[[#This Row],[Age]]&lt;39,"Adult","Invalid")))</f>
        <v>Mid Age Adult</v>
      </c>
      <c r="N692" t="s">
        <v>20</v>
      </c>
    </row>
    <row r="693" spans="1:14" x14ac:dyDescent="0.3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tr">
        <f>IF(Table2[[#This Row],[Age]]&gt;59,"Senior Adult",IF(Table2[[#This Row],[Age]]&gt;=39,"Mid Age Adult",IF(Table2[[#This Row],[Age]]&lt;39,"Adult","Invalid")))</f>
        <v>Adult</v>
      </c>
      <c r="N693" t="s">
        <v>17</v>
      </c>
    </row>
    <row r="694" spans="1:14" x14ac:dyDescent="0.3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tr">
        <f>IF(Table2[[#This Row],[Age]]&gt;59,"Senior Adult",IF(Table2[[#This Row],[Age]]&gt;=39,"Mid Age Adult",IF(Table2[[#This Row],[Age]]&lt;39,"Adult","Invalid")))</f>
        <v>Mid Age Adult</v>
      </c>
      <c r="N694" t="s">
        <v>17</v>
      </c>
    </row>
    <row r="695" spans="1:14" x14ac:dyDescent="0.3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tr">
        <f>IF(Table2[[#This Row],[Age]]&gt;59,"Senior Adult",IF(Table2[[#This Row],[Age]]&gt;=39,"Mid Age Adult",IF(Table2[[#This Row],[Age]]&lt;39,"Adult","Invalid")))</f>
        <v>Mid Age Adult</v>
      </c>
      <c r="N695" t="s">
        <v>17</v>
      </c>
    </row>
    <row r="696" spans="1:14" x14ac:dyDescent="0.3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tr">
        <f>IF(Table2[[#This Row],[Age]]&gt;59,"Senior Adult",IF(Table2[[#This Row],[Age]]&gt;=39,"Mid Age Adult",IF(Table2[[#This Row],[Age]]&lt;39,"Adult","Invalid")))</f>
        <v>Adult</v>
      </c>
      <c r="N696" t="s">
        <v>17</v>
      </c>
    </row>
    <row r="697" spans="1:14" x14ac:dyDescent="0.3">
      <c r="A697">
        <v>18390</v>
      </c>
      <c r="B697" t="s">
        <v>13</v>
      </c>
      <c r="C697" t="s">
        <v>21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tr">
        <f>IF(Table2[[#This Row],[Age]]&gt;59,"Senior Adult",IF(Table2[[#This Row],[Age]]&gt;=39,"Mid Age Adult",IF(Table2[[#This Row],[Age]]&lt;39,"Adult","Invalid")))</f>
        <v>Mid Age Adult</v>
      </c>
      <c r="N697" t="s">
        <v>20</v>
      </c>
    </row>
    <row r="698" spans="1:14" x14ac:dyDescent="0.3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tr">
        <f>IF(Table2[[#This Row],[Age]]&gt;59,"Senior Adult",IF(Table2[[#This Row],[Age]]&gt;=39,"Mid Age Adult",IF(Table2[[#This Row],[Age]]&lt;39,"Adult","Invalid")))</f>
        <v>Adult</v>
      </c>
      <c r="N698" t="s">
        <v>20</v>
      </c>
    </row>
    <row r="699" spans="1:14" x14ac:dyDescent="0.3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tr">
        <f>IF(Table2[[#This Row],[Age]]&gt;59,"Senior Adult",IF(Table2[[#This Row],[Age]]&gt;=39,"Mid Age Adult",IF(Table2[[#This Row],[Age]]&lt;39,"Adult","Invalid")))</f>
        <v>Adult</v>
      </c>
      <c r="N699" t="s">
        <v>20</v>
      </c>
    </row>
    <row r="700" spans="1:14" x14ac:dyDescent="0.3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tr">
        <f>IF(Table2[[#This Row],[Age]]&gt;59,"Senior Adult",IF(Table2[[#This Row],[Age]]&gt;=39,"Mid Age Adult",IF(Table2[[#This Row],[Age]]&lt;39,"Adult","Invalid")))</f>
        <v>Mid Age Adult</v>
      </c>
      <c r="N700" t="s">
        <v>20</v>
      </c>
    </row>
    <row r="701" spans="1:14" x14ac:dyDescent="0.3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tr">
        <f>IF(Table2[[#This Row],[Age]]&gt;59,"Senior Adult",IF(Table2[[#This Row],[Age]]&gt;=39,"Mid Age Adult",IF(Table2[[#This Row],[Age]]&lt;39,"Adult","Invalid")))</f>
        <v>Mid Age Adult</v>
      </c>
      <c r="N701" t="s">
        <v>17</v>
      </c>
    </row>
    <row r="702" spans="1:14" x14ac:dyDescent="0.3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tr">
        <f>IF(Table2[[#This Row],[Age]]&gt;59,"Senior Adult",IF(Table2[[#This Row],[Age]]&gt;=39,"Mid Age Adult",IF(Table2[[#This Row],[Age]]&lt;39,"Adult","Invalid")))</f>
        <v>Mid Age Adult</v>
      </c>
      <c r="N702" t="s">
        <v>20</v>
      </c>
    </row>
    <row r="703" spans="1:14" x14ac:dyDescent="0.3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tr">
        <f>IF(Table2[[#This Row],[Age]]&gt;59,"Senior Adult",IF(Table2[[#This Row],[Age]]&gt;=39,"Mid Age Adult",IF(Table2[[#This Row],[Age]]&lt;39,"Adult","Invalid")))</f>
        <v>Adult</v>
      </c>
      <c r="N703" t="s">
        <v>20</v>
      </c>
    </row>
    <row r="704" spans="1:14" x14ac:dyDescent="0.3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tr">
        <f>IF(Table2[[#This Row],[Age]]&gt;59,"Senior Adult",IF(Table2[[#This Row],[Age]]&gt;=39,"Mid Age Adult",IF(Table2[[#This Row],[Age]]&lt;39,"Adult","Invalid")))</f>
        <v>Mid Age Adult</v>
      </c>
      <c r="N704" t="s">
        <v>17</v>
      </c>
    </row>
    <row r="705" spans="1:14" x14ac:dyDescent="0.3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tr">
        <f>IF(Table2[[#This Row],[Age]]&gt;59,"Senior Adult",IF(Table2[[#This Row],[Age]]&gt;=39,"Mid Age Adult",IF(Table2[[#This Row],[Age]]&lt;39,"Adult","Invalid")))</f>
        <v>Adult</v>
      </c>
      <c r="N705" t="s">
        <v>20</v>
      </c>
    </row>
    <row r="706" spans="1:14" x14ac:dyDescent="0.3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tr">
        <f>IF(Table2[[#This Row],[Age]]&gt;59,"Senior Adult",IF(Table2[[#This Row],[Age]]&gt;=39,"Mid Age Adult",IF(Table2[[#This Row],[Age]]&lt;39,"Adult","Invalid")))</f>
        <v>Mid Age Adult</v>
      </c>
      <c r="N706" t="s">
        <v>17</v>
      </c>
    </row>
    <row r="707" spans="1:14" x14ac:dyDescent="0.3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tr">
        <f>IF(Table2[[#This Row],[Age]]&gt;59,"Senior Adult",IF(Table2[[#This Row],[Age]]&gt;=39,"Mid Age Adult",IF(Table2[[#This Row],[Age]]&lt;39,"Adult","Invalid")))</f>
        <v>Mid Age Adult</v>
      </c>
      <c r="N707" t="s">
        <v>20</v>
      </c>
    </row>
    <row r="708" spans="1:14" x14ac:dyDescent="0.3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tr">
        <f>IF(Table2[[#This Row],[Age]]&gt;59,"Senior Adult",IF(Table2[[#This Row],[Age]]&gt;=39,"Mid Age Adult",IF(Table2[[#This Row],[Age]]&lt;39,"Adult","Invalid")))</f>
        <v>Adult</v>
      </c>
      <c r="N708" t="s">
        <v>17</v>
      </c>
    </row>
    <row r="709" spans="1:14" x14ac:dyDescent="0.3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tr">
        <f>IF(Table2[[#This Row],[Age]]&gt;59,"Senior Adult",IF(Table2[[#This Row],[Age]]&gt;=39,"Mid Age Adult",IF(Table2[[#This Row],[Age]]&lt;39,"Adult","Invalid")))</f>
        <v>Mid Age Adult</v>
      </c>
      <c r="N709" t="s">
        <v>17</v>
      </c>
    </row>
    <row r="710" spans="1:14" x14ac:dyDescent="0.3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tr">
        <f>IF(Table2[[#This Row],[Age]]&gt;59,"Senior Adult",IF(Table2[[#This Row],[Age]]&gt;=39,"Mid Age Adult",IF(Table2[[#This Row],[Age]]&lt;39,"Adult","Invalid")))</f>
        <v>Senior Adult</v>
      </c>
      <c r="N710" t="s">
        <v>20</v>
      </c>
    </row>
    <row r="711" spans="1:14" x14ac:dyDescent="0.3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tr">
        <f>IF(Table2[[#This Row],[Age]]&gt;59,"Senior Adult",IF(Table2[[#This Row],[Age]]&gt;=39,"Mid Age Adult",IF(Table2[[#This Row],[Age]]&lt;39,"Adult","Invalid")))</f>
        <v>Mid Age Adult</v>
      </c>
      <c r="N711" t="s">
        <v>20</v>
      </c>
    </row>
    <row r="712" spans="1:14" x14ac:dyDescent="0.3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tr">
        <f>IF(Table2[[#This Row],[Age]]&gt;59,"Senior Adult",IF(Table2[[#This Row],[Age]]&gt;=39,"Mid Age Adult",IF(Table2[[#This Row],[Age]]&lt;39,"Adult","Invalid")))</f>
        <v>Adult</v>
      </c>
      <c r="N712" t="s">
        <v>17</v>
      </c>
    </row>
    <row r="713" spans="1:14" x14ac:dyDescent="0.3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tr">
        <f>IF(Table2[[#This Row],[Age]]&gt;59,"Senior Adult",IF(Table2[[#This Row],[Age]]&gt;=39,"Mid Age Adult",IF(Table2[[#This Row],[Age]]&lt;39,"Adult","Invalid")))</f>
        <v>Mid Age Adult</v>
      </c>
      <c r="N713" t="s">
        <v>20</v>
      </c>
    </row>
    <row r="714" spans="1:14" x14ac:dyDescent="0.3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tr">
        <f>IF(Table2[[#This Row],[Age]]&gt;59,"Senior Adult",IF(Table2[[#This Row],[Age]]&gt;=39,"Mid Age Adult",IF(Table2[[#This Row],[Age]]&lt;39,"Adult","Invalid")))</f>
        <v>Mid Age Adult</v>
      </c>
      <c r="N714" t="s">
        <v>20</v>
      </c>
    </row>
    <row r="715" spans="1:14" x14ac:dyDescent="0.3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tr">
        <f>IF(Table2[[#This Row],[Age]]&gt;59,"Senior Adult",IF(Table2[[#This Row],[Age]]&gt;=39,"Mid Age Adult",IF(Table2[[#This Row],[Age]]&lt;39,"Adult","Invalid")))</f>
        <v>Adult</v>
      </c>
      <c r="N715" t="s">
        <v>20</v>
      </c>
    </row>
    <row r="716" spans="1:14" x14ac:dyDescent="0.3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tr">
        <f>IF(Table2[[#This Row],[Age]]&gt;59,"Senior Adult",IF(Table2[[#This Row],[Age]]&gt;=39,"Mid Age Adult",IF(Table2[[#This Row],[Age]]&lt;39,"Adult","Invalid")))</f>
        <v>Adult</v>
      </c>
      <c r="N716" t="s">
        <v>17</v>
      </c>
    </row>
    <row r="717" spans="1:14" x14ac:dyDescent="0.3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tr">
        <f>IF(Table2[[#This Row],[Age]]&gt;59,"Senior Adult",IF(Table2[[#This Row],[Age]]&gt;=39,"Mid Age Adult",IF(Table2[[#This Row],[Age]]&lt;39,"Adult","Invalid")))</f>
        <v>Adult</v>
      </c>
      <c r="N717" t="s">
        <v>17</v>
      </c>
    </row>
    <row r="718" spans="1:14" x14ac:dyDescent="0.3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tr">
        <f>IF(Table2[[#This Row],[Age]]&gt;59,"Senior Adult",IF(Table2[[#This Row],[Age]]&gt;=39,"Mid Age Adult",IF(Table2[[#This Row],[Age]]&lt;39,"Adult","Invalid")))</f>
        <v>Mid Age Adult</v>
      </c>
      <c r="N718" t="s">
        <v>20</v>
      </c>
    </row>
    <row r="719" spans="1:14" x14ac:dyDescent="0.3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tr">
        <f>IF(Table2[[#This Row],[Age]]&gt;59,"Senior Adult",IF(Table2[[#This Row],[Age]]&gt;=39,"Mid Age Adult",IF(Table2[[#This Row],[Age]]&lt;39,"Adult","Invalid")))</f>
        <v>Adult</v>
      </c>
      <c r="N719" t="s">
        <v>17</v>
      </c>
    </row>
    <row r="720" spans="1:14" x14ac:dyDescent="0.3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tr">
        <f>IF(Table2[[#This Row],[Age]]&gt;59,"Senior Adult",IF(Table2[[#This Row],[Age]]&gt;=39,"Mid Age Adult",IF(Table2[[#This Row],[Age]]&lt;39,"Adult","Invalid")))</f>
        <v>Adult</v>
      </c>
      <c r="N720" t="s">
        <v>17</v>
      </c>
    </row>
    <row r="721" spans="1:14" x14ac:dyDescent="0.3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tr">
        <f>IF(Table2[[#This Row],[Age]]&gt;59,"Senior Adult",IF(Table2[[#This Row],[Age]]&gt;=39,"Mid Age Adult",IF(Table2[[#This Row],[Age]]&lt;39,"Adult","Invalid")))</f>
        <v>Adult</v>
      </c>
      <c r="N721" t="s">
        <v>20</v>
      </c>
    </row>
    <row r="722" spans="1:14" x14ac:dyDescent="0.3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tr">
        <f>IF(Table2[[#This Row],[Age]]&gt;59,"Senior Adult",IF(Table2[[#This Row],[Age]]&gt;=39,"Mid Age Adult",IF(Table2[[#This Row],[Age]]&lt;39,"Adult","Invalid")))</f>
        <v>Senior Adult</v>
      </c>
      <c r="N722" t="s">
        <v>17</v>
      </c>
    </row>
    <row r="723" spans="1:14" x14ac:dyDescent="0.3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tr">
        <f>IF(Table2[[#This Row],[Age]]&gt;59,"Senior Adult",IF(Table2[[#This Row],[Age]]&gt;=39,"Mid Age Adult",IF(Table2[[#This Row],[Age]]&lt;39,"Adult","Invalid")))</f>
        <v>Mid Age Adult</v>
      </c>
      <c r="N723" t="s">
        <v>17</v>
      </c>
    </row>
    <row r="724" spans="1:14" x14ac:dyDescent="0.3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tr">
        <f>IF(Table2[[#This Row],[Age]]&gt;59,"Senior Adult",IF(Table2[[#This Row],[Age]]&gt;=39,"Mid Age Adult",IF(Table2[[#This Row],[Age]]&lt;39,"Adult","Invalid")))</f>
        <v>Mid Age Adult</v>
      </c>
      <c r="N724" t="s">
        <v>20</v>
      </c>
    </row>
    <row r="725" spans="1:14" x14ac:dyDescent="0.3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tr">
        <f>IF(Table2[[#This Row],[Age]]&gt;59,"Senior Adult",IF(Table2[[#This Row],[Age]]&gt;=39,"Mid Age Adult",IF(Table2[[#This Row],[Age]]&lt;39,"Adult","Invalid")))</f>
        <v>Mid Age Adult</v>
      </c>
      <c r="N725" t="s">
        <v>20</v>
      </c>
    </row>
    <row r="726" spans="1:14" x14ac:dyDescent="0.3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tr">
        <f>IF(Table2[[#This Row],[Age]]&gt;59,"Senior Adult",IF(Table2[[#This Row],[Age]]&gt;=39,"Mid Age Adult",IF(Table2[[#This Row],[Age]]&lt;39,"Adult","Invalid")))</f>
        <v>Mid Age Adult</v>
      </c>
      <c r="N726" t="s">
        <v>20</v>
      </c>
    </row>
    <row r="727" spans="1:14" x14ac:dyDescent="0.3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tr">
        <f>IF(Table2[[#This Row],[Age]]&gt;59,"Senior Adult",IF(Table2[[#This Row],[Age]]&gt;=39,"Mid Age Adult",IF(Table2[[#This Row],[Age]]&lt;39,"Adult","Invalid")))</f>
        <v>Mid Age Adult</v>
      </c>
      <c r="N727" t="s">
        <v>17</v>
      </c>
    </row>
    <row r="728" spans="1:14" x14ac:dyDescent="0.3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tr">
        <f>IF(Table2[[#This Row],[Age]]&gt;59,"Senior Adult",IF(Table2[[#This Row],[Age]]&gt;=39,"Mid Age Adult",IF(Table2[[#This Row],[Age]]&lt;39,"Adult","Invalid")))</f>
        <v>Mid Age Adult</v>
      </c>
      <c r="N728" t="s">
        <v>20</v>
      </c>
    </row>
    <row r="729" spans="1:14" x14ac:dyDescent="0.3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tr">
        <f>IF(Table2[[#This Row],[Age]]&gt;59,"Senior Adult",IF(Table2[[#This Row],[Age]]&gt;=39,"Mid Age Adult",IF(Table2[[#This Row],[Age]]&lt;39,"Adult","Invalid")))</f>
        <v>Mid Age Adult</v>
      </c>
      <c r="N729" t="s">
        <v>17</v>
      </c>
    </row>
    <row r="730" spans="1:14" x14ac:dyDescent="0.3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tr">
        <f>IF(Table2[[#This Row],[Age]]&gt;59,"Senior Adult",IF(Table2[[#This Row],[Age]]&gt;=39,"Mid Age Adult",IF(Table2[[#This Row],[Age]]&lt;39,"Adult","Invalid")))</f>
        <v>Adult</v>
      </c>
      <c r="N730" t="s">
        <v>20</v>
      </c>
    </row>
    <row r="731" spans="1:14" x14ac:dyDescent="0.3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tr">
        <f>IF(Table2[[#This Row],[Age]]&gt;59,"Senior Adult",IF(Table2[[#This Row],[Age]]&gt;=39,"Mid Age Adult",IF(Table2[[#This Row],[Age]]&lt;39,"Adult","Invalid")))</f>
        <v>Mid Age Adult</v>
      </c>
      <c r="N731" t="s">
        <v>17</v>
      </c>
    </row>
    <row r="732" spans="1:14" x14ac:dyDescent="0.3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tr">
        <f>IF(Table2[[#This Row],[Age]]&gt;59,"Senior Adult",IF(Table2[[#This Row],[Age]]&gt;=39,"Mid Age Adult",IF(Table2[[#This Row],[Age]]&lt;39,"Adult","Invalid")))</f>
        <v>Mid Age Adult</v>
      </c>
      <c r="N732" t="s">
        <v>17</v>
      </c>
    </row>
    <row r="733" spans="1:14" x14ac:dyDescent="0.3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tr">
        <f>IF(Table2[[#This Row],[Age]]&gt;59,"Senior Adult",IF(Table2[[#This Row],[Age]]&gt;=39,"Mid Age Adult",IF(Table2[[#This Row],[Age]]&lt;39,"Adult","Invalid")))</f>
        <v>Mid Age Adult</v>
      </c>
      <c r="N733" t="s">
        <v>17</v>
      </c>
    </row>
    <row r="734" spans="1:14" x14ac:dyDescent="0.3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tr">
        <f>IF(Table2[[#This Row],[Age]]&gt;59,"Senior Adult",IF(Table2[[#This Row],[Age]]&gt;=39,"Mid Age Adult",IF(Table2[[#This Row],[Age]]&lt;39,"Adult","Invalid")))</f>
        <v>Adult</v>
      </c>
      <c r="N734" t="s">
        <v>17</v>
      </c>
    </row>
    <row r="735" spans="1:14" x14ac:dyDescent="0.3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tr">
        <f>IF(Table2[[#This Row],[Age]]&gt;59,"Senior Adult",IF(Table2[[#This Row],[Age]]&gt;=39,"Mid Age Adult",IF(Table2[[#This Row],[Age]]&lt;39,"Adult","Invalid")))</f>
        <v>Mid Age Adult</v>
      </c>
      <c r="N735" t="s">
        <v>20</v>
      </c>
    </row>
    <row r="736" spans="1:14" x14ac:dyDescent="0.3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tr">
        <f>IF(Table2[[#This Row],[Age]]&gt;59,"Senior Adult",IF(Table2[[#This Row],[Age]]&gt;=39,"Mid Age Adult",IF(Table2[[#This Row],[Age]]&lt;39,"Adult","Invalid")))</f>
        <v>Mid Age Adult</v>
      </c>
      <c r="N736" t="s">
        <v>17</v>
      </c>
    </row>
    <row r="737" spans="1:14" x14ac:dyDescent="0.3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tr">
        <f>IF(Table2[[#This Row],[Age]]&gt;59,"Senior Adult",IF(Table2[[#This Row],[Age]]&gt;=39,"Mid Age Adult",IF(Table2[[#This Row],[Age]]&lt;39,"Adult","Invalid")))</f>
        <v>Adult</v>
      </c>
      <c r="N737" t="s">
        <v>20</v>
      </c>
    </row>
    <row r="738" spans="1:14" x14ac:dyDescent="0.3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tr">
        <f>IF(Table2[[#This Row],[Age]]&gt;59,"Senior Adult",IF(Table2[[#This Row],[Age]]&gt;=39,"Mid Age Adult",IF(Table2[[#This Row],[Age]]&lt;39,"Adult","Invalid")))</f>
        <v>Adult</v>
      </c>
      <c r="N738" t="s">
        <v>20</v>
      </c>
    </row>
    <row r="739" spans="1:14" x14ac:dyDescent="0.3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tr">
        <f>IF(Table2[[#This Row],[Age]]&gt;59,"Senior Adult",IF(Table2[[#This Row],[Age]]&gt;=39,"Mid Age Adult",IF(Table2[[#This Row],[Age]]&lt;39,"Adult","Invalid")))</f>
        <v>Mid Age Adult</v>
      </c>
      <c r="N739" t="s">
        <v>20</v>
      </c>
    </row>
    <row r="740" spans="1:14" x14ac:dyDescent="0.3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tr">
        <f>IF(Table2[[#This Row],[Age]]&gt;59,"Senior Adult",IF(Table2[[#This Row],[Age]]&gt;=39,"Mid Age Adult",IF(Table2[[#This Row],[Age]]&lt;39,"Adult","Invalid")))</f>
        <v>Mid Age Adult</v>
      </c>
      <c r="N740" t="s">
        <v>17</v>
      </c>
    </row>
    <row r="741" spans="1:14" x14ac:dyDescent="0.3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tr">
        <f>IF(Table2[[#This Row],[Age]]&gt;59,"Senior Adult",IF(Table2[[#This Row],[Age]]&gt;=39,"Mid Age Adult",IF(Table2[[#This Row],[Age]]&lt;39,"Adult","Invalid")))</f>
        <v>Mid Age Adult</v>
      </c>
      <c r="N741" t="s">
        <v>20</v>
      </c>
    </row>
    <row r="742" spans="1:14" x14ac:dyDescent="0.3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tr">
        <f>IF(Table2[[#This Row],[Age]]&gt;59,"Senior Adult",IF(Table2[[#This Row],[Age]]&gt;=39,"Mid Age Adult",IF(Table2[[#This Row],[Age]]&lt;39,"Adult","Invalid")))</f>
        <v>Adult</v>
      </c>
      <c r="N742" t="s">
        <v>20</v>
      </c>
    </row>
    <row r="743" spans="1:14" x14ac:dyDescent="0.3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tr">
        <f>IF(Table2[[#This Row],[Age]]&gt;59,"Senior Adult",IF(Table2[[#This Row],[Age]]&gt;=39,"Mid Age Adult",IF(Table2[[#This Row],[Age]]&lt;39,"Adult","Invalid")))</f>
        <v>Mid Age Adult</v>
      </c>
      <c r="N743" t="s">
        <v>17</v>
      </c>
    </row>
    <row r="744" spans="1:14" x14ac:dyDescent="0.3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tr">
        <f>IF(Table2[[#This Row],[Age]]&gt;59,"Senior Adult",IF(Table2[[#This Row],[Age]]&gt;=39,"Mid Age Adult",IF(Table2[[#This Row],[Age]]&lt;39,"Adult","Invalid")))</f>
        <v>Adult</v>
      </c>
      <c r="N744" t="s">
        <v>20</v>
      </c>
    </row>
    <row r="745" spans="1:14" x14ac:dyDescent="0.3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tr">
        <f>IF(Table2[[#This Row],[Age]]&gt;59,"Senior Adult",IF(Table2[[#This Row],[Age]]&gt;=39,"Mid Age Adult",IF(Table2[[#This Row],[Age]]&lt;39,"Adult","Invalid")))</f>
        <v>Mid Age Adult</v>
      </c>
      <c r="N745" t="s">
        <v>20</v>
      </c>
    </row>
    <row r="746" spans="1:14" x14ac:dyDescent="0.3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tr">
        <f>IF(Table2[[#This Row],[Age]]&gt;59,"Senior Adult",IF(Table2[[#This Row],[Age]]&gt;=39,"Mid Age Adult",IF(Table2[[#This Row],[Age]]&lt;39,"Adult","Invalid")))</f>
        <v>Mid Age Adult</v>
      </c>
      <c r="N746" t="s">
        <v>20</v>
      </c>
    </row>
    <row r="747" spans="1:14" x14ac:dyDescent="0.3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tr">
        <f>IF(Table2[[#This Row],[Age]]&gt;59,"Senior Adult",IF(Table2[[#This Row],[Age]]&gt;=39,"Mid Age Adult",IF(Table2[[#This Row],[Age]]&lt;39,"Adult","Invalid")))</f>
        <v>Mid Age Adult</v>
      </c>
      <c r="N747" t="s">
        <v>17</v>
      </c>
    </row>
    <row r="748" spans="1:14" x14ac:dyDescent="0.3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tr">
        <f>IF(Table2[[#This Row],[Age]]&gt;59,"Senior Adult",IF(Table2[[#This Row],[Age]]&gt;=39,"Mid Age Adult",IF(Table2[[#This Row],[Age]]&lt;39,"Adult","Invalid")))</f>
        <v>Mid Age Adult</v>
      </c>
      <c r="N748" t="s">
        <v>20</v>
      </c>
    </row>
    <row r="749" spans="1:14" x14ac:dyDescent="0.3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tr">
        <f>IF(Table2[[#This Row],[Age]]&gt;59,"Senior Adult",IF(Table2[[#This Row],[Age]]&gt;=39,"Mid Age Adult",IF(Table2[[#This Row],[Age]]&lt;39,"Adult","Invalid")))</f>
        <v>Mid Age Adult</v>
      </c>
      <c r="N749" t="s">
        <v>20</v>
      </c>
    </row>
    <row r="750" spans="1:14" x14ac:dyDescent="0.3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tr">
        <f>IF(Table2[[#This Row],[Age]]&gt;59,"Senior Adult",IF(Table2[[#This Row],[Age]]&gt;=39,"Mid Age Adult",IF(Table2[[#This Row],[Age]]&lt;39,"Adult","Invalid")))</f>
        <v>Senior Adult</v>
      </c>
      <c r="N750" t="s">
        <v>20</v>
      </c>
    </row>
    <row r="751" spans="1:14" x14ac:dyDescent="0.3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tr">
        <f>IF(Table2[[#This Row],[Age]]&gt;59,"Senior Adult",IF(Table2[[#This Row],[Age]]&gt;=39,"Mid Age Adult",IF(Table2[[#This Row],[Age]]&lt;39,"Adult","Invalid")))</f>
        <v>Mid Age Adult</v>
      </c>
      <c r="N751" t="s">
        <v>20</v>
      </c>
    </row>
    <row r="752" spans="1:14" x14ac:dyDescent="0.3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tr">
        <f>IF(Table2[[#This Row],[Age]]&gt;59,"Senior Adult",IF(Table2[[#This Row],[Age]]&gt;=39,"Mid Age Adult",IF(Table2[[#This Row],[Age]]&lt;39,"Adult","Invalid")))</f>
        <v>Mid Age Adult</v>
      </c>
      <c r="N752" t="s">
        <v>20</v>
      </c>
    </row>
    <row r="753" spans="1:14" x14ac:dyDescent="0.3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tr">
        <f>IF(Table2[[#This Row],[Age]]&gt;59,"Senior Adult",IF(Table2[[#This Row],[Age]]&gt;=39,"Mid Age Adult",IF(Table2[[#This Row],[Age]]&lt;39,"Adult","Invalid")))</f>
        <v>Adult</v>
      </c>
      <c r="N753" t="s">
        <v>20</v>
      </c>
    </row>
    <row r="754" spans="1:14" x14ac:dyDescent="0.3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tr">
        <f>IF(Table2[[#This Row],[Age]]&gt;59,"Senior Adult",IF(Table2[[#This Row],[Age]]&gt;=39,"Mid Age Adult",IF(Table2[[#This Row],[Age]]&lt;39,"Adult","Invalid")))</f>
        <v>Adult</v>
      </c>
      <c r="N754" t="s">
        <v>20</v>
      </c>
    </row>
    <row r="755" spans="1:14" x14ac:dyDescent="0.3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tr">
        <f>IF(Table2[[#This Row],[Age]]&gt;59,"Senior Adult",IF(Table2[[#This Row],[Age]]&gt;=39,"Mid Age Adult",IF(Table2[[#This Row],[Age]]&lt;39,"Adult","Invalid")))</f>
        <v>Adult</v>
      </c>
      <c r="N755" t="s">
        <v>20</v>
      </c>
    </row>
    <row r="756" spans="1:14" x14ac:dyDescent="0.3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tr">
        <f>IF(Table2[[#This Row],[Age]]&gt;59,"Senior Adult",IF(Table2[[#This Row],[Age]]&gt;=39,"Mid Age Adult",IF(Table2[[#This Row],[Age]]&lt;39,"Adult","Invalid")))</f>
        <v>Mid Age Adult</v>
      </c>
      <c r="N756" t="s">
        <v>17</v>
      </c>
    </row>
    <row r="757" spans="1:14" x14ac:dyDescent="0.3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tr">
        <f>IF(Table2[[#This Row],[Age]]&gt;59,"Senior Adult",IF(Table2[[#This Row],[Age]]&gt;=39,"Mid Age Adult",IF(Table2[[#This Row],[Age]]&lt;39,"Adult","Invalid")))</f>
        <v>Mid Age Adult</v>
      </c>
      <c r="N757" t="s">
        <v>20</v>
      </c>
    </row>
    <row r="758" spans="1:14" x14ac:dyDescent="0.3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tr">
        <f>IF(Table2[[#This Row],[Age]]&gt;59,"Senior Adult",IF(Table2[[#This Row],[Age]]&gt;=39,"Mid Age Adult",IF(Table2[[#This Row],[Age]]&lt;39,"Adult","Invalid")))</f>
        <v>Adult</v>
      </c>
      <c r="N758" t="s">
        <v>17</v>
      </c>
    </row>
    <row r="759" spans="1:14" x14ac:dyDescent="0.3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tr">
        <f>IF(Table2[[#This Row],[Age]]&gt;59,"Senior Adult",IF(Table2[[#This Row],[Age]]&gt;=39,"Mid Age Adult",IF(Table2[[#This Row],[Age]]&lt;39,"Adult","Invalid")))</f>
        <v>Mid Age Adult</v>
      </c>
      <c r="N759" t="s">
        <v>17</v>
      </c>
    </row>
    <row r="760" spans="1:14" x14ac:dyDescent="0.3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tr">
        <f>IF(Table2[[#This Row],[Age]]&gt;59,"Senior Adult",IF(Table2[[#This Row],[Age]]&gt;=39,"Mid Age Adult",IF(Table2[[#This Row],[Age]]&lt;39,"Adult","Invalid")))</f>
        <v>Mid Age Adult</v>
      </c>
      <c r="N760" t="s">
        <v>20</v>
      </c>
    </row>
    <row r="761" spans="1:14" x14ac:dyDescent="0.3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tr">
        <f>IF(Table2[[#This Row],[Age]]&gt;59,"Senior Adult",IF(Table2[[#This Row],[Age]]&gt;=39,"Mid Age Adult",IF(Table2[[#This Row],[Age]]&lt;39,"Adult","Invalid")))</f>
        <v>Mid Age Adult</v>
      </c>
      <c r="N761" t="s">
        <v>17</v>
      </c>
    </row>
    <row r="762" spans="1:14" x14ac:dyDescent="0.3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tr">
        <f>IF(Table2[[#This Row],[Age]]&gt;59,"Senior Adult",IF(Table2[[#This Row],[Age]]&gt;=39,"Mid Age Adult",IF(Table2[[#This Row],[Age]]&lt;39,"Adult","Invalid")))</f>
        <v>Mid Age Adult</v>
      </c>
      <c r="N762" t="s">
        <v>20</v>
      </c>
    </row>
    <row r="763" spans="1:14" x14ac:dyDescent="0.3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tr">
        <f>IF(Table2[[#This Row],[Age]]&gt;59,"Senior Adult",IF(Table2[[#This Row],[Age]]&gt;=39,"Mid Age Adult",IF(Table2[[#This Row],[Age]]&lt;39,"Adult","Invalid")))</f>
        <v>Mid Age Adult</v>
      </c>
      <c r="N763" t="s">
        <v>20</v>
      </c>
    </row>
    <row r="764" spans="1:14" x14ac:dyDescent="0.3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tr">
        <f>IF(Table2[[#This Row],[Age]]&gt;59,"Senior Adult",IF(Table2[[#This Row],[Age]]&gt;=39,"Mid Age Adult",IF(Table2[[#This Row],[Age]]&lt;39,"Adult","Invalid")))</f>
        <v>Adult</v>
      </c>
      <c r="N764" t="s">
        <v>17</v>
      </c>
    </row>
    <row r="765" spans="1:14" x14ac:dyDescent="0.3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tr">
        <f>IF(Table2[[#This Row],[Age]]&gt;59,"Senior Adult",IF(Table2[[#This Row],[Age]]&gt;=39,"Mid Age Adult",IF(Table2[[#This Row],[Age]]&lt;39,"Adult","Invalid")))</f>
        <v>Adult</v>
      </c>
      <c r="N765" t="s">
        <v>17</v>
      </c>
    </row>
    <row r="766" spans="1:14" x14ac:dyDescent="0.3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tr">
        <f>IF(Table2[[#This Row],[Age]]&gt;59,"Senior Adult",IF(Table2[[#This Row],[Age]]&gt;=39,"Mid Age Adult",IF(Table2[[#This Row],[Age]]&lt;39,"Adult","Invalid")))</f>
        <v>Adult</v>
      </c>
      <c r="N766" t="s">
        <v>20</v>
      </c>
    </row>
    <row r="767" spans="1:14" x14ac:dyDescent="0.3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tr">
        <f>IF(Table2[[#This Row],[Age]]&gt;59,"Senior Adult",IF(Table2[[#This Row],[Age]]&gt;=39,"Mid Age Adult",IF(Table2[[#This Row],[Age]]&lt;39,"Adult","Invalid")))</f>
        <v>Adult</v>
      </c>
      <c r="N767" t="s">
        <v>17</v>
      </c>
    </row>
    <row r="768" spans="1:14" x14ac:dyDescent="0.3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tr">
        <f>IF(Table2[[#This Row],[Age]]&gt;59,"Senior Adult",IF(Table2[[#This Row],[Age]]&gt;=39,"Mid Age Adult",IF(Table2[[#This Row],[Age]]&lt;39,"Adult","Invalid")))</f>
        <v>Mid Age Adult</v>
      </c>
      <c r="N768" t="s">
        <v>20</v>
      </c>
    </row>
    <row r="769" spans="1:14" x14ac:dyDescent="0.3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tr">
        <f>IF(Table2[[#This Row],[Age]]&gt;59,"Senior Adult",IF(Table2[[#This Row],[Age]]&gt;=39,"Mid Age Adult",IF(Table2[[#This Row],[Age]]&lt;39,"Adult","Invalid")))</f>
        <v>Mid Age Adult</v>
      </c>
      <c r="N769" t="s">
        <v>17</v>
      </c>
    </row>
    <row r="770" spans="1:14" x14ac:dyDescent="0.3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tr">
        <f>IF(Table2[[#This Row],[Age]]&gt;59,"Senior Adult",IF(Table2[[#This Row],[Age]]&gt;=39,"Mid Age Adult",IF(Table2[[#This Row],[Age]]&lt;39,"Adult","Invalid")))</f>
        <v>Mid Age Adult</v>
      </c>
      <c r="N770" t="s">
        <v>20</v>
      </c>
    </row>
    <row r="771" spans="1:14" x14ac:dyDescent="0.3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tr">
        <f>IF(Table2[[#This Row],[Age]]&gt;59,"Senior Adult",IF(Table2[[#This Row],[Age]]&gt;=39,"Mid Age Adult",IF(Table2[[#This Row],[Age]]&lt;39,"Adult","Invalid")))</f>
        <v>Mid Age Adult</v>
      </c>
      <c r="N771" t="s">
        <v>20</v>
      </c>
    </row>
    <row r="772" spans="1:14" x14ac:dyDescent="0.3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35</v>
      </c>
      <c r="M772" t="str">
        <f>IF(Table2[[#This Row],[Age]]&gt;59,"Senior Adult",IF(Table2[[#This Row],[Age]]&gt;=39,"Mid Age Adult",IF(Table2[[#This Row],[Age]]&lt;39,"Adult","Invalid")))</f>
        <v>Adult</v>
      </c>
      <c r="N772" t="s">
        <v>20</v>
      </c>
    </row>
    <row r="773" spans="1:14" x14ac:dyDescent="0.3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tr">
        <f>IF(Table2[[#This Row],[Age]]&gt;59,"Senior Adult",IF(Table2[[#This Row],[Age]]&gt;=39,"Mid Age Adult",IF(Table2[[#This Row],[Age]]&lt;39,"Adult","Invalid")))</f>
        <v>Mid Age Adult</v>
      </c>
      <c r="N773" t="s">
        <v>17</v>
      </c>
    </row>
    <row r="774" spans="1:14" x14ac:dyDescent="0.3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tr">
        <f>IF(Table2[[#This Row],[Age]]&gt;59,"Senior Adult",IF(Table2[[#This Row],[Age]]&gt;=39,"Mid Age Adult",IF(Table2[[#This Row],[Age]]&lt;39,"Adult","Invalid")))</f>
        <v>Mid Age Adult</v>
      </c>
      <c r="N774" t="s">
        <v>17</v>
      </c>
    </row>
    <row r="775" spans="1:14" x14ac:dyDescent="0.3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tr">
        <f>IF(Table2[[#This Row],[Age]]&gt;59,"Senior Adult",IF(Table2[[#This Row],[Age]]&gt;=39,"Mid Age Adult",IF(Table2[[#This Row],[Age]]&lt;39,"Adult","Invalid")))</f>
        <v>Adult</v>
      </c>
      <c r="N775" t="s">
        <v>20</v>
      </c>
    </row>
    <row r="776" spans="1:14" x14ac:dyDescent="0.3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tr">
        <f>IF(Table2[[#This Row],[Age]]&gt;59,"Senior Adult",IF(Table2[[#This Row],[Age]]&gt;=39,"Mid Age Adult",IF(Table2[[#This Row],[Age]]&lt;39,"Adult","Invalid")))</f>
        <v>Adult</v>
      </c>
      <c r="N776" t="s">
        <v>17</v>
      </c>
    </row>
    <row r="777" spans="1:14" x14ac:dyDescent="0.3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tr">
        <f>IF(Table2[[#This Row],[Age]]&gt;59,"Senior Adult",IF(Table2[[#This Row],[Age]]&gt;=39,"Mid Age Adult",IF(Table2[[#This Row],[Age]]&lt;39,"Adult","Invalid")))</f>
        <v>Mid Age Adult</v>
      </c>
      <c r="N777" t="s">
        <v>20</v>
      </c>
    </row>
    <row r="778" spans="1:14" x14ac:dyDescent="0.3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tr">
        <f>IF(Table2[[#This Row],[Age]]&gt;59,"Senior Adult",IF(Table2[[#This Row],[Age]]&gt;=39,"Mid Age Adult",IF(Table2[[#This Row],[Age]]&lt;39,"Adult","Invalid")))</f>
        <v>Mid Age Adult</v>
      </c>
      <c r="N778" t="s">
        <v>17</v>
      </c>
    </row>
    <row r="779" spans="1:14" x14ac:dyDescent="0.3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tr">
        <f>IF(Table2[[#This Row],[Age]]&gt;59,"Senior Adult",IF(Table2[[#This Row],[Age]]&gt;=39,"Mid Age Adult",IF(Table2[[#This Row],[Age]]&lt;39,"Adult","Invalid")))</f>
        <v>Adult</v>
      </c>
      <c r="N779" t="s">
        <v>20</v>
      </c>
    </row>
    <row r="780" spans="1:14" x14ac:dyDescent="0.3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tr">
        <f>IF(Table2[[#This Row],[Age]]&gt;59,"Senior Adult",IF(Table2[[#This Row],[Age]]&gt;=39,"Mid Age Adult",IF(Table2[[#This Row],[Age]]&lt;39,"Adult","Invalid")))</f>
        <v>Mid Age Adult</v>
      </c>
      <c r="N780" t="s">
        <v>20</v>
      </c>
    </row>
    <row r="781" spans="1:14" x14ac:dyDescent="0.3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tr">
        <f>IF(Table2[[#This Row],[Age]]&gt;59,"Senior Adult",IF(Table2[[#This Row],[Age]]&gt;=39,"Mid Age Adult",IF(Table2[[#This Row],[Age]]&lt;39,"Adult","Invalid")))</f>
        <v>Mid Age Adult</v>
      </c>
      <c r="N781" t="s">
        <v>17</v>
      </c>
    </row>
    <row r="782" spans="1:14" x14ac:dyDescent="0.3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tr">
        <f>IF(Table2[[#This Row],[Age]]&gt;59,"Senior Adult",IF(Table2[[#This Row],[Age]]&gt;=39,"Mid Age Adult",IF(Table2[[#This Row],[Age]]&lt;39,"Adult","Invalid")))</f>
        <v>Mid Age Adult</v>
      </c>
      <c r="N782" t="s">
        <v>20</v>
      </c>
    </row>
    <row r="783" spans="1:14" x14ac:dyDescent="0.3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tr">
        <f>IF(Table2[[#This Row],[Age]]&gt;59,"Senior Adult",IF(Table2[[#This Row],[Age]]&gt;=39,"Mid Age Adult",IF(Table2[[#This Row],[Age]]&lt;39,"Adult","Invalid")))</f>
        <v>Mid Age Adult</v>
      </c>
      <c r="N783" t="s">
        <v>20</v>
      </c>
    </row>
    <row r="784" spans="1:14" x14ac:dyDescent="0.3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tr">
        <f>IF(Table2[[#This Row],[Age]]&gt;59,"Senior Adult",IF(Table2[[#This Row],[Age]]&gt;=39,"Mid Age Adult",IF(Table2[[#This Row],[Age]]&lt;39,"Adult","Invalid")))</f>
        <v>Mid Age Adult</v>
      </c>
      <c r="N784" t="s">
        <v>17</v>
      </c>
    </row>
    <row r="785" spans="1:14" x14ac:dyDescent="0.3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tr">
        <f>IF(Table2[[#This Row],[Age]]&gt;59,"Senior Adult",IF(Table2[[#This Row],[Age]]&gt;=39,"Mid Age Adult",IF(Table2[[#This Row],[Age]]&lt;39,"Adult","Invalid")))</f>
        <v>Mid Age Adult</v>
      </c>
      <c r="N785" t="s">
        <v>20</v>
      </c>
    </row>
    <row r="786" spans="1:14" x14ac:dyDescent="0.3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tr">
        <f>IF(Table2[[#This Row],[Age]]&gt;59,"Senior Adult",IF(Table2[[#This Row],[Age]]&gt;=39,"Mid Age Adult",IF(Table2[[#This Row],[Age]]&lt;39,"Adult","Invalid")))</f>
        <v>Mid Age Adult</v>
      </c>
      <c r="N786" t="s">
        <v>17</v>
      </c>
    </row>
    <row r="787" spans="1:14" x14ac:dyDescent="0.3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tr">
        <f>IF(Table2[[#This Row],[Age]]&gt;59,"Senior Adult",IF(Table2[[#This Row],[Age]]&gt;=39,"Mid Age Adult",IF(Table2[[#This Row],[Age]]&lt;39,"Adult","Invalid")))</f>
        <v>Adult</v>
      </c>
      <c r="N787" t="s">
        <v>17</v>
      </c>
    </row>
    <row r="788" spans="1:14" x14ac:dyDescent="0.3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tr">
        <f>IF(Table2[[#This Row],[Age]]&gt;59,"Senior Adult",IF(Table2[[#This Row],[Age]]&gt;=39,"Mid Age Adult",IF(Table2[[#This Row],[Age]]&lt;39,"Adult","Invalid")))</f>
        <v>Adult</v>
      </c>
      <c r="N788" t="s">
        <v>20</v>
      </c>
    </row>
    <row r="789" spans="1:14" x14ac:dyDescent="0.3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tr">
        <f>IF(Table2[[#This Row],[Age]]&gt;59,"Senior Adult",IF(Table2[[#This Row],[Age]]&gt;=39,"Mid Age Adult",IF(Table2[[#This Row],[Age]]&lt;39,"Adult","Invalid")))</f>
        <v>Mid Age Adult</v>
      </c>
      <c r="N789" t="s">
        <v>17</v>
      </c>
    </row>
    <row r="790" spans="1:14" x14ac:dyDescent="0.3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tr">
        <f>IF(Table2[[#This Row],[Age]]&gt;59,"Senior Adult",IF(Table2[[#This Row],[Age]]&gt;=39,"Mid Age Adult",IF(Table2[[#This Row],[Age]]&lt;39,"Adult","Invalid")))</f>
        <v>Mid Age Adult</v>
      </c>
      <c r="N790" t="s">
        <v>20</v>
      </c>
    </row>
    <row r="791" spans="1:14" x14ac:dyDescent="0.3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tr">
        <f>IF(Table2[[#This Row],[Age]]&gt;59,"Senior Adult",IF(Table2[[#This Row],[Age]]&gt;=39,"Mid Age Adult",IF(Table2[[#This Row],[Age]]&lt;39,"Adult","Invalid")))</f>
        <v>Mid Age Adult</v>
      </c>
      <c r="N791" t="s">
        <v>17</v>
      </c>
    </row>
    <row r="792" spans="1:14" x14ac:dyDescent="0.3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tr">
        <f>IF(Table2[[#This Row],[Age]]&gt;59,"Senior Adult",IF(Table2[[#This Row],[Age]]&gt;=39,"Mid Age Adult",IF(Table2[[#This Row],[Age]]&lt;39,"Adult","Invalid")))</f>
        <v>Mid Age Adult</v>
      </c>
      <c r="N792" t="s">
        <v>20</v>
      </c>
    </row>
    <row r="793" spans="1:14" x14ac:dyDescent="0.3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tr">
        <f>IF(Table2[[#This Row],[Age]]&gt;59,"Senior Adult",IF(Table2[[#This Row],[Age]]&gt;=39,"Mid Age Adult",IF(Table2[[#This Row],[Age]]&lt;39,"Adult","Invalid")))</f>
        <v>Adult</v>
      </c>
      <c r="N793" t="s">
        <v>17</v>
      </c>
    </row>
    <row r="794" spans="1:14" x14ac:dyDescent="0.3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tr">
        <f>IF(Table2[[#This Row],[Age]]&gt;59,"Senior Adult",IF(Table2[[#This Row],[Age]]&gt;=39,"Mid Age Adult",IF(Table2[[#This Row],[Age]]&lt;39,"Adult","Invalid")))</f>
        <v>Mid Age Adult</v>
      </c>
      <c r="N794" t="s">
        <v>20</v>
      </c>
    </row>
    <row r="795" spans="1:14" x14ac:dyDescent="0.3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tr">
        <f>IF(Table2[[#This Row],[Age]]&gt;59,"Senior Adult",IF(Table2[[#This Row],[Age]]&gt;=39,"Mid Age Adult",IF(Table2[[#This Row],[Age]]&lt;39,"Adult","Invalid")))</f>
        <v>Mid Age Adult</v>
      </c>
      <c r="N795" t="s">
        <v>17</v>
      </c>
    </row>
    <row r="796" spans="1:14" x14ac:dyDescent="0.3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tr">
        <f>IF(Table2[[#This Row],[Age]]&gt;59,"Senior Adult",IF(Table2[[#This Row],[Age]]&gt;=39,"Mid Age Adult",IF(Table2[[#This Row],[Age]]&lt;39,"Adult","Invalid")))</f>
        <v>Senior Adult</v>
      </c>
      <c r="N796" t="s">
        <v>20</v>
      </c>
    </row>
    <row r="797" spans="1:14" x14ac:dyDescent="0.3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tr">
        <f>IF(Table2[[#This Row],[Age]]&gt;59,"Senior Adult",IF(Table2[[#This Row],[Age]]&gt;=39,"Mid Age Adult",IF(Table2[[#This Row],[Age]]&lt;39,"Adult","Invalid")))</f>
        <v>Mid Age Adult</v>
      </c>
      <c r="N797" t="s">
        <v>20</v>
      </c>
    </row>
    <row r="798" spans="1:14" x14ac:dyDescent="0.3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tr">
        <f>IF(Table2[[#This Row],[Age]]&gt;59,"Senior Adult",IF(Table2[[#This Row],[Age]]&gt;=39,"Mid Age Adult",IF(Table2[[#This Row],[Age]]&lt;39,"Adult","Invalid")))</f>
        <v>Mid Age Adult</v>
      </c>
      <c r="N798" t="s">
        <v>17</v>
      </c>
    </row>
    <row r="799" spans="1:14" x14ac:dyDescent="0.3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tr">
        <f>IF(Table2[[#This Row],[Age]]&gt;59,"Senior Adult",IF(Table2[[#This Row],[Age]]&gt;=39,"Mid Age Adult",IF(Table2[[#This Row],[Age]]&lt;39,"Adult","Invalid")))</f>
        <v>Adult</v>
      </c>
      <c r="N799" t="s">
        <v>17</v>
      </c>
    </row>
    <row r="800" spans="1:14" x14ac:dyDescent="0.3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tr">
        <f>IF(Table2[[#This Row],[Age]]&gt;59,"Senior Adult",IF(Table2[[#This Row],[Age]]&gt;=39,"Mid Age Adult",IF(Table2[[#This Row],[Age]]&lt;39,"Adult","Invalid")))</f>
        <v>Adult</v>
      </c>
      <c r="N800" t="s">
        <v>17</v>
      </c>
    </row>
    <row r="801" spans="1:14" x14ac:dyDescent="0.3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tr">
        <f>IF(Table2[[#This Row],[Age]]&gt;59,"Senior Adult",IF(Table2[[#This Row],[Age]]&gt;=39,"Mid Age Adult",IF(Table2[[#This Row],[Age]]&lt;39,"Adult","Invalid")))</f>
        <v>Adult</v>
      </c>
      <c r="N801" t="s">
        <v>17</v>
      </c>
    </row>
    <row r="802" spans="1:14" x14ac:dyDescent="0.3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tr">
        <f>IF(Table2[[#This Row],[Age]]&gt;59,"Senior Adult",IF(Table2[[#This Row],[Age]]&gt;=39,"Mid Age Adult",IF(Table2[[#This Row],[Age]]&lt;39,"Adult","Invalid")))</f>
        <v>Mid Age Adult</v>
      </c>
      <c r="N802" t="s">
        <v>17</v>
      </c>
    </row>
    <row r="803" spans="1:14" x14ac:dyDescent="0.3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tr">
        <f>IF(Table2[[#This Row],[Age]]&gt;59,"Senior Adult",IF(Table2[[#This Row],[Age]]&gt;=39,"Mid Age Adult",IF(Table2[[#This Row],[Age]]&lt;39,"Adult","Invalid")))</f>
        <v>Senior Adult</v>
      </c>
      <c r="N803" t="s">
        <v>20</v>
      </c>
    </row>
    <row r="804" spans="1:14" x14ac:dyDescent="0.3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tr">
        <f>IF(Table2[[#This Row],[Age]]&gt;59,"Senior Adult",IF(Table2[[#This Row],[Age]]&gt;=39,"Mid Age Adult",IF(Table2[[#This Row],[Age]]&lt;39,"Adult","Invalid")))</f>
        <v>Adult</v>
      </c>
      <c r="N804" t="s">
        <v>20</v>
      </c>
    </row>
    <row r="805" spans="1:14" x14ac:dyDescent="0.3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tr">
        <f>IF(Table2[[#This Row],[Age]]&gt;59,"Senior Adult",IF(Table2[[#This Row],[Age]]&gt;=39,"Mid Age Adult",IF(Table2[[#This Row],[Age]]&lt;39,"Adult","Invalid")))</f>
        <v>Adult</v>
      </c>
      <c r="N805" t="s">
        <v>17</v>
      </c>
    </row>
    <row r="806" spans="1:14" x14ac:dyDescent="0.3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tr">
        <f>IF(Table2[[#This Row],[Age]]&gt;59,"Senior Adult",IF(Table2[[#This Row],[Age]]&gt;=39,"Mid Age Adult",IF(Table2[[#This Row],[Age]]&lt;39,"Adult","Invalid")))</f>
        <v>Adult</v>
      </c>
      <c r="N806" t="s">
        <v>17</v>
      </c>
    </row>
    <row r="807" spans="1:14" x14ac:dyDescent="0.3">
      <c r="A807">
        <v>26778</v>
      </c>
      <c r="B807" t="s">
        <v>26</v>
      </c>
      <c r="C807" t="s">
        <v>14</v>
      </c>
      <c r="D80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tr">
        <f>IF(Table2[[#This Row],[Age]]&gt;59,"Senior Adult",IF(Table2[[#This Row],[Age]]&gt;=39,"Mid Age Adult",IF(Table2[[#This Row],[Age]]&lt;39,"Adult","Invalid")))</f>
        <v>Adult</v>
      </c>
      <c r="N807" t="s">
        <v>20</v>
      </c>
    </row>
    <row r="808" spans="1:14" x14ac:dyDescent="0.3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tr">
        <f>IF(Table2[[#This Row],[Age]]&gt;59,"Senior Adult",IF(Table2[[#This Row],[Age]]&gt;=39,"Mid Age Adult",IF(Table2[[#This Row],[Age]]&lt;39,"Adult","Invalid")))</f>
        <v>Mid Age Adult</v>
      </c>
      <c r="N808" t="s">
        <v>20</v>
      </c>
    </row>
    <row r="809" spans="1:14" x14ac:dyDescent="0.3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tr">
        <f>IF(Table2[[#This Row],[Age]]&gt;59,"Senior Adult",IF(Table2[[#This Row],[Age]]&gt;=39,"Mid Age Adult",IF(Table2[[#This Row],[Age]]&lt;39,"Adult","Invalid")))</f>
        <v>Adult</v>
      </c>
      <c r="N809" t="s">
        <v>17</v>
      </c>
    </row>
    <row r="810" spans="1:14" x14ac:dyDescent="0.3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tr">
        <f>IF(Table2[[#This Row],[Age]]&gt;59,"Senior Adult",IF(Table2[[#This Row],[Age]]&gt;=39,"Mid Age Adult",IF(Table2[[#This Row],[Age]]&lt;39,"Adult","Invalid")))</f>
        <v>Mid Age Adult</v>
      </c>
      <c r="N810" t="s">
        <v>17</v>
      </c>
    </row>
    <row r="811" spans="1:14" x14ac:dyDescent="0.3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tr">
        <f>IF(Table2[[#This Row],[Age]]&gt;59,"Senior Adult",IF(Table2[[#This Row],[Age]]&gt;=39,"Mid Age Adult",IF(Table2[[#This Row],[Age]]&lt;39,"Adult","Invalid")))</f>
        <v>Senior Adult</v>
      </c>
      <c r="N811" t="s">
        <v>20</v>
      </c>
    </row>
    <row r="812" spans="1:14" x14ac:dyDescent="0.3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tr">
        <f>IF(Table2[[#This Row],[Age]]&gt;59,"Senior Adult",IF(Table2[[#This Row],[Age]]&gt;=39,"Mid Age Adult",IF(Table2[[#This Row],[Age]]&lt;39,"Adult","Invalid")))</f>
        <v>Mid Age Adult</v>
      </c>
      <c r="N812" t="s">
        <v>17</v>
      </c>
    </row>
    <row r="813" spans="1:14" x14ac:dyDescent="0.3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tr">
        <f>IF(Table2[[#This Row],[Age]]&gt;59,"Senior Adult",IF(Table2[[#This Row],[Age]]&gt;=39,"Mid Age Adult",IF(Table2[[#This Row],[Age]]&lt;39,"Adult","Invalid")))</f>
        <v>Adult</v>
      </c>
      <c r="N813" t="s">
        <v>20</v>
      </c>
    </row>
    <row r="814" spans="1:14" x14ac:dyDescent="0.3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tr">
        <f>IF(Table2[[#This Row],[Age]]&gt;59,"Senior Adult",IF(Table2[[#This Row],[Age]]&gt;=39,"Mid Age Adult",IF(Table2[[#This Row],[Age]]&lt;39,"Adult","Invalid")))</f>
        <v>Senior Adult</v>
      </c>
      <c r="N814" t="s">
        <v>20</v>
      </c>
    </row>
    <row r="815" spans="1:14" x14ac:dyDescent="0.3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tr">
        <f>IF(Table2[[#This Row],[Age]]&gt;59,"Senior Adult",IF(Table2[[#This Row],[Age]]&gt;=39,"Mid Age Adult",IF(Table2[[#This Row],[Age]]&lt;39,"Adult","Invalid")))</f>
        <v>Mid Age Adult</v>
      </c>
      <c r="N815" t="s">
        <v>20</v>
      </c>
    </row>
    <row r="816" spans="1:14" x14ac:dyDescent="0.3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tr">
        <f>IF(Table2[[#This Row],[Age]]&gt;59,"Senior Adult",IF(Table2[[#This Row],[Age]]&gt;=39,"Mid Age Adult",IF(Table2[[#This Row],[Age]]&lt;39,"Adult","Invalid")))</f>
        <v>Senior Adult</v>
      </c>
      <c r="N816" t="s">
        <v>17</v>
      </c>
    </row>
    <row r="817" spans="1:14" x14ac:dyDescent="0.3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tr">
        <f>IF(Table2[[#This Row],[Age]]&gt;59,"Senior Adult",IF(Table2[[#This Row],[Age]]&gt;=39,"Mid Age Adult",IF(Table2[[#This Row],[Age]]&lt;39,"Adult","Invalid")))</f>
        <v>Adult</v>
      </c>
      <c r="N817" t="s">
        <v>20</v>
      </c>
    </row>
    <row r="818" spans="1:14" x14ac:dyDescent="0.3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tr">
        <f>IF(Table2[[#This Row],[Age]]&gt;59,"Senior Adult",IF(Table2[[#This Row],[Age]]&gt;=39,"Mid Age Adult",IF(Table2[[#This Row],[Age]]&lt;39,"Adult","Invalid")))</f>
        <v>Mid Age Adult</v>
      </c>
      <c r="N818" t="s">
        <v>17</v>
      </c>
    </row>
    <row r="819" spans="1:14" x14ac:dyDescent="0.3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tr">
        <f>IF(Table2[[#This Row],[Age]]&gt;59,"Senior Adult",IF(Table2[[#This Row],[Age]]&gt;=39,"Mid Age Adult",IF(Table2[[#This Row],[Age]]&lt;39,"Adult","Invalid")))</f>
        <v>Mid Age Adult</v>
      </c>
      <c r="N819" t="s">
        <v>17</v>
      </c>
    </row>
    <row r="820" spans="1:14" x14ac:dyDescent="0.3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tr">
        <f>IF(Table2[[#This Row],[Age]]&gt;59,"Senior Adult",IF(Table2[[#This Row],[Age]]&gt;=39,"Mid Age Adult",IF(Table2[[#This Row],[Age]]&lt;39,"Adult","Invalid")))</f>
        <v>Adult</v>
      </c>
      <c r="N820" t="s">
        <v>20</v>
      </c>
    </row>
    <row r="821" spans="1:14" x14ac:dyDescent="0.3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tr">
        <f>IF(Table2[[#This Row],[Age]]&gt;59,"Senior Adult",IF(Table2[[#This Row],[Age]]&gt;=39,"Mid Age Adult",IF(Table2[[#This Row],[Age]]&lt;39,"Adult","Invalid")))</f>
        <v>Adult</v>
      </c>
      <c r="N821" t="s">
        <v>20</v>
      </c>
    </row>
    <row r="822" spans="1:14" x14ac:dyDescent="0.3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tr">
        <f>IF(Table2[[#This Row],[Age]]&gt;59,"Senior Adult",IF(Table2[[#This Row],[Age]]&gt;=39,"Mid Age Adult",IF(Table2[[#This Row],[Age]]&lt;39,"Adult","Invalid")))</f>
        <v>Mid Age Adult</v>
      </c>
      <c r="N822" t="s">
        <v>20</v>
      </c>
    </row>
    <row r="823" spans="1:14" x14ac:dyDescent="0.3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tr">
        <f>IF(Table2[[#This Row],[Age]]&gt;59,"Senior Adult",IF(Table2[[#This Row],[Age]]&gt;=39,"Mid Age Adult",IF(Table2[[#This Row],[Age]]&lt;39,"Adult","Invalid")))</f>
        <v>Adult</v>
      </c>
      <c r="N823" t="s">
        <v>17</v>
      </c>
    </row>
    <row r="824" spans="1:14" x14ac:dyDescent="0.3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tr">
        <f>IF(Table2[[#This Row],[Age]]&gt;59,"Senior Adult",IF(Table2[[#This Row],[Age]]&gt;=39,"Mid Age Adult",IF(Table2[[#This Row],[Age]]&lt;39,"Adult","Invalid")))</f>
        <v>Adult</v>
      </c>
      <c r="N824" t="s">
        <v>20</v>
      </c>
    </row>
    <row r="825" spans="1:14" x14ac:dyDescent="0.3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tr">
        <f>IF(Table2[[#This Row],[Age]]&gt;59,"Senior Adult",IF(Table2[[#This Row],[Age]]&gt;=39,"Mid Age Adult",IF(Table2[[#This Row],[Age]]&lt;39,"Adult","Invalid")))</f>
        <v>Mid Age Adult</v>
      </c>
      <c r="N825" t="s">
        <v>17</v>
      </c>
    </row>
    <row r="826" spans="1:14" x14ac:dyDescent="0.3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tr">
        <f>IF(Table2[[#This Row],[Age]]&gt;59,"Senior Adult",IF(Table2[[#This Row],[Age]]&gt;=39,"Mid Age Adult",IF(Table2[[#This Row],[Age]]&lt;39,"Adult","Invalid")))</f>
        <v>Adult</v>
      </c>
      <c r="N826" t="s">
        <v>17</v>
      </c>
    </row>
    <row r="827" spans="1:14" x14ac:dyDescent="0.3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tr">
        <f>IF(Table2[[#This Row],[Age]]&gt;59,"Senior Adult",IF(Table2[[#This Row],[Age]]&gt;=39,"Mid Age Adult",IF(Table2[[#This Row],[Age]]&lt;39,"Adult","Invalid")))</f>
        <v>Mid Age Adult</v>
      </c>
      <c r="N827" t="s">
        <v>17</v>
      </c>
    </row>
    <row r="828" spans="1:14" x14ac:dyDescent="0.3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tr">
        <f>IF(Table2[[#This Row],[Age]]&gt;59,"Senior Adult",IF(Table2[[#This Row],[Age]]&gt;=39,"Mid Age Adult",IF(Table2[[#This Row],[Age]]&lt;39,"Adult","Invalid")))</f>
        <v>Adult</v>
      </c>
      <c r="N828" t="s">
        <v>17</v>
      </c>
    </row>
    <row r="829" spans="1:14" x14ac:dyDescent="0.3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tr">
        <f>IF(Table2[[#This Row],[Age]]&gt;59,"Senior Adult",IF(Table2[[#This Row],[Age]]&gt;=39,"Mid Age Adult",IF(Table2[[#This Row],[Age]]&lt;39,"Adult","Invalid")))</f>
        <v>Mid Age Adult</v>
      </c>
      <c r="N829" t="s">
        <v>17</v>
      </c>
    </row>
    <row r="830" spans="1:14" x14ac:dyDescent="0.3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tr">
        <f>IF(Table2[[#This Row],[Age]]&gt;59,"Senior Adult",IF(Table2[[#This Row],[Age]]&gt;=39,"Mid Age Adult",IF(Table2[[#This Row],[Age]]&lt;39,"Adult","Invalid")))</f>
        <v>Adult</v>
      </c>
      <c r="N830" t="s">
        <v>20</v>
      </c>
    </row>
    <row r="831" spans="1:14" x14ac:dyDescent="0.3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tr">
        <f>IF(Table2[[#This Row],[Age]]&gt;59,"Senior Adult",IF(Table2[[#This Row],[Age]]&gt;=39,"Mid Age Adult",IF(Table2[[#This Row],[Age]]&lt;39,"Adult","Invalid")))</f>
        <v>Senior Adult</v>
      </c>
      <c r="N831" t="s">
        <v>20</v>
      </c>
    </row>
    <row r="832" spans="1:14" x14ac:dyDescent="0.3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tr">
        <f>IF(Table2[[#This Row],[Age]]&gt;59,"Senior Adult",IF(Table2[[#This Row],[Age]]&gt;=39,"Mid Age Adult",IF(Table2[[#This Row],[Age]]&lt;39,"Adult","Invalid")))</f>
        <v>Mid Age Adult</v>
      </c>
      <c r="N832" t="s">
        <v>20</v>
      </c>
    </row>
    <row r="833" spans="1:14" x14ac:dyDescent="0.3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tr">
        <f>IF(Table2[[#This Row],[Age]]&gt;59,"Senior Adult",IF(Table2[[#This Row],[Age]]&gt;=39,"Mid Age Adult",IF(Table2[[#This Row],[Age]]&lt;39,"Adult","Invalid")))</f>
        <v>Mid Age Adult</v>
      </c>
      <c r="N833" t="s">
        <v>17</v>
      </c>
    </row>
    <row r="834" spans="1:14" x14ac:dyDescent="0.3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tr">
        <f>IF(Table2[[#This Row],[Age]]&gt;59,"Senior Adult",IF(Table2[[#This Row],[Age]]&gt;=39,"Mid Age Adult",IF(Table2[[#This Row],[Age]]&lt;39,"Adult","Invalid")))</f>
        <v>Mid Age Adult</v>
      </c>
      <c r="N834" t="s">
        <v>20</v>
      </c>
    </row>
    <row r="835" spans="1:14" x14ac:dyDescent="0.3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tr">
        <f>IF(Table2[[#This Row],[Age]]&gt;59,"Senior Adult",IF(Table2[[#This Row],[Age]]&gt;=39,"Mid Age Adult",IF(Table2[[#This Row],[Age]]&lt;39,"Adult","Invalid")))</f>
        <v>Adult</v>
      </c>
      <c r="N835" t="s">
        <v>17</v>
      </c>
    </row>
    <row r="836" spans="1:14" x14ac:dyDescent="0.3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tr">
        <f>IF(Table2[[#This Row],[Age]]&gt;59,"Senior Adult",IF(Table2[[#This Row],[Age]]&gt;=39,"Mid Age Adult",IF(Table2[[#This Row],[Age]]&lt;39,"Adult","Invalid")))</f>
        <v>Mid Age Adult</v>
      </c>
      <c r="N836" t="s">
        <v>17</v>
      </c>
    </row>
    <row r="837" spans="1:14" x14ac:dyDescent="0.3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tr">
        <f>IF(Table2[[#This Row],[Age]]&gt;59,"Senior Adult",IF(Table2[[#This Row],[Age]]&gt;=39,"Mid Age Adult",IF(Table2[[#This Row],[Age]]&lt;39,"Adult","Invalid")))</f>
        <v>Mid Age Adult</v>
      </c>
      <c r="N837" t="s">
        <v>17</v>
      </c>
    </row>
    <row r="838" spans="1:14" x14ac:dyDescent="0.3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tr">
        <f>IF(Table2[[#This Row],[Age]]&gt;59,"Senior Adult",IF(Table2[[#This Row],[Age]]&gt;=39,"Mid Age Adult",IF(Table2[[#This Row],[Age]]&lt;39,"Adult","Invalid")))</f>
        <v>Adult</v>
      </c>
      <c r="N838" t="s">
        <v>20</v>
      </c>
    </row>
    <row r="839" spans="1:14" x14ac:dyDescent="0.3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tr">
        <f>IF(Table2[[#This Row],[Age]]&gt;59,"Senior Adult",IF(Table2[[#This Row],[Age]]&gt;=39,"Mid Age Adult",IF(Table2[[#This Row],[Age]]&lt;39,"Adult","Invalid")))</f>
        <v>Adult</v>
      </c>
      <c r="N839" t="s">
        <v>20</v>
      </c>
    </row>
    <row r="840" spans="1:14" x14ac:dyDescent="0.3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tr">
        <f>IF(Table2[[#This Row],[Age]]&gt;59,"Senior Adult",IF(Table2[[#This Row],[Age]]&gt;=39,"Mid Age Adult",IF(Table2[[#This Row],[Age]]&lt;39,"Adult","Invalid")))</f>
        <v>Mid Age Adult</v>
      </c>
      <c r="N840" t="s">
        <v>17</v>
      </c>
    </row>
    <row r="841" spans="1:14" x14ac:dyDescent="0.3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tr">
        <f>IF(Table2[[#This Row],[Age]]&gt;59,"Senior Adult",IF(Table2[[#This Row],[Age]]&gt;=39,"Mid Age Adult",IF(Table2[[#This Row],[Age]]&lt;39,"Adult","Invalid")))</f>
        <v>Adult</v>
      </c>
      <c r="N841" t="s">
        <v>17</v>
      </c>
    </row>
    <row r="842" spans="1:14" x14ac:dyDescent="0.3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tr">
        <f>IF(Table2[[#This Row],[Age]]&gt;59,"Senior Adult",IF(Table2[[#This Row],[Age]]&gt;=39,"Mid Age Adult",IF(Table2[[#This Row],[Age]]&lt;39,"Adult","Invalid")))</f>
        <v>Mid Age Adult</v>
      </c>
      <c r="N842" t="s">
        <v>20</v>
      </c>
    </row>
    <row r="843" spans="1:14" x14ac:dyDescent="0.3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tr">
        <f>IF(Table2[[#This Row],[Age]]&gt;59,"Senior Adult",IF(Table2[[#This Row],[Age]]&gt;=39,"Mid Age Adult",IF(Table2[[#This Row],[Age]]&lt;39,"Adult","Invalid")))</f>
        <v>Senior Adult</v>
      </c>
      <c r="N843" t="s">
        <v>20</v>
      </c>
    </row>
    <row r="844" spans="1:14" x14ac:dyDescent="0.3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tr">
        <f>IF(Table2[[#This Row],[Age]]&gt;59,"Senior Adult",IF(Table2[[#This Row],[Age]]&gt;=39,"Mid Age Adult",IF(Table2[[#This Row],[Age]]&lt;39,"Adult","Invalid")))</f>
        <v>Mid Age Adult</v>
      </c>
      <c r="N844" t="s">
        <v>17</v>
      </c>
    </row>
    <row r="845" spans="1:14" x14ac:dyDescent="0.3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tr">
        <f>IF(Table2[[#This Row],[Age]]&gt;59,"Senior Adult",IF(Table2[[#This Row],[Age]]&gt;=39,"Mid Age Adult",IF(Table2[[#This Row],[Age]]&lt;39,"Adult","Invalid")))</f>
        <v>Mid Age Adult</v>
      </c>
      <c r="N845" t="s">
        <v>20</v>
      </c>
    </row>
    <row r="846" spans="1:14" x14ac:dyDescent="0.3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tr">
        <f>IF(Table2[[#This Row],[Age]]&gt;59,"Senior Adult",IF(Table2[[#This Row],[Age]]&gt;=39,"Mid Age Adult",IF(Table2[[#This Row],[Age]]&lt;39,"Adult","Invalid")))</f>
        <v>Senior Adult</v>
      </c>
      <c r="N846" t="s">
        <v>20</v>
      </c>
    </row>
    <row r="847" spans="1:14" x14ac:dyDescent="0.3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tr">
        <f>IF(Table2[[#This Row],[Age]]&gt;59,"Senior Adult",IF(Table2[[#This Row],[Age]]&gt;=39,"Mid Age Adult",IF(Table2[[#This Row],[Age]]&lt;39,"Adult","Invalid")))</f>
        <v>Mid Age Adult</v>
      </c>
      <c r="N847" t="s">
        <v>20</v>
      </c>
    </row>
    <row r="848" spans="1:14" x14ac:dyDescent="0.3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tr">
        <f>IF(Table2[[#This Row],[Age]]&gt;59,"Senior Adult",IF(Table2[[#This Row],[Age]]&gt;=39,"Mid Age Adult",IF(Table2[[#This Row],[Age]]&lt;39,"Adult","Invalid")))</f>
        <v>Mid Age Adult</v>
      </c>
      <c r="N848" t="s">
        <v>20</v>
      </c>
    </row>
    <row r="849" spans="1:14" x14ac:dyDescent="0.3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tr">
        <f>IF(Table2[[#This Row],[Age]]&gt;59,"Senior Adult",IF(Table2[[#This Row],[Age]]&gt;=39,"Mid Age Adult",IF(Table2[[#This Row],[Age]]&lt;39,"Adult","Invalid")))</f>
        <v>Adult</v>
      </c>
      <c r="N849" t="s">
        <v>20</v>
      </c>
    </row>
    <row r="850" spans="1:14" x14ac:dyDescent="0.3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tr">
        <f>IF(Table2[[#This Row],[Age]]&gt;59,"Senior Adult",IF(Table2[[#This Row],[Age]]&gt;=39,"Mid Age Adult",IF(Table2[[#This Row],[Age]]&lt;39,"Adult","Invalid")))</f>
        <v>Adult</v>
      </c>
      <c r="N850" t="s">
        <v>17</v>
      </c>
    </row>
    <row r="851" spans="1:14" x14ac:dyDescent="0.3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tr">
        <f>IF(Table2[[#This Row],[Age]]&gt;59,"Senior Adult",IF(Table2[[#This Row],[Age]]&gt;=39,"Mid Age Adult",IF(Table2[[#This Row],[Age]]&lt;39,"Adult","Invalid")))</f>
        <v>Senior Adult</v>
      </c>
      <c r="N851" t="s">
        <v>20</v>
      </c>
    </row>
    <row r="852" spans="1:14" x14ac:dyDescent="0.3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tr">
        <f>IF(Table2[[#This Row],[Age]]&gt;59,"Senior Adult",IF(Table2[[#This Row],[Age]]&gt;=39,"Mid Age Adult",IF(Table2[[#This Row],[Age]]&lt;39,"Adult","Invalid")))</f>
        <v>Senior Adult</v>
      </c>
      <c r="N852" t="s">
        <v>20</v>
      </c>
    </row>
    <row r="853" spans="1:14" x14ac:dyDescent="0.3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tr">
        <f>IF(Table2[[#This Row],[Age]]&gt;59,"Senior Adult",IF(Table2[[#This Row],[Age]]&gt;=39,"Mid Age Adult",IF(Table2[[#This Row],[Age]]&lt;39,"Adult","Invalid")))</f>
        <v>Adult</v>
      </c>
      <c r="N853" t="s">
        <v>17</v>
      </c>
    </row>
    <row r="854" spans="1:14" x14ac:dyDescent="0.3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tr">
        <f>IF(Table2[[#This Row],[Age]]&gt;59,"Senior Adult",IF(Table2[[#This Row],[Age]]&gt;=39,"Mid Age Adult",IF(Table2[[#This Row],[Age]]&lt;39,"Adult","Invalid")))</f>
        <v>Mid Age Adult</v>
      </c>
      <c r="N854" t="s">
        <v>17</v>
      </c>
    </row>
    <row r="855" spans="1:14" x14ac:dyDescent="0.3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tr">
        <f>IF(Table2[[#This Row],[Age]]&gt;59,"Senior Adult",IF(Table2[[#This Row],[Age]]&gt;=39,"Mid Age Adult",IF(Table2[[#This Row],[Age]]&lt;39,"Adult","Invalid")))</f>
        <v>Adult</v>
      </c>
      <c r="N855" t="s">
        <v>17</v>
      </c>
    </row>
    <row r="856" spans="1:14" x14ac:dyDescent="0.3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tr">
        <f>IF(Table2[[#This Row],[Age]]&gt;59,"Senior Adult",IF(Table2[[#This Row],[Age]]&gt;=39,"Mid Age Adult",IF(Table2[[#This Row],[Age]]&lt;39,"Adult","Invalid")))</f>
        <v>Adult</v>
      </c>
      <c r="N856" t="s">
        <v>20</v>
      </c>
    </row>
    <row r="857" spans="1:14" x14ac:dyDescent="0.3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tr">
        <f>IF(Table2[[#This Row],[Age]]&gt;59,"Senior Adult",IF(Table2[[#This Row],[Age]]&gt;=39,"Mid Age Adult",IF(Table2[[#This Row],[Age]]&lt;39,"Adult","Invalid")))</f>
        <v>Adult</v>
      </c>
      <c r="N857" t="s">
        <v>20</v>
      </c>
    </row>
    <row r="858" spans="1:14" x14ac:dyDescent="0.3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tr">
        <f>IF(Table2[[#This Row],[Age]]&gt;59,"Senior Adult",IF(Table2[[#This Row],[Age]]&gt;=39,"Mid Age Adult",IF(Table2[[#This Row],[Age]]&lt;39,"Adult","Invalid")))</f>
        <v>Adult</v>
      </c>
      <c r="N858" t="s">
        <v>20</v>
      </c>
    </row>
    <row r="859" spans="1:14" x14ac:dyDescent="0.3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tr">
        <f>IF(Table2[[#This Row],[Age]]&gt;59,"Senior Adult",IF(Table2[[#This Row],[Age]]&gt;=39,"Mid Age Adult",IF(Table2[[#This Row],[Age]]&lt;39,"Adult","Invalid")))</f>
        <v>Mid Age Adult</v>
      </c>
      <c r="N859" t="s">
        <v>17</v>
      </c>
    </row>
    <row r="860" spans="1:14" x14ac:dyDescent="0.3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tr">
        <f>IF(Table2[[#This Row],[Age]]&gt;59,"Senior Adult",IF(Table2[[#This Row],[Age]]&gt;=39,"Mid Age Adult",IF(Table2[[#This Row],[Age]]&lt;39,"Adult","Invalid")))</f>
        <v>Mid Age Adult</v>
      </c>
      <c r="N860" t="s">
        <v>20</v>
      </c>
    </row>
    <row r="861" spans="1:14" x14ac:dyDescent="0.3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tr">
        <f>IF(Table2[[#This Row],[Age]]&gt;59,"Senior Adult",IF(Table2[[#This Row],[Age]]&gt;=39,"Mid Age Adult",IF(Table2[[#This Row],[Age]]&lt;39,"Adult","Invalid")))</f>
        <v>Mid Age Adult</v>
      </c>
      <c r="N861" t="s">
        <v>20</v>
      </c>
    </row>
    <row r="862" spans="1:14" x14ac:dyDescent="0.3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tr">
        <f>IF(Table2[[#This Row],[Age]]&gt;59,"Senior Adult",IF(Table2[[#This Row],[Age]]&gt;=39,"Mid Age Adult",IF(Table2[[#This Row],[Age]]&lt;39,"Adult","Invalid")))</f>
        <v>Adult</v>
      </c>
      <c r="N862" t="s">
        <v>20</v>
      </c>
    </row>
    <row r="863" spans="1:14" x14ac:dyDescent="0.3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tr">
        <f>IF(Table2[[#This Row],[Age]]&gt;59,"Senior Adult",IF(Table2[[#This Row],[Age]]&gt;=39,"Mid Age Adult",IF(Table2[[#This Row],[Age]]&lt;39,"Adult","Invalid")))</f>
        <v>Mid Age Adult</v>
      </c>
      <c r="N863" t="s">
        <v>17</v>
      </c>
    </row>
    <row r="864" spans="1:14" x14ac:dyDescent="0.3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tr">
        <f>IF(Table2[[#This Row],[Age]]&gt;59,"Senior Adult",IF(Table2[[#This Row],[Age]]&gt;=39,"Mid Age Adult",IF(Table2[[#This Row],[Age]]&lt;39,"Adult","Invalid")))</f>
        <v>Adult</v>
      </c>
      <c r="N864" t="s">
        <v>17</v>
      </c>
    </row>
    <row r="865" spans="1:14" x14ac:dyDescent="0.3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tr">
        <f>IF(Table2[[#This Row],[Age]]&gt;59,"Senior Adult",IF(Table2[[#This Row],[Age]]&gt;=39,"Mid Age Adult",IF(Table2[[#This Row],[Age]]&lt;39,"Adult","Invalid")))</f>
        <v>Adult</v>
      </c>
      <c r="N865" t="s">
        <v>17</v>
      </c>
    </row>
    <row r="866" spans="1:14" x14ac:dyDescent="0.3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tr">
        <f>IF(Table2[[#This Row],[Age]]&gt;59,"Senior Adult",IF(Table2[[#This Row],[Age]]&gt;=39,"Mid Age Adult",IF(Table2[[#This Row],[Age]]&lt;39,"Adult","Invalid")))</f>
        <v>Adult</v>
      </c>
      <c r="N866" t="s">
        <v>20</v>
      </c>
    </row>
    <row r="867" spans="1:14" x14ac:dyDescent="0.3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tr">
        <f>IF(Table2[[#This Row],[Age]]&gt;59,"Senior Adult",IF(Table2[[#This Row],[Age]]&gt;=39,"Mid Age Adult",IF(Table2[[#This Row],[Age]]&lt;39,"Adult","Invalid")))</f>
        <v>Adult</v>
      </c>
      <c r="N867" t="s">
        <v>17</v>
      </c>
    </row>
    <row r="868" spans="1:14" x14ac:dyDescent="0.3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tr">
        <f>IF(Table2[[#This Row],[Age]]&gt;59,"Senior Adult",IF(Table2[[#This Row],[Age]]&gt;=39,"Mid Age Adult",IF(Table2[[#This Row],[Age]]&lt;39,"Adult","Invalid")))</f>
        <v>Mid Age Adult</v>
      </c>
      <c r="N868" t="s">
        <v>20</v>
      </c>
    </row>
    <row r="869" spans="1:14" x14ac:dyDescent="0.3">
      <c r="A869">
        <v>26693</v>
      </c>
      <c r="B869" t="s">
        <v>13</v>
      </c>
      <c r="C869" t="s">
        <v>21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tr">
        <f>IF(Table2[[#This Row],[Age]]&gt;59,"Senior Adult",IF(Table2[[#This Row],[Age]]&gt;=39,"Mid Age Adult",IF(Table2[[#This Row],[Age]]&lt;39,"Adult","Invalid")))</f>
        <v>Mid Age Adult</v>
      </c>
      <c r="N869" t="s">
        <v>20</v>
      </c>
    </row>
    <row r="870" spans="1:14" x14ac:dyDescent="0.3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tr">
        <f>IF(Table2[[#This Row],[Age]]&gt;59,"Senior Adult",IF(Table2[[#This Row],[Age]]&gt;=39,"Mid Age Adult",IF(Table2[[#This Row],[Age]]&lt;39,"Adult","Invalid")))</f>
        <v>Senior Adult</v>
      </c>
      <c r="N870" t="s">
        <v>17</v>
      </c>
    </row>
    <row r="871" spans="1:14" x14ac:dyDescent="0.3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tr">
        <f>IF(Table2[[#This Row],[Age]]&gt;59,"Senior Adult",IF(Table2[[#This Row],[Age]]&gt;=39,"Mid Age Adult",IF(Table2[[#This Row],[Age]]&lt;39,"Adult","Invalid")))</f>
        <v>Mid Age Adult</v>
      </c>
      <c r="N871" t="s">
        <v>20</v>
      </c>
    </row>
    <row r="872" spans="1:14" x14ac:dyDescent="0.3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tr">
        <f>IF(Table2[[#This Row],[Age]]&gt;59,"Senior Adult",IF(Table2[[#This Row],[Age]]&gt;=39,"Mid Age Adult",IF(Table2[[#This Row],[Age]]&lt;39,"Adult","Invalid")))</f>
        <v>Mid Age Adult</v>
      </c>
      <c r="N872" t="s">
        <v>20</v>
      </c>
    </row>
    <row r="873" spans="1:14" x14ac:dyDescent="0.3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tr">
        <f>IF(Table2[[#This Row],[Age]]&gt;59,"Senior Adult",IF(Table2[[#This Row],[Age]]&gt;=39,"Mid Age Adult",IF(Table2[[#This Row],[Age]]&lt;39,"Adult","Invalid")))</f>
        <v>Mid Age Adult</v>
      </c>
      <c r="N873" t="s">
        <v>20</v>
      </c>
    </row>
    <row r="874" spans="1:14" x14ac:dyDescent="0.3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tr">
        <f>IF(Table2[[#This Row],[Age]]&gt;59,"Senior Adult",IF(Table2[[#This Row],[Age]]&gt;=39,"Mid Age Adult",IF(Table2[[#This Row],[Age]]&lt;39,"Adult","Invalid")))</f>
        <v>Mid Age Adult</v>
      </c>
      <c r="N874" t="s">
        <v>17</v>
      </c>
    </row>
    <row r="875" spans="1:14" x14ac:dyDescent="0.3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tr">
        <f>IF(Table2[[#This Row],[Age]]&gt;59,"Senior Adult",IF(Table2[[#This Row],[Age]]&gt;=39,"Mid Age Adult",IF(Table2[[#This Row],[Age]]&lt;39,"Adult","Invalid")))</f>
        <v>Mid Age Adult</v>
      </c>
      <c r="N875" t="s">
        <v>20</v>
      </c>
    </row>
    <row r="876" spans="1:14" x14ac:dyDescent="0.3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tr">
        <f>IF(Table2[[#This Row],[Age]]&gt;59,"Senior Adult",IF(Table2[[#This Row],[Age]]&gt;=39,"Mid Age Adult",IF(Table2[[#This Row],[Age]]&lt;39,"Adult","Invalid")))</f>
        <v>Mid Age Adult</v>
      </c>
      <c r="N876" t="s">
        <v>17</v>
      </c>
    </row>
    <row r="877" spans="1:14" x14ac:dyDescent="0.3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tr">
        <f>IF(Table2[[#This Row],[Age]]&gt;59,"Senior Adult",IF(Table2[[#This Row],[Age]]&gt;=39,"Mid Age Adult",IF(Table2[[#This Row],[Age]]&lt;39,"Adult","Invalid")))</f>
        <v>Adult</v>
      </c>
      <c r="N877" t="s">
        <v>17</v>
      </c>
    </row>
    <row r="878" spans="1:14" x14ac:dyDescent="0.3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tr">
        <f>IF(Table2[[#This Row],[Age]]&gt;59,"Senior Adult",IF(Table2[[#This Row],[Age]]&gt;=39,"Mid Age Adult",IF(Table2[[#This Row],[Age]]&lt;39,"Adult","Invalid")))</f>
        <v>Adult</v>
      </c>
      <c r="N878" t="s">
        <v>20</v>
      </c>
    </row>
    <row r="879" spans="1:14" x14ac:dyDescent="0.3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tr">
        <f>IF(Table2[[#This Row],[Age]]&gt;59,"Senior Adult",IF(Table2[[#This Row],[Age]]&gt;=39,"Mid Age Adult",IF(Table2[[#This Row],[Age]]&lt;39,"Adult","Invalid")))</f>
        <v>Senior Adult</v>
      </c>
      <c r="N879" t="s">
        <v>20</v>
      </c>
    </row>
    <row r="880" spans="1:14" x14ac:dyDescent="0.3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tr">
        <f>IF(Table2[[#This Row],[Age]]&gt;59,"Senior Adult",IF(Table2[[#This Row],[Age]]&gt;=39,"Mid Age Adult",IF(Table2[[#This Row],[Age]]&lt;39,"Adult","Invalid")))</f>
        <v>Senior Adult</v>
      </c>
      <c r="N880" t="s">
        <v>20</v>
      </c>
    </row>
    <row r="881" spans="1:14" x14ac:dyDescent="0.3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tr">
        <f>IF(Table2[[#This Row],[Age]]&gt;59,"Senior Adult",IF(Table2[[#This Row],[Age]]&gt;=39,"Mid Age Adult",IF(Table2[[#This Row],[Age]]&lt;39,"Adult","Invalid")))</f>
        <v>Mid Age Adult</v>
      </c>
      <c r="N881" t="s">
        <v>20</v>
      </c>
    </row>
    <row r="882" spans="1:14" x14ac:dyDescent="0.3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tr">
        <f>IF(Table2[[#This Row],[Age]]&gt;59,"Senior Adult",IF(Table2[[#This Row],[Age]]&gt;=39,"Mid Age Adult",IF(Table2[[#This Row],[Age]]&lt;39,"Adult","Invalid")))</f>
        <v>Adult</v>
      </c>
      <c r="N882" t="s">
        <v>17</v>
      </c>
    </row>
    <row r="883" spans="1:14" x14ac:dyDescent="0.3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tr">
        <f>IF(Table2[[#This Row],[Age]]&gt;59,"Senior Adult",IF(Table2[[#This Row],[Age]]&gt;=39,"Mid Age Adult",IF(Table2[[#This Row],[Age]]&lt;39,"Adult","Invalid")))</f>
        <v>Senior Adult</v>
      </c>
      <c r="N883" t="s">
        <v>17</v>
      </c>
    </row>
    <row r="884" spans="1:14" x14ac:dyDescent="0.3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tr">
        <f>IF(Table2[[#This Row],[Age]]&gt;59,"Senior Adult",IF(Table2[[#This Row],[Age]]&gt;=39,"Mid Age Adult",IF(Table2[[#This Row],[Age]]&lt;39,"Adult","Invalid")))</f>
        <v>Adult</v>
      </c>
      <c r="N884" t="s">
        <v>20</v>
      </c>
    </row>
    <row r="885" spans="1:14" x14ac:dyDescent="0.3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tr">
        <f>IF(Table2[[#This Row],[Age]]&gt;59,"Senior Adult",IF(Table2[[#This Row],[Age]]&gt;=39,"Mid Age Adult",IF(Table2[[#This Row],[Age]]&lt;39,"Adult","Invalid")))</f>
        <v>Mid Age Adult</v>
      </c>
      <c r="N885" t="s">
        <v>17</v>
      </c>
    </row>
    <row r="886" spans="1:14" x14ac:dyDescent="0.3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tr">
        <f>IF(Table2[[#This Row],[Age]]&gt;59,"Senior Adult",IF(Table2[[#This Row],[Age]]&gt;=39,"Mid Age Adult",IF(Table2[[#This Row],[Age]]&lt;39,"Adult","Invalid")))</f>
        <v>Senior Adult</v>
      </c>
      <c r="N886" t="s">
        <v>20</v>
      </c>
    </row>
    <row r="887" spans="1:14" x14ac:dyDescent="0.3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tr">
        <f>IF(Table2[[#This Row],[Age]]&gt;59,"Senior Adult",IF(Table2[[#This Row],[Age]]&gt;=39,"Mid Age Adult",IF(Table2[[#This Row],[Age]]&lt;39,"Adult","Invalid")))</f>
        <v>Mid Age Adult</v>
      </c>
      <c r="N887" t="s">
        <v>20</v>
      </c>
    </row>
    <row r="888" spans="1:14" x14ac:dyDescent="0.3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tr">
        <f>IF(Table2[[#This Row],[Age]]&gt;59,"Senior Adult",IF(Table2[[#This Row],[Age]]&gt;=39,"Mid Age Adult",IF(Table2[[#This Row],[Age]]&lt;39,"Adult","Invalid")))</f>
        <v>Adult</v>
      </c>
      <c r="N888" t="s">
        <v>20</v>
      </c>
    </row>
    <row r="889" spans="1:14" x14ac:dyDescent="0.3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tr">
        <f>IF(Table2[[#This Row],[Age]]&gt;59,"Senior Adult",IF(Table2[[#This Row],[Age]]&gt;=39,"Mid Age Adult",IF(Table2[[#This Row],[Age]]&lt;39,"Adult","Invalid")))</f>
        <v>Adult</v>
      </c>
      <c r="N889" t="s">
        <v>20</v>
      </c>
    </row>
    <row r="890" spans="1:14" x14ac:dyDescent="0.3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tr">
        <f>IF(Table2[[#This Row],[Age]]&gt;59,"Senior Adult",IF(Table2[[#This Row],[Age]]&gt;=39,"Mid Age Adult",IF(Table2[[#This Row],[Age]]&lt;39,"Adult","Invalid")))</f>
        <v>Mid Age Adult</v>
      </c>
      <c r="N890" t="s">
        <v>20</v>
      </c>
    </row>
    <row r="891" spans="1:14" x14ac:dyDescent="0.3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tr">
        <f>IF(Table2[[#This Row],[Age]]&gt;59,"Senior Adult",IF(Table2[[#This Row],[Age]]&gt;=39,"Mid Age Adult",IF(Table2[[#This Row],[Age]]&lt;39,"Adult","Invalid")))</f>
        <v>Adult</v>
      </c>
      <c r="N891" t="s">
        <v>17</v>
      </c>
    </row>
    <row r="892" spans="1:14" x14ac:dyDescent="0.3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tr">
        <f>IF(Table2[[#This Row],[Age]]&gt;59,"Senior Adult",IF(Table2[[#This Row],[Age]]&gt;=39,"Mid Age Adult",IF(Table2[[#This Row],[Age]]&lt;39,"Adult","Invalid")))</f>
        <v>Mid Age Adult</v>
      </c>
      <c r="N892" t="s">
        <v>20</v>
      </c>
    </row>
    <row r="893" spans="1:14" x14ac:dyDescent="0.3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tr">
        <f>IF(Table2[[#This Row],[Age]]&gt;59,"Senior Adult",IF(Table2[[#This Row],[Age]]&gt;=39,"Mid Age Adult",IF(Table2[[#This Row],[Age]]&lt;39,"Adult","Invalid")))</f>
        <v>Senior Adult</v>
      </c>
      <c r="N893" t="s">
        <v>17</v>
      </c>
    </row>
    <row r="894" spans="1:14" x14ac:dyDescent="0.3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tr">
        <f>IF(Table2[[#This Row],[Age]]&gt;59,"Senior Adult",IF(Table2[[#This Row],[Age]]&gt;=39,"Mid Age Adult",IF(Table2[[#This Row],[Age]]&lt;39,"Adult","Invalid")))</f>
        <v>Mid Age Adult</v>
      </c>
      <c r="N894" t="s">
        <v>17</v>
      </c>
    </row>
    <row r="895" spans="1:14" x14ac:dyDescent="0.3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tr">
        <f>IF(Table2[[#This Row],[Age]]&gt;59,"Senior Adult",IF(Table2[[#This Row],[Age]]&gt;=39,"Mid Age Adult",IF(Table2[[#This Row],[Age]]&lt;39,"Adult","Invalid")))</f>
        <v>Adult</v>
      </c>
      <c r="N895" t="s">
        <v>20</v>
      </c>
    </row>
    <row r="896" spans="1:14" x14ac:dyDescent="0.3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tr">
        <f>IF(Table2[[#This Row],[Age]]&gt;59,"Senior Adult",IF(Table2[[#This Row],[Age]]&gt;=39,"Mid Age Adult",IF(Table2[[#This Row],[Age]]&lt;39,"Adult","Invalid")))</f>
        <v>Adult</v>
      </c>
      <c r="N896" t="s">
        <v>17</v>
      </c>
    </row>
    <row r="897" spans="1:14" x14ac:dyDescent="0.3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tr">
        <f>IF(Table2[[#This Row],[Age]]&gt;59,"Senior Adult",IF(Table2[[#This Row],[Age]]&gt;=39,"Mid Age Adult",IF(Table2[[#This Row],[Age]]&lt;39,"Adult","Invalid")))</f>
        <v>Senior Adult</v>
      </c>
      <c r="N897" t="s">
        <v>17</v>
      </c>
    </row>
    <row r="898" spans="1:14" x14ac:dyDescent="0.3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tr">
        <f>IF(Table2[[#This Row],[Age]]&gt;59,"Senior Adult",IF(Table2[[#This Row],[Age]]&gt;=39,"Mid Age Adult",IF(Table2[[#This Row],[Age]]&lt;39,"Adult","Invalid")))</f>
        <v>Adult</v>
      </c>
      <c r="N898" t="s">
        <v>17</v>
      </c>
    </row>
    <row r="899" spans="1:14" x14ac:dyDescent="0.3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tr">
        <f>IF(Table2[[#This Row],[Age]]&gt;59,"Senior Adult",IF(Table2[[#This Row],[Age]]&gt;=39,"Mid Age Adult",IF(Table2[[#This Row],[Age]]&lt;39,"Adult","Invalid")))</f>
        <v>Adult</v>
      </c>
      <c r="N899" t="s">
        <v>20</v>
      </c>
    </row>
    <row r="900" spans="1:14" x14ac:dyDescent="0.3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tr">
        <f>IF(Table2[[#This Row],[Age]]&gt;59,"Senior Adult",IF(Table2[[#This Row],[Age]]&gt;=39,"Mid Age Adult",IF(Table2[[#This Row],[Age]]&lt;39,"Adult","Invalid")))</f>
        <v>Senior Adult</v>
      </c>
      <c r="N900" t="s">
        <v>17</v>
      </c>
    </row>
    <row r="901" spans="1:14" x14ac:dyDescent="0.3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tr">
        <f>IF(Table2[[#This Row],[Age]]&gt;59,"Senior Adult",IF(Table2[[#This Row],[Age]]&gt;=39,"Mid Age Adult",IF(Table2[[#This Row],[Age]]&lt;39,"Adult","Invalid")))</f>
        <v>Mid Age Adult</v>
      </c>
      <c r="N901" t="s">
        <v>20</v>
      </c>
    </row>
    <row r="902" spans="1:14" x14ac:dyDescent="0.3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tr">
        <f>IF(Table2[[#This Row],[Age]]&gt;59,"Senior Adult",IF(Table2[[#This Row],[Age]]&gt;=39,"Mid Age Adult",IF(Table2[[#This Row],[Age]]&lt;39,"Adult","Invalid")))</f>
        <v>Mid Age Adult</v>
      </c>
      <c r="N902" t="s">
        <v>17</v>
      </c>
    </row>
    <row r="903" spans="1:14" x14ac:dyDescent="0.3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tr">
        <f>IF(Table2[[#This Row],[Age]]&gt;59,"Senior Adult",IF(Table2[[#This Row],[Age]]&gt;=39,"Mid Age Adult",IF(Table2[[#This Row],[Age]]&lt;39,"Adult","Invalid")))</f>
        <v>Mid Age Adult</v>
      </c>
      <c r="N903" t="s">
        <v>17</v>
      </c>
    </row>
    <row r="904" spans="1:14" x14ac:dyDescent="0.3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tr">
        <f>IF(Table2[[#This Row],[Age]]&gt;59,"Senior Adult",IF(Table2[[#This Row],[Age]]&gt;=39,"Mid Age Adult",IF(Table2[[#This Row],[Age]]&lt;39,"Adult","Invalid")))</f>
        <v>Mid Age Adult</v>
      </c>
      <c r="N904" t="s">
        <v>20</v>
      </c>
    </row>
    <row r="905" spans="1:14" x14ac:dyDescent="0.3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tr">
        <f>IF(Table2[[#This Row],[Age]]&gt;59,"Senior Adult",IF(Table2[[#This Row],[Age]]&gt;=39,"Mid Age Adult",IF(Table2[[#This Row],[Age]]&lt;39,"Adult","Invalid")))</f>
        <v>Senior Adult</v>
      </c>
      <c r="N905" t="s">
        <v>20</v>
      </c>
    </row>
    <row r="906" spans="1:14" x14ac:dyDescent="0.3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tr">
        <f>IF(Table2[[#This Row],[Age]]&gt;59,"Senior Adult",IF(Table2[[#This Row],[Age]]&gt;=39,"Mid Age Adult",IF(Table2[[#This Row],[Age]]&lt;39,"Adult","Invalid")))</f>
        <v>Adult</v>
      </c>
      <c r="N906" t="s">
        <v>17</v>
      </c>
    </row>
    <row r="907" spans="1:14" x14ac:dyDescent="0.3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tr">
        <f>IF(Table2[[#This Row],[Age]]&gt;59,"Senior Adult",IF(Table2[[#This Row],[Age]]&gt;=39,"Mid Age Adult",IF(Table2[[#This Row],[Age]]&lt;39,"Adult","Invalid")))</f>
        <v>Adult</v>
      </c>
      <c r="N907" t="s">
        <v>17</v>
      </c>
    </row>
    <row r="908" spans="1:14" x14ac:dyDescent="0.3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tr">
        <f>IF(Table2[[#This Row],[Age]]&gt;59,"Senior Adult",IF(Table2[[#This Row],[Age]]&gt;=39,"Mid Age Adult",IF(Table2[[#This Row],[Age]]&lt;39,"Adult","Invalid")))</f>
        <v>Adult</v>
      </c>
      <c r="N908" t="s">
        <v>17</v>
      </c>
    </row>
    <row r="909" spans="1:14" x14ac:dyDescent="0.3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tr">
        <f>IF(Table2[[#This Row],[Age]]&gt;59,"Senior Adult",IF(Table2[[#This Row],[Age]]&gt;=39,"Mid Age Adult",IF(Table2[[#This Row],[Age]]&lt;39,"Adult","Invalid")))</f>
        <v>Senior Adult</v>
      </c>
      <c r="N909" t="s">
        <v>20</v>
      </c>
    </row>
    <row r="910" spans="1:14" x14ac:dyDescent="0.3">
      <c r="A910">
        <v>23195</v>
      </c>
      <c r="B910" t="s">
        <v>26</v>
      </c>
      <c r="C910" t="s">
        <v>21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tr">
        <f>IF(Table2[[#This Row],[Age]]&gt;59,"Senior Adult",IF(Table2[[#This Row],[Age]]&gt;=39,"Mid Age Adult",IF(Table2[[#This Row],[Age]]&lt;39,"Adult","Invalid")))</f>
        <v>Mid Age Adult</v>
      </c>
      <c r="N910" t="s">
        <v>17</v>
      </c>
    </row>
    <row r="911" spans="1:14" x14ac:dyDescent="0.3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tr">
        <f>IF(Table2[[#This Row],[Age]]&gt;59,"Senior Adult",IF(Table2[[#This Row],[Age]]&gt;=39,"Mid Age Adult",IF(Table2[[#This Row],[Age]]&lt;39,"Adult","Invalid")))</f>
        <v>Mid Age Adult</v>
      </c>
      <c r="N911" t="s">
        <v>17</v>
      </c>
    </row>
    <row r="912" spans="1:14" x14ac:dyDescent="0.3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tr">
        <f>IF(Table2[[#This Row],[Age]]&gt;59,"Senior Adult",IF(Table2[[#This Row],[Age]]&gt;=39,"Mid Age Adult",IF(Table2[[#This Row],[Age]]&lt;39,"Adult","Invalid")))</f>
        <v>Mid Age Adult</v>
      </c>
      <c r="N912" t="s">
        <v>20</v>
      </c>
    </row>
    <row r="913" spans="1:14" x14ac:dyDescent="0.3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tr">
        <f>IF(Table2[[#This Row],[Age]]&gt;59,"Senior Adult",IF(Table2[[#This Row],[Age]]&gt;=39,"Mid Age Adult",IF(Table2[[#This Row],[Age]]&lt;39,"Adult","Invalid")))</f>
        <v>Senior Adult</v>
      </c>
      <c r="N913" t="s">
        <v>20</v>
      </c>
    </row>
    <row r="914" spans="1:14" x14ac:dyDescent="0.3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tr">
        <f>IF(Table2[[#This Row],[Age]]&gt;59,"Senior Adult",IF(Table2[[#This Row],[Age]]&gt;=39,"Mid Age Adult",IF(Table2[[#This Row],[Age]]&lt;39,"Adult","Invalid")))</f>
        <v>Adult</v>
      </c>
      <c r="N914" t="s">
        <v>20</v>
      </c>
    </row>
    <row r="915" spans="1:14" x14ac:dyDescent="0.3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tr">
        <f>IF(Table2[[#This Row],[Age]]&gt;59,"Senior Adult",IF(Table2[[#This Row],[Age]]&gt;=39,"Mid Age Adult",IF(Table2[[#This Row],[Age]]&lt;39,"Adult","Invalid")))</f>
        <v>Adult</v>
      </c>
      <c r="N915" t="s">
        <v>17</v>
      </c>
    </row>
    <row r="916" spans="1:14" x14ac:dyDescent="0.3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tr">
        <f>IF(Table2[[#This Row],[Age]]&gt;59,"Senior Adult",IF(Table2[[#This Row],[Age]]&gt;=39,"Mid Age Adult",IF(Table2[[#This Row],[Age]]&lt;39,"Adult","Invalid")))</f>
        <v>Mid Age Adult</v>
      </c>
      <c r="N916" t="s">
        <v>20</v>
      </c>
    </row>
    <row r="917" spans="1:14" x14ac:dyDescent="0.3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tr">
        <f>IF(Table2[[#This Row],[Age]]&gt;59,"Senior Adult",IF(Table2[[#This Row],[Age]]&gt;=39,"Mid Age Adult",IF(Table2[[#This Row],[Age]]&lt;39,"Adult","Invalid")))</f>
        <v>Senior Adult</v>
      </c>
      <c r="N917" t="s">
        <v>20</v>
      </c>
    </row>
    <row r="918" spans="1:14" x14ac:dyDescent="0.3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tr">
        <f>IF(Table2[[#This Row],[Age]]&gt;59,"Senior Adult",IF(Table2[[#This Row],[Age]]&gt;=39,"Mid Age Adult",IF(Table2[[#This Row],[Age]]&lt;39,"Adult","Invalid")))</f>
        <v>Adult</v>
      </c>
      <c r="N918" t="s">
        <v>17</v>
      </c>
    </row>
    <row r="919" spans="1:14" x14ac:dyDescent="0.3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tr">
        <f>IF(Table2[[#This Row],[Age]]&gt;59,"Senior Adult",IF(Table2[[#This Row],[Age]]&gt;=39,"Mid Age Adult",IF(Table2[[#This Row],[Age]]&lt;39,"Adult","Invalid")))</f>
        <v>Mid Age Adult</v>
      </c>
      <c r="N919" t="s">
        <v>17</v>
      </c>
    </row>
    <row r="920" spans="1:14" x14ac:dyDescent="0.3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tr">
        <f>IF(Table2[[#This Row],[Age]]&gt;59,"Senior Adult",IF(Table2[[#This Row],[Age]]&gt;=39,"Mid Age Adult",IF(Table2[[#This Row],[Age]]&lt;39,"Adult","Invalid")))</f>
        <v>Adult</v>
      </c>
      <c r="N920" t="s">
        <v>17</v>
      </c>
    </row>
    <row r="921" spans="1:14" x14ac:dyDescent="0.3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tr">
        <f>IF(Table2[[#This Row],[Age]]&gt;59,"Senior Adult",IF(Table2[[#This Row],[Age]]&gt;=39,"Mid Age Adult",IF(Table2[[#This Row],[Age]]&lt;39,"Adult","Invalid")))</f>
        <v>Senior Adult</v>
      </c>
      <c r="N921" t="s">
        <v>20</v>
      </c>
    </row>
    <row r="922" spans="1:14" x14ac:dyDescent="0.3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tr">
        <f>IF(Table2[[#This Row],[Age]]&gt;59,"Senior Adult",IF(Table2[[#This Row],[Age]]&gt;=39,"Mid Age Adult",IF(Table2[[#This Row],[Age]]&lt;39,"Adult","Invalid")))</f>
        <v>Mid Age Adult</v>
      </c>
      <c r="N922" t="s">
        <v>20</v>
      </c>
    </row>
    <row r="923" spans="1:14" x14ac:dyDescent="0.3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tr">
        <f>IF(Table2[[#This Row],[Age]]&gt;59,"Senior Adult",IF(Table2[[#This Row],[Age]]&gt;=39,"Mid Age Adult",IF(Table2[[#This Row],[Age]]&lt;39,"Adult","Invalid")))</f>
        <v>Mid Age Adult</v>
      </c>
      <c r="N923" t="s">
        <v>17</v>
      </c>
    </row>
    <row r="924" spans="1:14" x14ac:dyDescent="0.3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tr">
        <f>IF(Table2[[#This Row],[Age]]&gt;59,"Senior Adult",IF(Table2[[#This Row],[Age]]&gt;=39,"Mid Age Adult",IF(Table2[[#This Row],[Age]]&lt;39,"Adult","Invalid")))</f>
        <v>Mid Age Adult</v>
      </c>
      <c r="N924" t="s">
        <v>17</v>
      </c>
    </row>
    <row r="925" spans="1:14" x14ac:dyDescent="0.3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tr">
        <f>IF(Table2[[#This Row],[Age]]&gt;59,"Senior Adult",IF(Table2[[#This Row],[Age]]&gt;=39,"Mid Age Adult",IF(Table2[[#This Row],[Age]]&lt;39,"Adult","Invalid")))</f>
        <v>Mid Age Adult</v>
      </c>
      <c r="N925" t="s">
        <v>17</v>
      </c>
    </row>
    <row r="926" spans="1:14" x14ac:dyDescent="0.3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tr">
        <f>IF(Table2[[#This Row],[Age]]&gt;59,"Senior Adult",IF(Table2[[#This Row],[Age]]&gt;=39,"Mid Age Adult",IF(Table2[[#This Row],[Age]]&lt;39,"Adult","Invalid")))</f>
        <v>Mid Age Adult</v>
      </c>
      <c r="N926" t="s">
        <v>17</v>
      </c>
    </row>
    <row r="927" spans="1:14" x14ac:dyDescent="0.3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tr">
        <f>IF(Table2[[#This Row],[Age]]&gt;59,"Senior Adult",IF(Table2[[#This Row],[Age]]&gt;=39,"Mid Age Adult",IF(Table2[[#This Row],[Age]]&lt;39,"Adult","Invalid")))</f>
        <v>Adult</v>
      </c>
      <c r="N927" t="s">
        <v>17</v>
      </c>
    </row>
    <row r="928" spans="1:14" x14ac:dyDescent="0.3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tr">
        <f>IF(Table2[[#This Row],[Age]]&gt;59,"Senior Adult",IF(Table2[[#This Row],[Age]]&gt;=39,"Mid Age Adult",IF(Table2[[#This Row],[Age]]&lt;39,"Adult","Invalid")))</f>
        <v>Mid Age Adult</v>
      </c>
      <c r="N928" t="s">
        <v>20</v>
      </c>
    </row>
    <row r="929" spans="1:14" x14ac:dyDescent="0.3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tr">
        <f>IF(Table2[[#This Row],[Age]]&gt;59,"Senior Adult",IF(Table2[[#This Row],[Age]]&gt;=39,"Mid Age Adult",IF(Table2[[#This Row],[Age]]&lt;39,"Adult","Invalid")))</f>
        <v>Mid Age Adult</v>
      </c>
      <c r="N929" t="s">
        <v>20</v>
      </c>
    </row>
    <row r="930" spans="1:14" x14ac:dyDescent="0.3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tr">
        <f>IF(Table2[[#This Row],[Age]]&gt;59,"Senior Adult",IF(Table2[[#This Row],[Age]]&gt;=39,"Mid Age Adult",IF(Table2[[#This Row],[Age]]&lt;39,"Adult","Invalid")))</f>
        <v>Mid Age Adult</v>
      </c>
      <c r="N930" t="s">
        <v>20</v>
      </c>
    </row>
    <row r="931" spans="1:14" x14ac:dyDescent="0.3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tr">
        <f>IF(Table2[[#This Row],[Age]]&gt;59,"Senior Adult",IF(Table2[[#This Row],[Age]]&gt;=39,"Mid Age Adult",IF(Table2[[#This Row],[Age]]&lt;39,"Adult","Invalid")))</f>
        <v>Mid Age Adult</v>
      </c>
      <c r="N931" t="s">
        <v>20</v>
      </c>
    </row>
    <row r="932" spans="1:14" x14ac:dyDescent="0.3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tr">
        <f>IF(Table2[[#This Row],[Age]]&gt;59,"Senior Adult",IF(Table2[[#This Row],[Age]]&gt;=39,"Mid Age Adult",IF(Table2[[#This Row],[Age]]&lt;39,"Adult","Invalid")))</f>
        <v>Mid Age Adult</v>
      </c>
      <c r="N932" t="s">
        <v>20</v>
      </c>
    </row>
    <row r="933" spans="1:14" x14ac:dyDescent="0.3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tr">
        <f>IF(Table2[[#This Row],[Age]]&gt;59,"Senior Adult",IF(Table2[[#This Row],[Age]]&gt;=39,"Mid Age Adult",IF(Table2[[#This Row],[Age]]&lt;39,"Adult","Invalid")))</f>
        <v>Mid Age Adult</v>
      </c>
      <c r="N933" t="s">
        <v>17</v>
      </c>
    </row>
    <row r="934" spans="1:14" x14ac:dyDescent="0.3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tr">
        <f>IF(Table2[[#This Row],[Age]]&gt;59,"Senior Adult",IF(Table2[[#This Row],[Age]]&gt;=39,"Mid Age Adult",IF(Table2[[#This Row],[Age]]&lt;39,"Adult","Invalid")))</f>
        <v>Adult</v>
      </c>
      <c r="N934" t="s">
        <v>17</v>
      </c>
    </row>
    <row r="935" spans="1:14" x14ac:dyDescent="0.3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I935">
        <v>2</v>
      </c>
      <c r="J935" t="s">
        <v>27</v>
      </c>
      <c r="K935" t="s">
        <v>36</v>
      </c>
      <c r="L935">
        <v>29</v>
      </c>
      <c r="M935" t="str">
        <f>IF(Table2[[#This Row],[Age]]&gt;59,"Senior Adult",IF(Table2[[#This Row],[Age]]&gt;=39,"Mid Age Adult",IF(Table2[[#This Row],[Age]]&lt;39,"Adult","Invalid")))</f>
        <v>Adult</v>
      </c>
      <c r="N935" t="s">
        <v>20</v>
      </c>
    </row>
    <row r="936" spans="1:14" x14ac:dyDescent="0.3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tr">
        <f>IF(Table2[[#This Row],[Age]]&gt;59,"Senior Adult",IF(Table2[[#This Row],[Age]]&gt;=39,"Mid Age Adult",IF(Table2[[#This Row],[Age]]&lt;39,"Adult","Invalid")))</f>
        <v>Mid Age Adult</v>
      </c>
      <c r="N936" t="s">
        <v>20</v>
      </c>
    </row>
    <row r="937" spans="1:14" x14ac:dyDescent="0.3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tr">
        <f>IF(Table2[[#This Row],[Age]]&gt;59,"Senior Adult",IF(Table2[[#This Row],[Age]]&gt;=39,"Mid Age Adult",IF(Table2[[#This Row],[Age]]&lt;39,"Adult","Invalid")))</f>
        <v>Mid Age Adult</v>
      </c>
      <c r="N937" t="s">
        <v>17</v>
      </c>
    </row>
    <row r="938" spans="1:14" x14ac:dyDescent="0.3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tr">
        <f>IF(Table2[[#This Row],[Age]]&gt;59,"Senior Adult",IF(Table2[[#This Row],[Age]]&gt;=39,"Mid Age Adult",IF(Table2[[#This Row],[Age]]&lt;39,"Adult","Invalid")))</f>
        <v>Senior Adult</v>
      </c>
      <c r="N938" t="s">
        <v>20</v>
      </c>
    </row>
    <row r="939" spans="1:14" x14ac:dyDescent="0.3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tr">
        <f>IF(Table2[[#This Row],[Age]]&gt;59,"Senior Adult",IF(Table2[[#This Row],[Age]]&gt;=39,"Mid Age Adult",IF(Table2[[#This Row],[Age]]&lt;39,"Adult","Invalid")))</f>
        <v>Adult</v>
      </c>
      <c r="N939" t="s">
        <v>17</v>
      </c>
    </row>
    <row r="940" spans="1:14" x14ac:dyDescent="0.3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tr">
        <f>IF(Table2[[#This Row],[Age]]&gt;59,"Senior Adult",IF(Table2[[#This Row],[Age]]&gt;=39,"Mid Age Adult",IF(Table2[[#This Row],[Age]]&lt;39,"Adult","Invalid")))</f>
        <v>Adult</v>
      </c>
      <c r="N940" t="s">
        <v>20</v>
      </c>
    </row>
    <row r="941" spans="1:14" x14ac:dyDescent="0.3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tr">
        <f>IF(Table2[[#This Row],[Age]]&gt;59,"Senior Adult",IF(Table2[[#This Row],[Age]]&gt;=39,"Mid Age Adult",IF(Table2[[#This Row],[Age]]&lt;39,"Adult","Invalid")))</f>
        <v>Mid Age Adult</v>
      </c>
      <c r="N941" t="s">
        <v>20</v>
      </c>
    </row>
    <row r="942" spans="1:14" x14ac:dyDescent="0.3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tr">
        <f>IF(Table2[[#This Row],[Age]]&gt;59,"Senior Adult",IF(Table2[[#This Row],[Age]]&gt;=39,"Mid Age Adult",IF(Table2[[#This Row],[Age]]&lt;39,"Adult","Invalid")))</f>
        <v>Adult</v>
      </c>
      <c r="N942" t="s">
        <v>20</v>
      </c>
    </row>
    <row r="943" spans="1:14" x14ac:dyDescent="0.3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tr">
        <f>IF(Table2[[#This Row],[Age]]&gt;59,"Senior Adult",IF(Table2[[#This Row],[Age]]&gt;=39,"Mid Age Adult",IF(Table2[[#This Row],[Age]]&lt;39,"Adult","Invalid")))</f>
        <v>Adult</v>
      </c>
      <c r="N943" t="s">
        <v>17</v>
      </c>
    </row>
    <row r="944" spans="1:14" x14ac:dyDescent="0.3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tr">
        <f>IF(Table2[[#This Row],[Age]]&gt;59,"Senior Adult",IF(Table2[[#This Row],[Age]]&gt;=39,"Mid Age Adult",IF(Table2[[#This Row],[Age]]&lt;39,"Adult","Invalid")))</f>
        <v>Mid Age Adult</v>
      </c>
      <c r="N944" t="s">
        <v>20</v>
      </c>
    </row>
    <row r="945" spans="1:14" x14ac:dyDescent="0.3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17</v>
      </c>
      <c r="I945">
        <v>2</v>
      </c>
      <c r="J945" t="s">
        <v>18</v>
      </c>
      <c r="K945" t="s">
        <v>36</v>
      </c>
      <c r="L945">
        <v>42</v>
      </c>
      <c r="M945" t="str">
        <f>IF(Table2[[#This Row],[Age]]&gt;59,"Senior Adult",IF(Table2[[#This Row],[Age]]&gt;=39,"Mid Age Adult",IF(Table2[[#This Row],[Age]]&lt;39,"Adult","Invalid")))</f>
        <v>Mid Age Adult</v>
      </c>
      <c r="N945" t="s">
        <v>20</v>
      </c>
    </row>
    <row r="946" spans="1:14" x14ac:dyDescent="0.3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tr">
        <f>IF(Table2[[#This Row],[Age]]&gt;59,"Senior Adult",IF(Table2[[#This Row],[Age]]&gt;=39,"Mid Age Adult",IF(Table2[[#This Row],[Age]]&lt;39,"Adult","Invalid")))</f>
        <v>Adult</v>
      </c>
      <c r="N946" t="s">
        <v>17</v>
      </c>
    </row>
    <row r="947" spans="1:14" x14ac:dyDescent="0.3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tr">
        <f>IF(Table2[[#This Row],[Age]]&gt;59,"Senior Adult",IF(Table2[[#This Row],[Age]]&gt;=39,"Mid Age Adult",IF(Table2[[#This Row],[Age]]&lt;39,"Adult","Invalid")))</f>
        <v>Adult</v>
      </c>
      <c r="N947" t="s">
        <v>17</v>
      </c>
    </row>
    <row r="948" spans="1:14" x14ac:dyDescent="0.3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tr">
        <f>IF(Table2[[#This Row],[Age]]&gt;59,"Senior Adult",IF(Table2[[#This Row],[Age]]&gt;=39,"Mid Age Adult",IF(Table2[[#This Row],[Age]]&lt;39,"Adult","Invalid")))</f>
        <v>Senior Adult</v>
      </c>
      <c r="N948" t="s">
        <v>17</v>
      </c>
    </row>
    <row r="949" spans="1:14" x14ac:dyDescent="0.3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tr">
        <f>IF(Table2[[#This Row],[Age]]&gt;59,"Senior Adult",IF(Table2[[#This Row],[Age]]&gt;=39,"Mid Age Adult",IF(Table2[[#This Row],[Age]]&lt;39,"Adult","Invalid")))</f>
        <v>Mid Age Adult</v>
      </c>
      <c r="N949" t="s">
        <v>17</v>
      </c>
    </row>
    <row r="950" spans="1:14" x14ac:dyDescent="0.3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tr">
        <f>IF(Table2[[#This Row],[Age]]&gt;59,"Senior Adult",IF(Table2[[#This Row],[Age]]&gt;=39,"Mid Age Adult",IF(Table2[[#This Row],[Age]]&lt;39,"Adult","Invalid")))</f>
        <v>Mid Age Adult</v>
      </c>
      <c r="N950" t="s">
        <v>20</v>
      </c>
    </row>
    <row r="951" spans="1:14" x14ac:dyDescent="0.3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tr">
        <f>IF(Table2[[#This Row],[Age]]&gt;59,"Senior Adult",IF(Table2[[#This Row],[Age]]&gt;=39,"Mid Age Adult",IF(Table2[[#This Row],[Age]]&lt;39,"Adult","Invalid")))</f>
        <v>Mid Age Adult</v>
      </c>
      <c r="N951" t="s">
        <v>20</v>
      </c>
    </row>
    <row r="952" spans="1:14" x14ac:dyDescent="0.3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tr">
        <f>IF(Table2[[#This Row],[Age]]&gt;59,"Senior Adult",IF(Table2[[#This Row],[Age]]&gt;=39,"Mid Age Adult",IF(Table2[[#This Row],[Age]]&lt;39,"Adult","Invalid")))</f>
        <v>Adult</v>
      </c>
      <c r="N952" t="s">
        <v>20</v>
      </c>
    </row>
    <row r="953" spans="1:14" x14ac:dyDescent="0.3">
      <c r="A953">
        <v>22296</v>
      </c>
      <c r="B953" t="s">
        <v>13</v>
      </c>
      <c r="C953" t="s">
        <v>21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tr">
        <f>IF(Table2[[#This Row],[Age]]&gt;59,"Senior Adult",IF(Table2[[#This Row],[Age]]&gt;=39,"Mid Age Adult",IF(Table2[[#This Row],[Age]]&lt;39,"Adult","Invalid")))</f>
        <v>Adult</v>
      </c>
      <c r="N953" t="s">
        <v>20</v>
      </c>
    </row>
    <row r="954" spans="1:14" x14ac:dyDescent="0.3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tr">
        <f>IF(Table2[[#This Row],[Age]]&gt;59,"Senior Adult",IF(Table2[[#This Row],[Age]]&gt;=39,"Mid Age Adult",IF(Table2[[#This Row],[Age]]&lt;39,"Adult","Invalid")))</f>
        <v>Mid Age Adult</v>
      </c>
      <c r="N954" t="s">
        <v>20</v>
      </c>
    </row>
    <row r="955" spans="1:14" x14ac:dyDescent="0.3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tr">
        <f>IF(Table2[[#This Row],[Age]]&gt;59,"Senior Adult",IF(Table2[[#This Row],[Age]]&gt;=39,"Mid Age Adult",IF(Table2[[#This Row],[Age]]&lt;39,"Adult","Invalid")))</f>
        <v>Adult</v>
      </c>
      <c r="N955" t="s">
        <v>17</v>
      </c>
    </row>
    <row r="956" spans="1:14" x14ac:dyDescent="0.3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tr">
        <f>IF(Table2[[#This Row],[Age]]&gt;59,"Senior Adult",IF(Table2[[#This Row],[Age]]&gt;=39,"Mid Age Adult",IF(Table2[[#This Row],[Age]]&lt;39,"Adult","Invalid")))</f>
        <v>Mid Age Adult</v>
      </c>
      <c r="N956" t="s">
        <v>17</v>
      </c>
    </row>
    <row r="957" spans="1:14" x14ac:dyDescent="0.3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tr">
        <f>IF(Table2[[#This Row],[Age]]&gt;59,"Senior Adult",IF(Table2[[#This Row],[Age]]&gt;=39,"Mid Age Adult",IF(Table2[[#This Row],[Age]]&lt;39,"Adult","Invalid")))</f>
        <v>Mid Age Adult</v>
      </c>
      <c r="N957" t="s">
        <v>20</v>
      </c>
    </row>
    <row r="958" spans="1:14" x14ac:dyDescent="0.3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tr">
        <f>IF(Table2[[#This Row],[Age]]&gt;59,"Senior Adult",IF(Table2[[#This Row],[Age]]&gt;=39,"Mid Age Adult",IF(Table2[[#This Row],[Age]]&lt;39,"Adult","Invalid")))</f>
        <v>Adult</v>
      </c>
      <c r="N958" t="s">
        <v>17</v>
      </c>
    </row>
    <row r="959" spans="1:14" x14ac:dyDescent="0.3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tr">
        <f>IF(Table2[[#This Row],[Age]]&gt;59,"Senior Adult",IF(Table2[[#This Row],[Age]]&gt;=39,"Mid Age Adult",IF(Table2[[#This Row],[Age]]&lt;39,"Adult","Invalid")))</f>
        <v>Adult</v>
      </c>
      <c r="N959" t="s">
        <v>20</v>
      </c>
    </row>
    <row r="960" spans="1:14" x14ac:dyDescent="0.3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tr">
        <f>IF(Table2[[#This Row],[Age]]&gt;59,"Senior Adult",IF(Table2[[#This Row],[Age]]&gt;=39,"Mid Age Adult",IF(Table2[[#This Row],[Age]]&lt;39,"Adult","Invalid")))</f>
        <v>Mid Age Adult</v>
      </c>
      <c r="N960" t="s">
        <v>17</v>
      </c>
    </row>
    <row r="961" spans="1:14" x14ac:dyDescent="0.3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tr">
        <f>IF(Table2[[#This Row],[Age]]&gt;59,"Senior Adult",IF(Table2[[#This Row],[Age]]&gt;=39,"Mid Age Adult",IF(Table2[[#This Row],[Age]]&lt;39,"Adult","Invalid")))</f>
        <v>Mid Age Adult</v>
      </c>
      <c r="N961" t="s">
        <v>17</v>
      </c>
    </row>
    <row r="962" spans="1:14" x14ac:dyDescent="0.3">
      <c r="A962">
        <v>23491</v>
      </c>
      <c r="B962" t="s">
        <v>26</v>
      </c>
      <c r="C962" t="s">
        <v>21</v>
      </c>
      <c r="D962">
        <v>100000</v>
      </c>
      <c r="E962">
        <v>3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tr">
        <f>IF(Table2[[#This Row],[Age]]&gt;59,"Senior Adult",IF(Table2[[#This Row],[Age]]&gt;=39,"Mid Age Adult",IF(Table2[[#This Row],[Age]]&lt;39,"Adult","Invalid")))</f>
        <v>Mid Age Adult</v>
      </c>
      <c r="N962" t="s">
        <v>20</v>
      </c>
    </row>
    <row r="963" spans="1:14" x14ac:dyDescent="0.3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tr">
        <f>IF(Table2[[#This Row],[Age]]&gt;59,"Senior Adult",IF(Table2[[#This Row],[Age]]&gt;=39,"Mid Age Adult",IF(Table2[[#This Row],[Age]]&lt;39,"Adult","Invalid")))</f>
        <v>Senior Adult</v>
      </c>
      <c r="N963" t="s">
        <v>20</v>
      </c>
    </row>
    <row r="964" spans="1:14" x14ac:dyDescent="0.3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tr">
        <f>IF(Table2[[#This Row],[Age]]&gt;59,"Senior Adult",IF(Table2[[#This Row],[Age]]&gt;=39,"Mid Age Adult",IF(Table2[[#This Row],[Age]]&lt;39,"Adult","Invalid")))</f>
        <v>Mid Age Adult</v>
      </c>
      <c r="N964" t="s">
        <v>20</v>
      </c>
    </row>
    <row r="965" spans="1:14" x14ac:dyDescent="0.3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tr">
        <f>IF(Table2[[#This Row],[Age]]&gt;59,"Senior Adult",IF(Table2[[#This Row],[Age]]&gt;=39,"Mid Age Adult",IF(Table2[[#This Row],[Age]]&lt;39,"Adult","Invalid")))</f>
        <v>Senior Adult</v>
      </c>
      <c r="N965" t="s">
        <v>17</v>
      </c>
    </row>
    <row r="966" spans="1:14" x14ac:dyDescent="0.3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tr">
        <f>IF(Table2[[#This Row],[Age]]&gt;59,"Senior Adult",IF(Table2[[#This Row],[Age]]&gt;=39,"Mid Age Adult",IF(Table2[[#This Row],[Age]]&lt;39,"Adult","Invalid")))</f>
        <v>Mid Age Adult</v>
      </c>
      <c r="N966" t="s">
        <v>20</v>
      </c>
    </row>
    <row r="967" spans="1:14" x14ac:dyDescent="0.3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tr">
        <f>IF(Table2[[#This Row],[Age]]&gt;59,"Senior Adult",IF(Table2[[#This Row],[Age]]&gt;=39,"Mid Age Adult",IF(Table2[[#This Row],[Age]]&lt;39,"Adult","Invalid")))</f>
        <v>Mid Age Adult</v>
      </c>
      <c r="N967" t="s">
        <v>20</v>
      </c>
    </row>
    <row r="968" spans="1:14" x14ac:dyDescent="0.3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tr">
        <f>IF(Table2[[#This Row],[Age]]&gt;59,"Senior Adult",IF(Table2[[#This Row],[Age]]&gt;=39,"Mid Age Adult",IF(Table2[[#This Row],[Age]]&lt;39,"Adult","Invalid")))</f>
        <v>Adult</v>
      </c>
      <c r="N968" t="s">
        <v>17</v>
      </c>
    </row>
    <row r="969" spans="1:14" x14ac:dyDescent="0.3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tr">
        <f>IF(Table2[[#This Row],[Age]]&gt;59,"Senior Adult",IF(Table2[[#This Row],[Age]]&gt;=39,"Mid Age Adult",IF(Table2[[#This Row],[Age]]&lt;39,"Adult","Invalid")))</f>
        <v>Mid Age Adult</v>
      </c>
      <c r="N969" t="s">
        <v>20</v>
      </c>
    </row>
    <row r="970" spans="1:14" x14ac:dyDescent="0.3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tr">
        <f>IF(Table2[[#This Row],[Age]]&gt;59,"Senior Adult",IF(Table2[[#This Row],[Age]]&gt;=39,"Mid Age Adult",IF(Table2[[#This Row],[Age]]&lt;39,"Adult","Invalid")))</f>
        <v>Adult</v>
      </c>
      <c r="N970" t="s">
        <v>20</v>
      </c>
    </row>
    <row r="971" spans="1:14" x14ac:dyDescent="0.3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tr">
        <f>IF(Table2[[#This Row],[Age]]&gt;59,"Senior Adult",IF(Table2[[#This Row],[Age]]&gt;=39,"Mid Age Adult",IF(Table2[[#This Row],[Age]]&lt;39,"Adult","Invalid")))</f>
        <v>Mid Age Adult</v>
      </c>
      <c r="N971" t="s">
        <v>20</v>
      </c>
    </row>
    <row r="972" spans="1:14" x14ac:dyDescent="0.3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tr">
        <f>IF(Table2[[#This Row],[Age]]&gt;59,"Senior Adult",IF(Table2[[#This Row],[Age]]&gt;=39,"Mid Age Adult",IF(Table2[[#This Row],[Age]]&lt;39,"Adult","Invalid")))</f>
        <v>Adult</v>
      </c>
      <c r="N972" t="s">
        <v>20</v>
      </c>
    </row>
    <row r="973" spans="1:14" x14ac:dyDescent="0.3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tr">
        <f>IF(Table2[[#This Row],[Age]]&gt;59,"Senior Adult",IF(Table2[[#This Row],[Age]]&gt;=39,"Mid Age Adult",IF(Table2[[#This Row],[Age]]&lt;39,"Adult","Invalid")))</f>
        <v>Mid Age Adult</v>
      </c>
      <c r="N973" t="s">
        <v>20</v>
      </c>
    </row>
    <row r="974" spans="1:14" x14ac:dyDescent="0.3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tr">
        <f>IF(Table2[[#This Row],[Age]]&gt;59,"Senior Adult",IF(Table2[[#This Row],[Age]]&gt;=39,"Mid Age Adult",IF(Table2[[#This Row],[Age]]&lt;39,"Adult","Invalid")))</f>
        <v>Mid Age Adult</v>
      </c>
      <c r="N974" t="s">
        <v>20</v>
      </c>
    </row>
    <row r="975" spans="1:14" x14ac:dyDescent="0.3">
      <c r="A975">
        <v>11734</v>
      </c>
      <c r="B975" t="s">
        <v>13</v>
      </c>
      <c r="C975" t="s">
        <v>21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tr">
        <f>IF(Table2[[#This Row],[Age]]&gt;59,"Senior Adult",IF(Table2[[#This Row],[Age]]&gt;=39,"Mid Age Adult",IF(Table2[[#This Row],[Age]]&lt;39,"Adult","Invalid")))</f>
        <v>Mid Age Adult</v>
      </c>
      <c r="N975" t="s">
        <v>20</v>
      </c>
    </row>
    <row r="976" spans="1:14" x14ac:dyDescent="0.3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tr">
        <f>IF(Table2[[#This Row],[Age]]&gt;59,"Senior Adult",IF(Table2[[#This Row],[Age]]&gt;=39,"Mid Age Adult",IF(Table2[[#This Row],[Age]]&lt;39,"Adult","Invalid")))</f>
        <v>Mid Age Adult</v>
      </c>
      <c r="N976" t="s">
        <v>17</v>
      </c>
    </row>
    <row r="977" spans="1:14" x14ac:dyDescent="0.3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tr">
        <f>IF(Table2[[#This Row],[Age]]&gt;59,"Senior Adult",IF(Table2[[#This Row],[Age]]&gt;=39,"Mid Age Adult",IF(Table2[[#This Row],[Age]]&lt;39,"Adult","Invalid")))</f>
        <v>Adult</v>
      </c>
      <c r="N977" t="s">
        <v>17</v>
      </c>
    </row>
    <row r="978" spans="1:14" x14ac:dyDescent="0.3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tr">
        <f>IF(Table2[[#This Row],[Age]]&gt;59,"Senior Adult",IF(Table2[[#This Row],[Age]]&gt;=39,"Mid Age Adult",IF(Table2[[#This Row],[Age]]&lt;39,"Adult","Invalid")))</f>
        <v>Senior Adult</v>
      </c>
      <c r="N978" t="s">
        <v>20</v>
      </c>
    </row>
    <row r="979" spans="1:14" x14ac:dyDescent="0.3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tr">
        <f>IF(Table2[[#This Row],[Age]]&gt;59,"Senior Adult",IF(Table2[[#This Row],[Age]]&gt;=39,"Mid Age Adult",IF(Table2[[#This Row],[Age]]&lt;39,"Adult","Invalid")))</f>
        <v>Senior Adult</v>
      </c>
      <c r="N979" t="s">
        <v>20</v>
      </c>
    </row>
    <row r="980" spans="1:14" x14ac:dyDescent="0.3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tr">
        <f>IF(Table2[[#This Row],[Age]]&gt;59,"Senior Adult",IF(Table2[[#This Row],[Age]]&gt;=39,"Mid Age Adult",IF(Table2[[#This Row],[Age]]&lt;39,"Adult","Invalid")))</f>
        <v>Mid Age Adult</v>
      </c>
      <c r="N980" t="s">
        <v>20</v>
      </c>
    </row>
    <row r="981" spans="1:14" x14ac:dyDescent="0.3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tr">
        <f>IF(Table2[[#This Row],[Age]]&gt;59,"Senior Adult",IF(Table2[[#This Row],[Age]]&gt;=39,"Mid Age Adult",IF(Table2[[#This Row],[Age]]&lt;39,"Adult","Invalid")))</f>
        <v>Adult</v>
      </c>
      <c r="N981" t="s">
        <v>20</v>
      </c>
    </row>
    <row r="982" spans="1:14" x14ac:dyDescent="0.3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tr">
        <f>IF(Table2[[#This Row],[Age]]&gt;59,"Senior Adult",IF(Table2[[#This Row],[Age]]&gt;=39,"Mid Age Adult",IF(Table2[[#This Row],[Age]]&lt;39,"Adult","Invalid")))</f>
        <v>Mid Age Adult</v>
      </c>
      <c r="N982" t="s">
        <v>17</v>
      </c>
    </row>
    <row r="983" spans="1:14" x14ac:dyDescent="0.3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tr">
        <f>IF(Table2[[#This Row],[Age]]&gt;59,"Senior Adult",IF(Table2[[#This Row],[Age]]&gt;=39,"Mid Age Adult",IF(Table2[[#This Row],[Age]]&lt;39,"Adult","Invalid")))</f>
        <v>Mid Age Adult</v>
      </c>
      <c r="N983" t="s">
        <v>20</v>
      </c>
    </row>
    <row r="984" spans="1:14" x14ac:dyDescent="0.3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tr">
        <f>IF(Table2[[#This Row],[Age]]&gt;59,"Senior Adult",IF(Table2[[#This Row],[Age]]&gt;=39,"Mid Age Adult",IF(Table2[[#This Row],[Age]]&lt;39,"Adult","Invalid")))</f>
        <v>Mid Age Adult</v>
      </c>
      <c r="N984" t="s">
        <v>17</v>
      </c>
    </row>
    <row r="985" spans="1:14" x14ac:dyDescent="0.3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tr">
        <f>IF(Table2[[#This Row],[Age]]&gt;59,"Senior Adult",IF(Table2[[#This Row],[Age]]&gt;=39,"Mid Age Adult",IF(Table2[[#This Row],[Age]]&lt;39,"Adult","Invalid")))</f>
        <v>Mid Age Adult</v>
      </c>
      <c r="N985" t="s">
        <v>20</v>
      </c>
    </row>
    <row r="986" spans="1:14" x14ac:dyDescent="0.3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tr">
        <f>IF(Table2[[#This Row],[Age]]&gt;59,"Senior Adult",IF(Table2[[#This Row],[Age]]&gt;=39,"Mid Age Adult",IF(Table2[[#This Row],[Age]]&lt;39,"Adult","Invalid")))</f>
        <v>Mid Age Adult</v>
      </c>
      <c r="N986" t="s">
        <v>17</v>
      </c>
    </row>
    <row r="987" spans="1:14" x14ac:dyDescent="0.3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tr">
        <f>IF(Table2[[#This Row],[Age]]&gt;59,"Senior Adult",IF(Table2[[#This Row],[Age]]&gt;=39,"Mid Age Adult",IF(Table2[[#This Row],[Age]]&lt;39,"Adult","Invalid")))</f>
        <v>Mid Age Adult</v>
      </c>
      <c r="N987" t="s">
        <v>20</v>
      </c>
    </row>
    <row r="988" spans="1:14" x14ac:dyDescent="0.3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tr">
        <f>IF(Table2[[#This Row],[Age]]&gt;59,"Senior Adult",IF(Table2[[#This Row],[Age]]&gt;=39,"Mid Age Adult",IF(Table2[[#This Row],[Age]]&lt;39,"Adult","Invalid")))</f>
        <v>Senior Adult</v>
      </c>
      <c r="N988" t="s">
        <v>17</v>
      </c>
    </row>
    <row r="989" spans="1:14" x14ac:dyDescent="0.3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tr">
        <f>IF(Table2[[#This Row],[Age]]&gt;59,"Senior Adult",IF(Table2[[#This Row],[Age]]&gt;=39,"Mid Age Adult",IF(Table2[[#This Row],[Age]]&lt;39,"Adult","Invalid")))</f>
        <v>Senior Adult</v>
      </c>
      <c r="N989" t="s">
        <v>20</v>
      </c>
    </row>
    <row r="990" spans="1:14" x14ac:dyDescent="0.3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tr">
        <f>IF(Table2[[#This Row],[Age]]&gt;59,"Senior Adult",IF(Table2[[#This Row],[Age]]&gt;=39,"Mid Age Adult",IF(Table2[[#This Row],[Age]]&lt;39,"Adult","Invalid")))</f>
        <v>Senior Adult</v>
      </c>
      <c r="N990" t="s">
        <v>20</v>
      </c>
    </row>
    <row r="991" spans="1:14" x14ac:dyDescent="0.3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tr">
        <f>IF(Table2[[#This Row],[Age]]&gt;59,"Senior Adult",IF(Table2[[#This Row],[Age]]&gt;=39,"Mid Age Adult",IF(Table2[[#This Row],[Age]]&lt;39,"Adult","Invalid")))</f>
        <v>Mid Age Adult</v>
      </c>
      <c r="N991" t="s">
        <v>20</v>
      </c>
    </row>
    <row r="992" spans="1:14" x14ac:dyDescent="0.3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tr">
        <f>IF(Table2[[#This Row],[Age]]&gt;59,"Senior Adult",IF(Table2[[#This Row],[Age]]&gt;=39,"Mid Age Adult",IF(Table2[[#This Row],[Age]]&lt;39,"Adult","Invalid")))</f>
        <v>Adult</v>
      </c>
      <c r="N992" t="s">
        <v>20</v>
      </c>
    </row>
    <row r="993" spans="1:14" x14ac:dyDescent="0.3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tr">
        <f>IF(Table2[[#This Row],[Age]]&gt;59,"Senior Adult",IF(Table2[[#This Row],[Age]]&gt;=39,"Mid Age Adult",IF(Table2[[#This Row],[Age]]&lt;39,"Adult","Invalid")))</f>
        <v>Adult</v>
      </c>
      <c r="N993" t="s">
        <v>17</v>
      </c>
    </row>
    <row r="994" spans="1:14" x14ac:dyDescent="0.3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tr">
        <f>IF(Table2[[#This Row],[Age]]&gt;59,"Senior Adult",IF(Table2[[#This Row],[Age]]&gt;=39,"Mid Age Adult",IF(Table2[[#This Row],[Age]]&lt;39,"Adult","Invalid")))</f>
        <v>Mid Age Adult</v>
      </c>
      <c r="N994" t="s">
        <v>17</v>
      </c>
    </row>
    <row r="995" spans="1:14" x14ac:dyDescent="0.3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tr">
        <f>IF(Table2[[#This Row],[Age]]&gt;59,"Senior Adult",IF(Table2[[#This Row],[Age]]&gt;=39,"Mid Age Adult",IF(Table2[[#This Row],[Age]]&lt;39,"Adult","Invalid")))</f>
        <v>Mid Age Adult</v>
      </c>
      <c r="N995" t="s">
        <v>17</v>
      </c>
    </row>
    <row r="996" spans="1:14" x14ac:dyDescent="0.3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tr">
        <f>IF(Table2[[#This Row],[Age]]&gt;59,"Senior Adult",IF(Table2[[#This Row],[Age]]&gt;=39,"Mid Age Adult",IF(Table2[[#This Row],[Age]]&lt;39,"Adult","Invalid")))</f>
        <v>Mid Age Adult</v>
      </c>
      <c r="N996" t="s">
        <v>20</v>
      </c>
    </row>
    <row r="997" spans="1:14" x14ac:dyDescent="0.3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tr">
        <f>IF(Table2[[#This Row],[Age]]&gt;59,"Senior Adult",IF(Table2[[#This Row],[Age]]&gt;=39,"Mid Age Adult",IF(Table2[[#This Row],[Age]]&lt;39,"Adult","Invalid")))</f>
        <v>Mid Age Adult</v>
      </c>
      <c r="N997" t="s">
        <v>17</v>
      </c>
    </row>
    <row r="998" spans="1:14" x14ac:dyDescent="0.3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tr">
        <f>IF(Table2[[#This Row],[Age]]&gt;59,"Senior Adult",IF(Table2[[#This Row],[Age]]&gt;=39,"Mid Age Adult",IF(Table2[[#This Row],[Age]]&lt;39,"Adult","Invalid")))</f>
        <v>Adult</v>
      </c>
      <c r="N998" t="s">
        <v>17</v>
      </c>
    </row>
    <row r="999" spans="1:14" x14ac:dyDescent="0.3">
      <c r="A999">
        <v>11809</v>
      </c>
      <c r="B999" t="s">
        <v>13</v>
      </c>
      <c r="C999" t="s">
        <v>21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tr">
        <f>IF(Table2[[#This Row],[Age]]&gt;59,"Senior Adult",IF(Table2[[#This Row],[Age]]&gt;=39,"Mid Age Adult",IF(Table2[[#This Row],[Age]]&lt;39,"Adult","Invalid")))</f>
        <v>Adult</v>
      </c>
      <c r="N999" t="s">
        <v>17</v>
      </c>
    </row>
    <row r="1000" spans="1:14" x14ac:dyDescent="0.3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tr">
        <f>IF(Table2[[#This Row],[Age]]&gt;59,"Senior Adult",IF(Table2[[#This Row],[Age]]&gt;=39,"Mid Age Adult",IF(Table2[[#This Row],[Age]]&lt;39,"Adult","Invalid")))</f>
        <v>Adult</v>
      </c>
      <c r="N1000" t="s">
        <v>20</v>
      </c>
    </row>
    <row r="1001" spans="1:14" x14ac:dyDescent="0.3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tr">
        <f>IF(Table2[[#This Row],[Age]]&gt;59,"Senior Adult",IF(Table2[[#This Row],[Age]]&gt;=39,"Mid Age Adult",IF(Table2[[#This Row],[Age]]&lt;39,"Adult","Invalid")))</f>
        <v>Mid Age Adult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"/>
  <sheetViews>
    <sheetView zoomScale="80" zoomScaleNormal="80" workbookViewId="0">
      <selection activeCell="H28" sqref="H28"/>
    </sheetView>
  </sheetViews>
  <sheetFormatPr defaultRowHeight="14.4" x14ac:dyDescent="0.3"/>
  <cols>
    <col min="1" max="1" width="22.5546875" bestFit="1" customWidth="1"/>
    <col min="2" max="2" width="16.109375" bestFit="1" customWidth="1"/>
    <col min="3" max="3" width="13.5546875" bestFit="1" customWidth="1"/>
    <col min="4" max="4" width="11.88671875" bestFit="1" customWidth="1"/>
    <col min="5" max="6" width="11.33203125" bestFit="1" customWidth="1"/>
    <col min="7" max="7" width="13.5546875" bestFit="1" customWidth="1"/>
    <col min="8" max="8" width="11.88671875" bestFit="1" customWidth="1"/>
    <col min="9" max="9" width="11.44140625" bestFit="1" customWidth="1"/>
    <col min="10" max="10" width="8.5546875" bestFit="1" customWidth="1"/>
    <col min="11" max="11" width="13.5546875" bestFit="1" customWidth="1"/>
    <col min="12" max="12" width="11.88671875" bestFit="1" customWidth="1"/>
    <col min="13" max="13" width="11.44140625" bestFit="1" customWidth="1"/>
    <col min="14" max="14" width="8.5546875" bestFit="1" customWidth="1"/>
    <col min="15" max="15" width="13.5546875" bestFit="1" customWidth="1"/>
    <col min="16" max="16" width="11.88671875" bestFit="1" customWidth="1"/>
    <col min="17" max="17" width="11.44140625" bestFit="1" customWidth="1"/>
    <col min="18" max="18" width="8.5546875" bestFit="1" customWidth="1"/>
    <col min="19" max="19" width="13.5546875" bestFit="1" customWidth="1"/>
    <col min="20" max="20" width="11.88671875" bestFit="1" customWidth="1"/>
    <col min="21" max="21" width="11.44140625" bestFit="1" customWidth="1"/>
    <col min="22" max="22" width="8.5546875" bestFit="1" customWidth="1"/>
    <col min="23" max="23" width="13.5546875" bestFit="1" customWidth="1"/>
    <col min="24" max="24" width="11.88671875" bestFit="1" customWidth="1"/>
    <col min="25" max="25" width="11.44140625" bestFit="1" customWidth="1"/>
    <col min="26" max="26" width="8.5546875" bestFit="1" customWidth="1"/>
    <col min="27" max="27" width="13.5546875" bestFit="1" customWidth="1"/>
    <col min="28" max="28" width="11.88671875" bestFit="1" customWidth="1"/>
    <col min="29" max="29" width="11.44140625" bestFit="1" customWidth="1"/>
    <col min="30" max="30" width="8.5546875" bestFit="1" customWidth="1"/>
    <col min="31" max="31" width="13.5546875" bestFit="1" customWidth="1"/>
    <col min="32" max="32" width="11.88671875" bestFit="1" customWidth="1"/>
    <col min="33" max="33" width="11.44140625" bestFit="1" customWidth="1"/>
    <col min="34" max="34" width="8.5546875" bestFit="1" customWidth="1"/>
    <col min="35" max="35" width="13.5546875" bestFit="1" customWidth="1"/>
    <col min="36" max="36" width="11.88671875" bestFit="1" customWidth="1"/>
    <col min="37" max="37" width="11.44140625" bestFit="1" customWidth="1"/>
    <col min="38" max="38" width="9.6640625" bestFit="1" customWidth="1"/>
    <col min="39" max="39" width="13.5546875" bestFit="1" customWidth="1"/>
    <col min="40" max="40" width="11.88671875" bestFit="1" customWidth="1"/>
    <col min="41" max="41" width="12.5546875" bestFit="1" customWidth="1"/>
    <col min="42" max="42" width="9.6640625" bestFit="1" customWidth="1"/>
    <col min="43" max="43" width="13.5546875" bestFit="1" customWidth="1"/>
    <col min="44" max="44" width="12.5546875" bestFit="1" customWidth="1"/>
    <col min="45" max="45" width="9.6640625" bestFit="1" customWidth="1"/>
    <col min="46" max="46" width="13.5546875" bestFit="1" customWidth="1"/>
    <col min="47" max="47" width="11.88671875" bestFit="1" customWidth="1"/>
    <col min="48" max="48" width="12.5546875" bestFit="1" customWidth="1"/>
    <col min="49" max="49" width="9.6640625" bestFit="1" customWidth="1"/>
    <col min="50" max="50" width="13.5546875" bestFit="1" customWidth="1"/>
    <col min="51" max="51" width="11.88671875" bestFit="1" customWidth="1"/>
    <col min="52" max="52" width="12.5546875" bestFit="1" customWidth="1"/>
    <col min="53" max="53" width="9.6640625" bestFit="1" customWidth="1"/>
    <col min="54" max="54" width="13.5546875" bestFit="1" customWidth="1"/>
    <col min="55" max="55" width="12.5546875" bestFit="1" customWidth="1"/>
    <col min="56" max="56" width="9.6640625" bestFit="1" customWidth="1"/>
    <col min="57" max="57" width="13.5546875" bestFit="1" customWidth="1"/>
    <col min="58" max="58" width="12.5546875" bestFit="1" customWidth="1"/>
    <col min="59" max="59" width="13.5546875" bestFit="1" customWidth="1"/>
    <col min="60" max="60" width="11.88671875" bestFit="1" customWidth="1"/>
    <col min="61" max="61" width="12.5546875" bestFit="1" customWidth="1"/>
    <col min="62" max="62" width="11.21875" bestFit="1" customWidth="1"/>
  </cols>
  <sheetData>
    <row r="1" spans="1:6" x14ac:dyDescent="0.3">
      <c r="A1" s="1" t="s">
        <v>40</v>
      </c>
      <c r="B1" s="1" t="s">
        <v>39</v>
      </c>
    </row>
    <row r="2" spans="1:6" x14ac:dyDescent="0.3">
      <c r="A2" s="1" t="s">
        <v>37</v>
      </c>
      <c r="B2" t="s">
        <v>20</v>
      </c>
      <c r="C2" t="s">
        <v>17</v>
      </c>
    </row>
    <row r="3" spans="1:6" x14ac:dyDescent="0.3">
      <c r="A3" s="2" t="s">
        <v>13</v>
      </c>
      <c r="B3" s="3">
        <v>307</v>
      </c>
      <c r="C3" s="3">
        <v>232</v>
      </c>
    </row>
    <row r="4" spans="1:6" x14ac:dyDescent="0.3">
      <c r="A4" s="2" t="s">
        <v>26</v>
      </c>
      <c r="B4" s="3">
        <v>212</v>
      </c>
      <c r="C4" s="3">
        <v>249</v>
      </c>
    </row>
    <row r="7" spans="1:6" x14ac:dyDescent="0.3">
      <c r="A7" s="1" t="s">
        <v>40</v>
      </c>
      <c r="B7" s="1" t="s">
        <v>39</v>
      </c>
    </row>
    <row r="8" spans="1:6" x14ac:dyDescent="0.3">
      <c r="A8" s="1" t="s">
        <v>37</v>
      </c>
      <c r="B8" t="s">
        <v>20</v>
      </c>
      <c r="C8" t="s">
        <v>17</v>
      </c>
    </row>
    <row r="9" spans="1:6" x14ac:dyDescent="0.3">
      <c r="A9" s="2" t="s">
        <v>14</v>
      </c>
      <c r="B9" s="3">
        <v>252</v>
      </c>
      <c r="C9" s="3">
        <v>239</v>
      </c>
    </row>
    <row r="10" spans="1:6" x14ac:dyDescent="0.3">
      <c r="A10" s="2" t="s">
        <v>21</v>
      </c>
      <c r="B10" s="3">
        <v>267</v>
      </c>
      <c r="C10" s="3">
        <v>242</v>
      </c>
    </row>
    <row r="13" spans="1:6" x14ac:dyDescent="0.3">
      <c r="A13" s="1" t="s">
        <v>40</v>
      </c>
      <c r="B13" s="1" t="s">
        <v>39</v>
      </c>
      <c r="E13" s="4" t="s">
        <v>37</v>
      </c>
      <c r="F13" s="4" t="s">
        <v>17</v>
      </c>
    </row>
    <row r="14" spans="1:6" x14ac:dyDescent="0.3">
      <c r="A14" s="1" t="s">
        <v>37</v>
      </c>
      <c r="B14" t="s">
        <v>20</v>
      </c>
      <c r="C14" t="s">
        <v>17</v>
      </c>
      <c r="E14" s="4" t="s">
        <v>41</v>
      </c>
      <c r="F14" s="4">
        <v>205</v>
      </c>
    </row>
    <row r="15" spans="1:6" x14ac:dyDescent="0.3">
      <c r="A15" s="2" t="s">
        <v>41</v>
      </c>
      <c r="B15" s="3">
        <v>233</v>
      </c>
      <c r="C15" s="3">
        <v>205</v>
      </c>
      <c r="E15" s="4" t="s">
        <v>42</v>
      </c>
      <c r="F15" s="4">
        <v>202</v>
      </c>
    </row>
    <row r="16" spans="1:6" x14ac:dyDescent="0.3">
      <c r="A16" s="2" t="s">
        <v>42</v>
      </c>
      <c r="B16" s="3">
        <v>218</v>
      </c>
      <c r="C16" s="3">
        <v>202</v>
      </c>
      <c r="E16" s="4" t="s">
        <v>43</v>
      </c>
      <c r="F16" s="4">
        <v>52</v>
      </c>
    </row>
    <row r="17" spans="1:6" x14ac:dyDescent="0.3">
      <c r="A17" s="2" t="s">
        <v>43</v>
      </c>
      <c r="B17" s="3">
        <v>48</v>
      </c>
      <c r="C17" s="3">
        <v>52</v>
      </c>
      <c r="E17" s="4" t="s">
        <v>44</v>
      </c>
      <c r="F17" s="4">
        <v>22</v>
      </c>
    </row>
    <row r="18" spans="1:6" x14ac:dyDescent="0.3">
      <c r="A18" s="2" t="s">
        <v>44</v>
      </c>
      <c r="B18" s="3">
        <v>20</v>
      </c>
      <c r="C18" s="3">
        <v>22</v>
      </c>
    </row>
    <row r="21" spans="1:6" x14ac:dyDescent="0.3">
      <c r="A21" s="1" t="s">
        <v>40</v>
      </c>
      <c r="B21" s="1" t="s">
        <v>39</v>
      </c>
      <c r="E21" s="4" t="s">
        <v>37</v>
      </c>
      <c r="F21" s="4" t="s">
        <v>17</v>
      </c>
    </row>
    <row r="22" spans="1:6" x14ac:dyDescent="0.3">
      <c r="A22" s="1" t="s">
        <v>37</v>
      </c>
      <c r="B22" t="s">
        <v>20</v>
      </c>
      <c r="C22" t="s">
        <v>17</v>
      </c>
      <c r="E22" s="4" t="s">
        <v>45</v>
      </c>
      <c r="F22" s="4">
        <v>203</v>
      </c>
    </row>
    <row r="23" spans="1:6" x14ac:dyDescent="0.3">
      <c r="A23" s="2" t="s">
        <v>45</v>
      </c>
      <c r="B23" s="3">
        <v>159</v>
      </c>
      <c r="C23" s="3">
        <v>203</v>
      </c>
      <c r="E23" s="4" t="s">
        <v>46</v>
      </c>
      <c r="F23" s="4">
        <v>241</v>
      </c>
    </row>
    <row r="24" spans="1:6" x14ac:dyDescent="0.3">
      <c r="A24" s="2" t="s">
        <v>46</v>
      </c>
      <c r="B24" s="3">
        <v>281</v>
      </c>
      <c r="C24" s="3">
        <v>241</v>
      </c>
      <c r="E24" s="4" t="s">
        <v>47</v>
      </c>
      <c r="F24" s="4">
        <v>37</v>
      </c>
    </row>
    <row r="25" spans="1:6" x14ac:dyDescent="0.3">
      <c r="A25" s="2" t="s">
        <v>47</v>
      </c>
      <c r="B25" s="3">
        <v>79</v>
      </c>
      <c r="C25" s="3">
        <v>37</v>
      </c>
    </row>
    <row r="28" spans="1:6" x14ac:dyDescent="0.3">
      <c r="A28" s="4" t="s">
        <v>3</v>
      </c>
      <c r="E28" s="4"/>
      <c r="F28" s="4" t="s">
        <v>3</v>
      </c>
    </row>
    <row r="29" spans="1:6" x14ac:dyDescent="0.3">
      <c r="A29" s="4">
        <v>10000</v>
      </c>
      <c r="E29" s="4" t="s">
        <v>48</v>
      </c>
      <c r="F29" s="4">
        <f>_xlfn.QUARTILE.INC($A$29:$A$44,0)</f>
        <v>10000</v>
      </c>
    </row>
    <row r="30" spans="1:6" x14ac:dyDescent="0.3">
      <c r="A30" s="4">
        <v>20000</v>
      </c>
      <c r="E30" s="4" t="s">
        <v>49</v>
      </c>
      <c r="F30" s="4">
        <f>_xlfn.QUARTILE.INC($A$29:$A$44,1)</f>
        <v>47500</v>
      </c>
    </row>
    <row r="31" spans="1:6" x14ac:dyDescent="0.3">
      <c r="A31" s="4">
        <v>30000</v>
      </c>
      <c r="E31" s="4" t="s">
        <v>50</v>
      </c>
      <c r="F31" s="4">
        <f>_xlfn.QUARTILE.INC($A$29:$A$44,2)</f>
        <v>85000</v>
      </c>
    </row>
    <row r="32" spans="1:6" x14ac:dyDescent="0.3">
      <c r="A32" s="4">
        <v>40000</v>
      </c>
      <c r="E32" s="4" t="s">
        <v>51</v>
      </c>
      <c r="F32" s="4">
        <f>_xlfn.QUARTILE.INC($A$29:$A$44,3)</f>
        <v>122500</v>
      </c>
    </row>
    <row r="33" spans="1:6" x14ac:dyDescent="0.3">
      <c r="A33" s="4">
        <v>50000</v>
      </c>
      <c r="E33" s="4" t="s">
        <v>52</v>
      </c>
      <c r="F33" s="4">
        <f>_xlfn.QUARTILE.INC($A$29:$A$44,4)</f>
        <v>170000</v>
      </c>
    </row>
    <row r="34" spans="1:6" x14ac:dyDescent="0.3">
      <c r="A34" s="4">
        <v>60000</v>
      </c>
    </row>
    <row r="35" spans="1:6" x14ac:dyDescent="0.3">
      <c r="A35" s="4">
        <v>70000</v>
      </c>
    </row>
    <row r="36" spans="1:6" x14ac:dyDescent="0.3">
      <c r="A36" s="4">
        <v>80000</v>
      </c>
    </row>
    <row r="37" spans="1:6" x14ac:dyDescent="0.3">
      <c r="A37" s="4">
        <v>90000</v>
      </c>
    </row>
    <row r="38" spans="1:6" x14ac:dyDescent="0.3">
      <c r="A38" s="4">
        <v>100000</v>
      </c>
    </row>
    <row r="39" spans="1:6" x14ac:dyDescent="0.3">
      <c r="A39" s="4">
        <v>110000</v>
      </c>
    </row>
    <row r="40" spans="1:6" x14ac:dyDescent="0.3">
      <c r="A40" s="4">
        <v>120000</v>
      </c>
    </row>
    <row r="41" spans="1:6" x14ac:dyDescent="0.3">
      <c r="A41" s="4">
        <v>130000</v>
      </c>
    </row>
    <row r="42" spans="1:6" x14ac:dyDescent="0.3">
      <c r="A42" s="4">
        <v>150000</v>
      </c>
    </row>
    <row r="43" spans="1:6" x14ac:dyDescent="0.3">
      <c r="A43" s="4">
        <v>160000</v>
      </c>
    </row>
    <row r="44" spans="1:6" x14ac:dyDescent="0.3">
      <c r="A44" s="4">
        <v>170000</v>
      </c>
    </row>
    <row r="47" spans="1:6" x14ac:dyDescent="0.3">
      <c r="A47" s="1" t="s">
        <v>40</v>
      </c>
      <c r="B47" s="1" t="s">
        <v>39</v>
      </c>
    </row>
    <row r="48" spans="1:6" x14ac:dyDescent="0.3">
      <c r="A48" s="1" t="s">
        <v>37</v>
      </c>
      <c r="B48" t="s">
        <v>17</v>
      </c>
    </row>
    <row r="49" spans="1:8" x14ac:dyDescent="0.3">
      <c r="A49" s="2" t="s">
        <v>19</v>
      </c>
      <c r="B49" s="3">
        <v>148</v>
      </c>
    </row>
    <row r="50" spans="1:8" x14ac:dyDescent="0.3">
      <c r="A50" s="2" t="s">
        <v>36</v>
      </c>
      <c r="B50" s="3">
        <v>220</v>
      </c>
    </row>
    <row r="51" spans="1:8" x14ac:dyDescent="0.3">
      <c r="A51" s="2" t="s">
        <v>28</v>
      </c>
      <c r="B51" s="3">
        <v>113</v>
      </c>
    </row>
    <row r="54" spans="1:8" x14ac:dyDescent="0.3">
      <c r="A54" s="1" t="s">
        <v>40</v>
      </c>
      <c r="B54" s="1" t="s">
        <v>39</v>
      </c>
    </row>
    <row r="55" spans="1:8" x14ac:dyDescent="0.3">
      <c r="A55" s="1" t="s">
        <v>37</v>
      </c>
      <c r="B55" t="s">
        <v>20</v>
      </c>
      <c r="C55" t="s">
        <v>17</v>
      </c>
    </row>
    <row r="56" spans="1:8" x14ac:dyDescent="0.3">
      <c r="A56" s="2" t="s">
        <v>13</v>
      </c>
      <c r="B56" s="3">
        <v>307</v>
      </c>
      <c r="C56" s="3">
        <v>232</v>
      </c>
    </row>
    <row r="57" spans="1:8" x14ac:dyDescent="0.3">
      <c r="A57" s="5" t="s">
        <v>14</v>
      </c>
      <c r="B57" s="3">
        <v>132</v>
      </c>
      <c r="C57" s="3">
        <v>109</v>
      </c>
    </row>
    <row r="58" spans="1:8" x14ac:dyDescent="0.3">
      <c r="A58" s="5" t="s">
        <v>21</v>
      </c>
      <c r="B58" s="3">
        <v>175</v>
      </c>
      <c r="C58" s="3">
        <v>123</v>
      </c>
    </row>
    <row r="59" spans="1:8" x14ac:dyDescent="0.3">
      <c r="A59" s="2" t="s">
        <v>26</v>
      </c>
      <c r="B59" s="3">
        <v>212</v>
      </c>
      <c r="C59" s="3">
        <v>249</v>
      </c>
    </row>
    <row r="60" spans="1:8" x14ac:dyDescent="0.3">
      <c r="A60" s="5" t="s">
        <v>14</v>
      </c>
      <c r="B60" s="3">
        <v>120</v>
      </c>
      <c r="C60" s="3">
        <v>130</v>
      </c>
    </row>
    <row r="61" spans="1:8" x14ac:dyDescent="0.3">
      <c r="A61" s="5" t="s">
        <v>21</v>
      </c>
      <c r="B61" s="3">
        <v>92</v>
      </c>
      <c r="C61" s="3">
        <v>119</v>
      </c>
    </row>
    <row r="64" spans="1:8" x14ac:dyDescent="0.3">
      <c r="A64" s="1" t="s">
        <v>53</v>
      </c>
      <c r="B64" s="1" t="s">
        <v>39</v>
      </c>
      <c r="E64" s="6" t="s">
        <v>37</v>
      </c>
      <c r="F64" s="6" t="s">
        <v>45</v>
      </c>
      <c r="G64" s="6" t="s">
        <v>46</v>
      </c>
      <c r="H64" s="6" t="s">
        <v>47</v>
      </c>
    </row>
    <row r="65" spans="1:8" x14ac:dyDescent="0.3">
      <c r="A65" s="1" t="s">
        <v>37</v>
      </c>
      <c r="B65" t="s">
        <v>45</v>
      </c>
      <c r="C65" t="s">
        <v>46</v>
      </c>
      <c r="D65" t="s">
        <v>47</v>
      </c>
      <c r="E65" s="6">
        <v>10000</v>
      </c>
      <c r="F65" s="6">
        <v>35</v>
      </c>
      <c r="G65" s="6">
        <v>33</v>
      </c>
      <c r="H65" s="6">
        <v>6</v>
      </c>
    </row>
    <row r="66" spans="1:8" x14ac:dyDescent="0.3">
      <c r="A66" s="2" t="s">
        <v>41</v>
      </c>
      <c r="B66" s="3">
        <v>206</v>
      </c>
      <c r="C66" s="3">
        <v>179</v>
      </c>
      <c r="D66" s="3">
        <v>53</v>
      </c>
      <c r="E66" s="6">
        <v>20000</v>
      </c>
      <c r="F66" s="6">
        <v>29</v>
      </c>
      <c r="G66" s="6">
        <v>37</v>
      </c>
      <c r="H66" s="6">
        <v>11</v>
      </c>
    </row>
    <row r="67" spans="1:8" x14ac:dyDescent="0.3">
      <c r="A67" s="2" t="s">
        <v>42</v>
      </c>
      <c r="B67" s="3">
        <v>128</v>
      </c>
      <c r="C67" s="3">
        <v>245</v>
      </c>
      <c r="D67" s="3">
        <v>47</v>
      </c>
      <c r="E67" s="6">
        <v>30000</v>
      </c>
      <c r="F67" s="6">
        <v>61</v>
      </c>
      <c r="G67" s="6">
        <v>58</v>
      </c>
      <c r="H67" s="6">
        <v>15</v>
      </c>
    </row>
    <row r="68" spans="1:8" x14ac:dyDescent="0.3">
      <c r="A68" s="2" t="s">
        <v>43</v>
      </c>
      <c r="B68" s="3">
        <v>23</v>
      </c>
      <c r="C68" s="3">
        <v>66</v>
      </c>
      <c r="D68" s="3">
        <v>11</v>
      </c>
      <c r="E68" s="6">
        <v>40000</v>
      </c>
      <c r="F68" s="6">
        <v>81</v>
      </c>
      <c r="G68" s="6">
        <v>51</v>
      </c>
      <c r="H68" s="6">
        <v>21</v>
      </c>
    </row>
    <row r="69" spans="1:8" x14ac:dyDescent="0.3">
      <c r="A69" s="2" t="s">
        <v>44</v>
      </c>
      <c r="B69" s="3">
        <v>5</v>
      </c>
      <c r="C69" s="3">
        <v>32</v>
      </c>
      <c r="D69" s="3">
        <v>5</v>
      </c>
      <c r="E69" s="6">
        <v>50000</v>
      </c>
      <c r="F69" s="6">
        <v>23</v>
      </c>
      <c r="G69" s="6">
        <v>9</v>
      </c>
      <c r="H69" s="6">
        <v>8</v>
      </c>
    </row>
    <row r="70" spans="1:8" x14ac:dyDescent="0.3">
      <c r="E70" s="6">
        <v>60000</v>
      </c>
      <c r="F70" s="6">
        <v>48</v>
      </c>
      <c r="G70" s="6">
        <v>102</v>
      </c>
      <c r="H70" s="6">
        <v>16</v>
      </c>
    </row>
    <row r="71" spans="1:8" x14ac:dyDescent="0.3">
      <c r="E71" s="6">
        <v>70000</v>
      </c>
      <c r="F71" s="6">
        <v>34</v>
      </c>
      <c r="G71" s="6">
        <v>79</v>
      </c>
      <c r="H71" s="6">
        <v>10</v>
      </c>
    </row>
    <row r="72" spans="1:8" x14ac:dyDescent="0.3">
      <c r="E72" s="6">
        <v>80000</v>
      </c>
      <c r="F72" s="6">
        <v>23</v>
      </c>
      <c r="G72" s="6">
        <v>55</v>
      </c>
      <c r="H72" s="6">
        <v>13</v>
      </c>
    </row>
    <row r="73" spans="1:8" x14ac:dyDescent="0.3">
      <c r="E73" s="6">
        <v>90000</v>
      </c>
      <c r="F73" s="6">
        <v>10</v>
      </c>
      <c r="G73" s="6">
        <v>22</v>
      </c>
      <c r="H73" s="6">
        <v>6</v>
      </c>
    </row>
    <row r="74" spans="1:8" x14ac:dyDescent="0.3">
      <c r="E74" s="6">
        <v>100000</v>
      </c>
      <c r="F74" s="6">
        <v>5</v>
      </c>
      <c r="G74" s="6">
        <v>21</v>
      </c>
      <c r="H74" s="6">
        <v>3</v>
      </c>
    </row>
    <row r="75" spans="1:8" x14ac:dyDescent="0.3">
      <c r="E75" s="6">
        <v>110000</v>
      </c>
      <c r="F75" s="6">
        <v>4</v>
      </c>
      <c r="G75" s="6">
        <v>12</v>
      </c>
      <c r="H75" s="6"/>
    </row>
    <row r="76" spans="1:8" x14ac:dyDescent="0.3">
      <c r="E76" s="6">
        <v>120000</v>
      </c>
      <c r="F76" s="6">
        <v>4</v>
      </c>
      <c r="G76" s="6">
        <v>11</v>
      </c>
      <c r="H76" s="6">
        <v>2</v>
      </c>
    </row>
    <row r="77" spans="1:8" x14ac:dyDescent="0.3">
      <c r="E77" s="6">
        <v>130000</v>
      </c>
      <c r="F77" s="6">
        <v>3</v>
      </c>
      <c r="G77" s="6">
        <v>25</v>
      </c>
      <c r="H77" s="6">
        <v>4</v>
      </c>
    </row>
    <row r="78" spans="1:8" x14ac:dyDescent="0.3">
      <c r="E78" s="6">
        <v>150000</v>
      </c>
      <c r="F78" s="6">
        <v>1</v>
      </c>
      <c r="G78" s="6">
        <v>3</v>
      </c>
      <c r="H78" s="6"/>
    </row>
    <row r="79" spans="1:8" x14ac:dyDescent="0.3">
      <c r="E79" s="6">
        <v>160000</v>
      </c>
      <c r="F79" s="6">
        <v>1</v>
      </c>
      <c r="G79" s="6">
        <v>2</v>
      </c>
      <c r="H79" s="6"/>
    </row>
    <row r="80" spans="1:8" x14ac:dyDescent="0.3">
      <c r="E80" s="6">
        <v>170000</v>
      </c>
      <c r="F80" s="6"/>
      <c r="G80" s="6">
        <v>2</v>
      </c>
      <c r="H80" s="6">
        <v>1</v>
      </c>
    </row>
  </sheetData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BFB-FD22-449D-B8DD-A1EE0C6ACE01}">
  <dimension ref="A1:R87"/>
  <sheetViews>
    <sheetView showGridLines="0" zoomScale="86" zoomScaleNormal="86" workbookViewId="0">
      <selection activeCell="T2" sqref="T2"/>
    </sheetView>
  </sheetViews>
  <sheetFormatPr defaultRowHeight="14.4" x14ac:dyDescent="0.3"/>
  <cols>
    <col min="14" max="14" width="13.5546875" bestFit="1" customWidth="1"/>
    <col min="15" max="15" width="10.33203125" bestFit="1" customWidth="1"/>
    <col min="16" max="16" width="15" bestFit="1" customWidth="1"/>
    <col min="17" max="17" width="14.21875" bestFit="1" customWidth="1"/>
    <col min="18" max="18" width="11.21875" bestFit="1" customWidth="1"/>
    <col min="19" max="19" width="17.109375" bestFit="1" customWidth="1"/>
    <col min="20" max="20" width="15.88671875" bestFit="1" customWidth="1"/>
  </cols>
  <sheetData>
    <row r="1" spans="1:18" ht="31.2" x14ac:dyDescent="0.3">
      <c r="A1" s="21"/>
      <c r="B1" s="22"/>
      <c r="C1" s="22"/>
      <c r="D1" s="22"/>
      <c r="E1" s="22"/>
      <c r="F1" s="22"/>
      <c r="G1" s="10"/>
      <c r="H1" s="12" t="s">
        <v>89</v>
      </c>
      <c r="I1" s="11"/>
      <c r="J1" s="11"/>
      <c r="K1" s="10"/>
      <c r="L1" s="22"/>
      <c r="M1" s="22"/>
      <c r="N1" s="22"/>
      <c r="O1" s="22"/>
      <c r="P1" s="22"/>
      <c r="Q1" s="22"/>
      <c r="R1" s="23"/>
    </row>
    <row r="33" spans="14:18" ht="18" x14ac:dyDescent="0.35">
      <c r="O33" s="19" t="s">
        <v>59</v>
      </c>
      <c r="P33" s="20"/>
      <c r="Q33" s="20"/>
    </row>
    <row r="35" spans="14:18" x14ac:dyDescent="0.3">
      <c r="N35" s="9" t="s">
        <v>58</v>
      </c>
    </row>
    <row r="36" spans="14:18" x14ac:dyDescent="0.3">
      <c r="N36" s="1" t="s">
        <v>12</v>
      </c>
      <c r="O36" t="s">
        <v>17</v>
      </c>
    </row>
    <row r="38" spans="14:18" x14ac:dyDescent="0.3">
      <c r="N38" s="1" t="s">
        <v>37</v>
      </c>
      <c r="O38" t="s">
        <v>57</v>
      </c>
      <c r="P38" t="s">
        <v>54</v>
      </c>
      <c r="Q38" t="s">
        <v>55</v>
      </c>
      <c r="R38" t="s">
        <v>56</v>
      </c>
    </row>
    <row r="39" spans="14:18" x14ac:dyDescent="0.3">
      <c r="N39" s="2" t="s">
        <v>19</v>
      </c>
      <c r="O39" s="7">
        <v>41.513513513513516</v>
      </c>
      <c r="P39" s="3">
        <v>148</v>
      </c>
      <c r="Q39" s="8">
        <v>6080000</v>
      </c>
      <c r="R39" s="3">
        <v>117</v>
      </c>
    </row>
    <row r="40" spans="14:18" x14ac:dyDescent="0.3">
      <c r="N40" s="2" t="s">
        <v>36</v>
      </c>
      <c r="O40" s="7">
        <v>43.9</v>
      </c>
      <c r="P40" s="3">
        <v>220</v>
      </c>
      <c r="Q40" s="8">
        <v>14320000</v>
      </c>
      <c r="R40" s="3">
        <v>293</v>
      </c>
    </row>
    <row r="41" spans="14:18" x14ac:dyDescent="0.3">
      <c r="N41" s="2" t="s">
        <v>28</v>
      </c>
      <c r="O41" s="7">
        <v>42.938053097345133</v>
      </c>
      <c r="P41" s="3">
        <v>113</v>
      </c>
      <c r="Q41" s="8">
        <v>7260000</v>
      </c>
      <c r="R41" s="3">
        <v>175</v>
      </c>
    </row>
    <row r="50" spans="1:18" ht="31.2" x14ac:dyDescent="0.3">
      <c r="A50" s="21"/>
      <c r="B50" s="22"/>
      <c r="C50" s="22"/>
      <c r="D50" s="22"/>
      <c r="E50" s="22"/>
      <c r="F50" s="22"/>
      <c r="G50" s="10"/>
      <c r="H50" s="24" t="s">
        <v>60</v>
      </c>
      <c r="I50" s="24"/>
      <c r="J50" s="24"/>
      <c r="K50" s="10"/>
      <c r="L50" s="13"/>
      <c r="M50" s="13"/>
      <c r="N50" s="10"/>
      <c r="O50" s="11"/>
      <c r="P50" s="11"/>
      <c r="Q50" s="10"/>
      <c r="R50" s="11"/>
    </row>
    <row r="52" spans="1:18" ht="21" x14ac:dyDescent="0.4">
      <c r="A52" s="17" t="s">
        <v>61</v>
      </c>
    </row>
    <row r="53" spans="1:18" ht="18" x14ac:dyDescent="0.35">
      <c r="A53" s="16" t="s">
        <v>62</v>
      </c>
    </row>
    <row r="54" spans="1:18" ht="18" x14ac:dyDescent="0.35">
      <c r="A54" s="18" t="s">
        <v>85</v>
      </c>
      <c r="B54" s="14"/>
      <c r="C54" s="14"/>
      <c r="D54" s="14"/>
      <c r="E54" s="14"/>
      <c r="F54" s="14"/>
    </row>
    <row r="56" spans="1:18" ht="21" x14ac:dyDescent="0.4">
      <c r="A56" s="17" t="s">
        <v>63</v>
      </c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ht="18" x14ac:dyDescent="0.35">
      <c r="A57" s="16" t="s">
        <v>64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ht="18" x14ac:dyDescent="0.35">
      <c r="A58" s="18" t="s">
        <v>83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ht="18" x14ac:dyDescent="0.35">
      <c r="A59" s="18" t="s">
        <v>84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ht="15.6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ht="21" x14ac:dyDescent="0.4">
      <c r="A61" s="17" t="s">
        <v>65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ht="18" x14ac:dyDescent="0.35">
      <c r="A62" s="16" t="s">
        <v>66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ht="18" x14ac:dyDescent="0.35">
      <c r="A63" s="18" t="s">
        <v>86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ht="18" x14ac:dyDescent="0.35">
      <c r="A64" s="16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ht="21" x14ac:dyDescent="0.4">
      <c r="A65" s="17" t="s">
        <v>67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ht="18" x14ac:dyDescent="0.35">
      <c r="A66" s="16" t="s">
        <v>68</v>
      </c>
      <c r="B66" s="16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ht="18" x14ac:dyDescent="0.35">
      <c r="A67" s="18" t="s">
        <v>87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ht="15.6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21" x14ac:dyDescent="0.4">
      <c r="A69" s="17" t="s">
        <v>69</v>
      </c>
      <c r="B69" s="14"/>
      <c r="C69" s="14"/>
      <c r="D69" s="14"/>
      <c r="E69" s="14"/>
      <c r="F69" s="16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18" x14ac:dyDescent="0.35">
      <c r="A70" s="16" t="s">
        <v>70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18" x14ac:dyDescent="0.35">
      <c r="A71" s="18" t="s">
        <v>71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ht="15.6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ht="21" x14ac:dyDescent="0.4">
      <c r="A73" s="17" t="s">
        <v>72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ht="18" x14ac:dyDescent="0.35">
      <c r="A74" s="16" t="s">
        <v>73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8" x14ac:dyDescent="0.35">
      <c r="A75" s="18" t="s">
        <v>74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15.6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21" x14ac:dyDescent="0.4">
      <c r="A77" s="17" t="s"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ht="18" x14ac:dyDescent="0.35">
      <c r="A78" s="16" t="s"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ht="18" x14ac:dyDescent="0.35">
      <c r="A79" s="18" t="s"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ht="15.6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ht="21" x14ac:dyDescent="0.4">
      <c r="A81" s="17" t="s">
        <v>78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ht="18" x14ac:dyDescent="0.35">
      <c r="A82" s="16" t="s">
        <v>79</v>
      </c>
      <c r="B82" s="16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ht="18" x14ac:dyDescent="0.35">
      <c r="A83" s="18" t="s">
        <v>88</v>
      </c>
      <c r="B83" s="1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ht="15.6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ht="21" x14ac:dyDescent="0.4">
      <c r="A85" s="17" t="s">
        <v>80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ht="18" x14ac:dyDescent="0.35">
      <c r="A86" s="16" t="s">
        <v>81</v>
      </c>
      <c r="B86" s="16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ht="18" x14ac:dyDescent="0.35">
      <c r="A87" s="18" t="s">
        <v>82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</sheetData>
  <mergeCells count="5">
    <mergeCell ref="O33:Q33"/>
    <mergeCell ref="A1:F1"/>
    <mergeCell ref="L1:R1"/>
    <mergeCell ref="A50:F50"/>
    <mergeCell ref="H50:J50"/>
  </mergeCells>
  <conditionalFormatting pivot="1" sqref="P39:P41">
    <cfRule type="colorScale" priority="10">
      <colorScale>
        <cfvo type="min"/>
        <cfvo type="percentile" val="50"/>
        <cfvo type="max"/>
        <color theme="8" tint="0.79998168889431442"/>
        <color theme="8" tint="0.59999389629810485"/>
        <color theme="8" tint="-0.249977111117893"/>
      </colorScale>
    </cfRule>
  </conditionalFormatting>
  <conditionalFormatting pivot="1" sqref="O39:O41">
    <cfRule type="colorScale" priority="9">
      <colorScale>
        <cfvo type="min"/>
        <cfvo type="percentile" val="50"/>
        <cfvo type="max"/>
        <color theme="6" tint="0.79998168889431442"/>
        <color theme="6" tint="0.59999389629810485"/>
        <color theme="6" tint="-0.249977111117893"/>
      </colorScale>
    </cfRule>
  </conditionalFormatting>
  <conditionalFormatting pivot="1" sqref="O39:O41">
    <cfRule type="colorScale" priority="8">
      <colorScale>
        <cfvo type="min"/>
        <cfvo type="percentile" val="50"/>
        <cfvo type="max"/>
        <color theme="0"/>
        <color theme="6" tint="0.59999389629810485"/>
        <color theme="6" tint="-0.249977111117893"/>
      </colorScale>
    </cfRule>
  </conditionalFormatting>
  <conditionalFormatting pivot="1" sqref="P39:P41">
    <cfRule type="colorScale" priority="7">
      <colorScale>
        <cfvo type="min"/>
        <cfvo type="percentile" val="50"/>
        <cfvo type="max"/>
        <color theme="0"/>
        <color theme="6" tint="0.59999389629810485"/>
        <color theme="6" tint="-0.249977111117893"/>
      </colorScale>
    </cfRule>
  </conditionalFormatting>
  <conditionalFormatting pivot="1" sqref="Q39:Q41">
    <cfRule type="colorScale" priority="6">
      <colorScale>
        <cfvo type="min"/>
        <cfvo type="percentile" val="50"/>
        <cfvo type="max"/>
        <color theme="0"/>
        <color theme="6" tint="0.59999389629810485"/>
        <color theme="6" tint="-0.249977111117893"/>
      </colorScale>
    </cfRule>
  </conditionalFormatting>
  <conditionalFormatting pivot="1" sqref="R39:R41">
    <cfRule type="colorScale" priority="5">
      <colorScale>
        <cfvo type="min"/>
        <cfvo type="percentile" val="50"/>
        <cfvo type="max"/>
        <color theme="0"/>
        <color theme="6" tint="0.59999389629810485"/>
        <color theme="6" tint="-0.249977111117893"/>
      </colorScale>
    </cfRule>
  </conditionalFormatting>
  <conditionalFormatting pivot="1" sqref="O39:O41">
    <cfRule type="colorScale" priority="4">
      <colorScale>
        <cfvo type="min"/>
        <cfvo type="percentile" val="50"/>
        <cfvo type="max"/>
        <color theme="0"/>
        <color theme="9" tint="0.59999389629810485"/>
        <color rgb="FF63BE7B"/>
      </colorScale>
    </cfRule>
  </conditionalFormatting>
  <conditionalFormatting pivot="1" sqref="P39:P41">
    <cfRule type="colorScale" priority="3">
      <colorScale>
        <cfvo type="min"/>
        <cfvo type="percentile" val="50"/>
        <cfvo type="max"/>
        <color theme="0"/>
        <color theme="9" tint="0.59999389629810485"/>
        <color rgb="FF63BE7B"/>
      </colorScale>
    </cfRule>
  </conditionalFormatting>
  <conditionalFormatting pivot="1" sqref="Q39:Q41">
    <cfRule type="colorScale" priority="2">
      <colorScale>
        <cfvo type="min"/>
        <cfvo type="percentile" val="50"/>
        <cfvo type="max"/>
        <color theme="0"/>
        <color theme="9" tint="0.59999389629810485"/>
        <color rgb="FF63BE7B"/>
      </colorScale>
    </cfRule>
  </conditionalFormatting>
  <conditionalFormatting pivot="1" sqref="R39:R41">
    <cfRule type="colorScale" priority="1">
      <colorScale>
        <cfvo type="min"/>
        <cfvo type="percentile" val="50"/>
        <cfvo type="max"/>
        <color theme="0"/>
        <color theme="9" tint="0.59999389629810485"/>
        <color rgb="FF63BE7B"/>
      </colorScale>
    </cfRule>
  </conditionalFormatting>
  <pageMargins left="0.7" right="0.7" top="0.75" bottom="0.75" header="0.3" footer="0.3"/>
  <pageSetup paperSize="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Calculations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</dc:creator>
  <cp:lastModifiedBy>mansityagidec2001@gmail.com</cp:lastModifiedBy>
  <cp:lastPrinted>2023-12-09T19:17:36Z</cp:lastPrinted>
  <dcterms:created xsi:type="dcterms:W3CDTF">2023-12-08T19:30:16Z</dcterms:created>
  <dcterms:modified xsi:type="dcterms:W3CDTF">2023-12-12T09:02:22Z</dcterms:modified>
</cp:coreProperties>
</file>