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.dickinson\Documents\Flooding\"/>
    </mc:Choice>
  </mc:AlternateContent>
  <bookViews>
    <workbookView xWindow="0" yWindow="0" windowWidth="28800" windowHeight="13020" activeTab="3"/>
  </bookViews>
  <sheets>
    <sheet name="Winter" sheetId="1" r:id="rId1"/>
    <sheet name="Spring" sheetId="2" r:id="rId2"/>
    <sheet name="Summer" sheetId="3" r:id="rId3"/>
    <sheet name="Fall" sheetId="4" r:id="rId4"/>
  </sheets>
  <definedNames>
    <definedName name="_xlnm._FilterDatabase" localSheetId="2" hidden="1">Summer!$A$35:$C$50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4" l="1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2" i="4"/>
  <c r="X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" i="2" l="1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2" i="2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2" i="1"/>
  <c r="I36" i="4" l="1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35" i="4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35" i="3"/>
  <c r="I36" i="2" l="1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35" i="2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34" i="1"/>
  <c r="R2" i="3" l="1"/>
  <c r="S2" i="3"/>
  <c r="T2" i="3"/>
  <c r="U2" i="3"/>
  <c r="R3" i="3"/>
  <c r="S3" i="3"/>
  <c r="T3" i="3"/>
  <c r="U3" i="3"/>
  <c r="R4" i="3"/>
  <c r="S4" i="3"/>
  <c r="T4" i="3"/>
  <c r="U4" i="3"/>
  <c r="R5" i="3"/>
  <c r="S5" i="3"/>
  <c r="T5" i="3"/>
  <c r="U5" i="3"/>
  <c r="R6" i="3"/>
  <c r="S6" i="3"/>
  <c r="T6" i="3"/>
  <c r="U6" i="3"/>
  <c r="R7" i="3"/>
  <c r="S7" i="3"/>
  <c r="T7" i="3"/>
  <c r="U7" i="3"/>
  <c r="R8" i="3"/>
  <c r="S8" i="3"/>
  <c r="T8" i="3"/>
  <c r="U8" i="3"/>
  <c r="R9" i="3"/>
  <c r="S9" i="3"/>
  <c r="T9" i="3"/>
  <c r="U9" i="3"/>
  <c r="R10" i="3"/>
  <c r="S10" i="3"/>
  <c r="T10" i="3"/>
  <c r="U10" i="3"/>
  <c r="R11" i="3"/>
  <c r="S11" i="3"/>
  <c r="T11" i="3"/>
  <c r="U11" i="3"/>
  <c r="R12" i="3"/>
  <c r="S12" i="3"/>
  <c r="T12" i="3"/>
  <c r="U12" i="3"/>
  <c r="R13" i="3"/>
  <c r="S13" i="3"/>
  <c r="T13" i="3"/>
  <c r="U13" i="3"/>
  <c r="R14" i="3"/>
  <c r="S14" i="3"/>
  <c r="T14" i="3"/>
  <c r="U14" i="3"/>
  <c r="R15" i="3"/>
  <c r="S15" i="3"/>
  <c r="T15" i="3"/>
  <c r="U15" i="3"/>
  <c r="R16" i="3"/>
  <c r="S16" i="3"/>
  <c r="T16" i="3"/>
  <c r="U16" i="3"/>
  <c r="R17" i="3"/>
  <c r="S17" i="3"/>
  <c r="T17" i="3"/>
  <c r="U17" i="3"/>
  <c r="R18" i="3"/>
  <c r="S18" i="3"/>
  <c r="T18" i="3"/>
  <c r="U18" i="3"/>
  <c r="R19" i="3"/>
  <c r="S19" i="3"/>
  <c r="T19" i="3"/>
  <c r="U19" i="3"/>
  <c r="R20" i="3"/>
  <c r="S20" i="3"/>
  <c r="T20" i="3"/>
  <c r="U20" i="3"/>
  <c r="R21" i="3"/>
  <c r="S21" i="3"/>
  <c r="T21" i="3"/>
  <c r="U21" i="3"/>
  <c r="R22" i="3"/>
  <c r="S22" i="3"/>
  <c r="T22" i="3"/>
  <c r="U22" i="3"/>
  <c r="R23" i="3"/>
  <c r="S23" i="3"/>
  <c r="T23" i="3"/>
  <c r="U23" i="3"/>
  <c r="R24" i="3"/>
  <c r="S24" i="3"/>
  <c r="T24" i="3"/>
  <c r="U24" i="3"/>
  <c r="R25" i="3"/>
  <c r="S25" i="3"/>
  <c r="T25" i="3"/>
  <c r="U25" i="3"/>
  <c r="R26" i="3"/>
  <c r="S26" i="3"/>
  <c r="T26" i="3"/>
  <c r="U26" i="3"/>
  <c r="R27" i="3"/>
  <c r="S27" i="3"/>
  <c r="T27" i="3"/>
  <c r="U27" i="3"/>
  <c r="R28" i="3"/>
  <c r="S28" i="3"/>
  <c r="T28" i="3"/>
  <c r="U28" i="3"/>
  <c r="R29" i="3"/>
  <c r="S29" i="3"/>
  <c r="T29" i="3"/>
  <c r="U29" i="3"/>
  <c r="R30" i="3"/>
  <c r="S30" i="3"/>
  <c r="T30" i="3"/>
  <c r="U30" i="3"/>
  <c r="R31" i="3"/>
  <c r="S31" i="3"/>
  <c r="T31" i="3"/>
  <c r="U31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2" i="3"/>
  <c r="R2" i="2"/>
  <c r="S2" i="2"/>
  <c r="T2" i="2"/>
  <c r="U2" i="2"/>
  <c r="R3" i="2"/>
  <c r="S3" i="2"/>
  <c r="T3" i="2"/>
  <c r="U3" i="2"/>
  <c r="R4" i="2"/>
  <c r="S4" i="2"/>
  <c r="T4" i="2"/>
  <c r="U4" i="2"/>
  <c r="R5" i="2"/>
  <c r="S5" i="2"/>
  <c r="T5" i="2"/>
  <c r="U5" i="2"/>
  <c r="R6" i="2"/>
  <c r="S6" i="2"/>
  <c r="T6" i="2"/>
  <c r="U6" i="2"/>
  <c r="R7" i="2"/>
  <c r="S7" i="2"/>
  <c r="T7" i="2"/>
  <c r="U7" i="2"/>
  <c r="R8" i="2"/>
  <c r="S8" i="2"/>
  <c r="T8" i="2"/>
  <c r="U8" i="2"/>
  <c r="R9" i="2"/>
  <c r="S9" i="2"/>
  <c r="T9" i="2"/>
  <c r="U9" i="2"/>
  <c r="R10" i="2"/>
  <c r="S10" i="2"/>
  <c r="T10" i="2"/>
  <c r="U10" i="2"/>
  <c r="R11" i="2"/>
  <c r="S11" i="2"/>
  <c r="T11" i="2"/>
  <c r="U11" i="2"/>
  <c r="R12" i="2"/>
  <c r="S12" i="2"/>
  <c r="T12" i="2"/>
  <c r="U12" i="2"/>
  <c r="R13" i="2"/>
  <c r="S13" i="2"/>
  <c r="T13" i="2"/>
  <c r="U13" i="2"/>
  <c r="R14" i="2"/>
  <c r="S14" i="2"/>
  <c r="T14" i="2"/>
  <c r="U14" i="2"/>
  <c r="R15" i="2"/>
  <c r="S15" i="2"/>
  <c r="T15" i="2"/>
  <c r="U15" i="2"/>
  <c r="R16" i="2"/>
  <c r="S16" i="2"/>
  <c r="T16" i="2"/>
  <c r="U16" i="2"/>
  <c r="R17" i="2"/>
  <c r="S17" i="2"/>
  <c r="T17" i="2"/>
  <c r="U17" i="2"/>
  <c r="R18" i="2"/>
  <c r="S18" i="2"/>
  <c r="T18" i="2"/>
  <c r="U18" i="2"/>
  <c r="R19" i="2"/>
  <c r="S19" i="2"/>
  <c r="T19" i="2"/>
  <c r="U19" i="2"/>
  <c r="R20" i="2"/>
  <c r="S20" i="2"/>
  <c r="T20" i="2"/>
  <c r="U20" i="2"/>
  <c r="R21" i="2"/>
  <c r="S21" i="2"/>
  <c r="T21" i="2"/>
  <c r="U21" i="2"/>
  <c r="R22" i="2"/>
  <c r="S22" i="2"/>
  <c r="T22" i="2"/>
  <c r="U22" i="2"/>
  <c r="R23" i="2"/>
  <c r="S23" i="2"/>
  <c r="T23" i="2"/>
  <c r="U23" i="2"/>
  <c r="R24" i="2"/>
  <c r="S24" i="2"/>
  <c r="T24" i="2"/>
  <c r="U24" i="2"/>
  <c r="R25" i="2"/>
  <c r="S25" i="2"/>
  <c r="T25" i="2"/>
  <c r="U25" i="2"/>
  <c r="R26" i="2"/>
  <c r="S26" i="2"/>
  <c r="T26" i="2"/>
  <c r="U26" i="2"/>
  <c r="R27" i="2"/>
  <c r="S27" i="2"/>
  <c r="T27" i="2"/>
  <c r="U27" i="2"/>
  <c r="R28" i="2"/>
  <c r="S28" i="2"/>
  <c r="T28" i="2"/>
  <c r="U28" i="2"/>
  <c r="R29" i="2"/>
  <c r="S29" i="2"/>
  <c r="T29" i="2"/>
  <c r="U29" i="2"/>
  <c r="R30" i="2"/>
  <c r="S30" i="2"/>
  <c r="T30" i="2"/>
  <c r="U30" i="2"/>
  <c r="R31" i="2"/>
  <c r="S31" i="2"/>
  <c r="T31" i="2"/>
  <c r="U31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2" i="2"/>
  <c r="R2" i="4"/>
  <c r="S2" i="4"/>
  <c r="T2" i="4"/>
  <c r="U2" i="4"/>
  <c r="R3" i="4"/>
  <c r="S3" i="4"/>
  <c r="T3" i="4"/>
  <c r="U3" i="4"/>
  <c r="R4" i="4"/>
  <c r="S4" i="4"/>
  <c r="T4" i="4"/>
  <c r="U4" i="4"/>
  <c r="R5" i="4"/>
  <c r="S5" i="4"/>
  <c r="T5" i="4"/>
  <c r="U5" i="4"/>
  <c r="R6" i="4"/>
  <c r="S6" i="4"/>
  <c r="T6" i="4"/>
  <c r="U6" i="4"/>
  <c r="R7" i="4"/>
  <c r="S7" i="4"/>
  <c r="T7" i="4"/>
  <c r="U7" i="4"/>
  <c r="R8" i="4"/>
  <c r="S8" i="4"/>
  <c r="T8" i="4"/>
  <c r="U8" i="4"/>
  <c r="R9" i="4"/>
  <c r="S9" i="4"/>
  <c r="T9" i="4"/>
  <c r="U9" i="4"/>
  <c r="R10" i="4"/>
  <c r="S10" i="4"/>
  <c r="T10" i="4"/>
  <c r="U10" i="4"/>
  <c r="R11" i="4"/>
  <c r="S11" i="4"/>
  <c r="T11" i="4"/>
  <c r="U11" i="4"/>
  <c r="R12" i="4"/>
  <c r="S12" i="4"/>
  <c r="T12" i="4"/>
  <c r="U12" i="4"/>
  <c r="R13" i="4"/>
  <c r="S13" i="4"/>
  <c r="T13" i="4"/>
  <c r="U13" i="4"/>
  <c r="R14" i="4"/>
  <c r="S14" i="4"/>
  <c r="T14" i="4"/>
  <c r="U14" i="4"/>
  <c r="R15" i="4"/>
  <c r="S15" i="4"/>
  <c r="T15" i="4"/>
  <c r="U15" i="4"/>
  <c r="R16" i="4"/>
  <c r="S16" i="4"/>
  <c r="T16" i="4"/>
  <c r="U16" i="4"/>
  <c r="R17" i="4"/>
  <c r="S17" i="4"/>
  <c r="T17" i="4"/>
  <c r="U17" i="4"/>
  <c r="R18" i="4"/>
  <c r="S18" i="4"/>
  <c r="T18" i="4"/>
  <c r="U18" i="4"/>
  <c r="R19" i="4"/>
  <c r="S19" i="4"/>
  <c r="T19" i="4"/>
  <c r="U19" i="4"/>
  <c r="R20" i="4"/>
  <c r="S20" i="4"/>
  <c r="T20" i="4"/>
  <c r="U20" i="4"/>
  <c r="R21" i="4"/>
  <c r="S21" i="4"/>
  <c r="T21" i="4"/>
  <c r="U21" i="4"/>
  <c r="R22" i="4"/>
  <c r="S22" i="4"/>
  <c r="T22" i="4"/>
  <c r="U22" i="4"/>
  <c r="R23" i="4"/>
  <c r="S23" i="4"/>
  <c r="T23" i="4"/>
  <c r="U23" i="4"/>
  <c r="R24" i="4"/>
  <c r="S24" i="4"/>
  <c r="T24" i="4"/>
  <c r="U24" i="4"/>
  <c r="R25" i="4"/>
  <c r="S25" i="4"/>
  <c r="T25" i="4"/>
  <c r="U25" i="4"/>
  <c r="R26" i="4"/>
  <c r="S26" i="4"/>
  <c r="T26" i="4"/>
  <c r="U26" i="4"/>
  <c r="R27" i="4"/>
  <c r="S27" i="4"/>
  <c r="T27" i="4"/>
  <c r="U27" i="4"/>
  <c r="R28" i="4"/>
  <c r="S28" i="4"/>
  <c r="T28" i="4"/>
  <c r="U28" i="4"/>
  <c r="R29" i="4"/>
  <c r="S29" i="4"/>
  <c r="T29" i="4"/>
  <c r="U29" i="4"/>
  <c r="R30" i="4"/>
  <c r="S30" i="4"/>
  <c r="T30" i="4"/>
  <c r="U30" i="4"/>
  <c r="R31" i="4"/>
  <c r="S31" i="4"/>
  <c r="T31" i="4"/>
  <c r="U31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2" i="4"/>
  <c r="B56" i="2"/>
  <c r="B54" i="2"/>
  <c r="B56" i="3"/>
  <c r="B54" i="3"/>
  <c r="R2" i="1"/>
  <c r="S2" i="1"/>
  <c r="T2" i="1"/>
  <c r="U2" i="1"/>
  <c r="R3" i="1"/>
  <c r="S3" i="1"/>
  <c r="T3" i="1"/>
  <c r="U3" i="1"/>
  <c r="R4" i="1"/>
  <c r="S4" i="1"/>
  <c r="T4" i="1"/>
  <c r="U4" i="1"/>
  <c r="R5" i="1"/>
  <c r="S5" i="1"/>
  <c r="T5" i="1"/>
  <c r="U5" i="1"/>
  <c r="R6" i="1"/>
  <c r="S6" i="1"/>
  <c r="T6" i="1"/>
  <c r="U6" i="1"/>
  <c r="R7" i="1"/>
  <c r="S7" i="1"/>
  <c r="T7" i="1"/>
  <c r="U7" i="1"/>
  <c r="R8" i="1"/>
  <c r="S8" i="1"/>
  <c r="T8" i="1"/>
  <c r="U8" i="1"/>
  <c r="R9" i="1"/>
  <c r="S9" i="1"/>
  <c r="T9" i="1"/>
  <c r="U9" i="1"/>
  <c r="R10" i="1"/>
  <c r="S10" i="1"/>
  <c r="T10" i="1"/>
  <c r="U10" i="1"/>
  <c r="R11" i="1"/>
  <c r="S11" i="1"/>
  <c r="T11" i="1"/>
  <c r="U11" i="1"/>
  <c r="R12" i="1"/>
  <c r="S12" i="1"/>
  <c r="T12" i="1"/>
  <c r="U12" i="1"/>
  <c r="R13" i="1"/>
  <c r="S13" i="1"/>
  <c r="T13" i="1"/>
  <c r="U13" i="1"/>
  <c r="R14" i="1"/>
  <c r="S14" i="1"/>
  <c r="T14" i="1"/>
  <c r="U14" i="1"/>
  <c r="R15" i="1"/>
  <c r="S15" i="1"/>
  <c r="T15" i="1"/>
  <c r="U15" i="1"/>
  <c r="R16" i="1"/>
  <c r="S16" i="1"/>
  <c r="T16" i="1"/>
  <c r="U16" i="1"/>
  <c r="R17" i="1"/>
  <c r="S17" i="1"/>
  <c r="T17" i="1"/>
  <c r="U17" i="1"/>
  <c r="R18" i="1"/>
  <c r="S18" i="1"/>
  <c r="T18" i="1"/>
  <c r="U18" i="1"/>
  <c r="R19" i="1"/>
  <c r="S19" i="1"/>
  <c r="T19" i="1"/>
  <c r="U19" i="1"/>
  <c r="R20" i="1"/>
  <c r="S20" i="1"/>
  <c r="T20" i="1"/>
  <c r="U20" i="1"/>
  <c r="R21" i="1"/>
  <c r="S21" i="1"/>
  <c r="T21" i="1"/>
  <c r="U21" i="1"/>
  <c r="R22" i="1"/>
  <c r="S22" i="1"/>
  <c r="T22" i="1"/>
  <c r="U22" i="1"/>
  <c r="R23" i="1"/>
  <c r="S23" i="1"/>
  <c r="T23" i="1"/>
  <c r="U23" i="1"/>
  <c r="R24" i="1"/>
  <c r="S24" i="1"/>
  <c r="T24" i="1"/>
  <c r="U24" i="1"/>
  <c r="R25" i="1"/>
  <c r="S25" i="1"/>
  <c r="T25" i="1"/>
  <c r="U25" i="1"/>
  <c r="R26" i="1"/>
  <c r="S26" i="1"/>
  <c r="T26" i="1"/>
  <c r="U26" i="1"/>
  <c r="R27" i="1"/>
  <c r="S27" i="1"/>
  <c r="T27" i="1"/>
  <c r="U27" i="1"/>
  <c r="R28" i="1"/>
  <c r="S28" i="1"/>
  <c r="T28" i="1"/>
  <c r="U28" i="1"/>
  <c r="R29" i="1"/>
  <c r="S29" i="1"/>
  <c r="T29" i="1"/>
  <c r="U29" i="1"/>
  <c r="R30" i="1"/>
  <c r="S30" i="1"/>
  <c r="T30" i="1"/>
  <c r="U30" i="1"/>
  <c r="R31" i="1"/>
  <c r="S31" i="1"/>
  <c r="T31" i="1"/>
  <c r="U3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2" i="1"/>
  <c r="D22" i="2"/>
  <c r="D20" i="2"/>
  <c r="D22" i="3"/>
  <c r="D20" i="3"/>
  <c r="Y25" i="1" l="1"/>
  <c r="Y15" i="4"/>
  <c r="Y13" i="4"/>
  <c r="Y9" i="4"/>
  <c r="Y4" i="4"/>
  <c r="Y14" i="4"/>
  <c r="Y10" i="4"/>
  <c r="Y6" i="4"/>
  <c r="Y16" i="3"/>
  <c r="Y12" i="2"/>
  <c r="Y8" i="2"/>
  <c r="Y23" i="2"/>
  <c r="Y7" i="2"/>
  <c r="Y10" i="2"/>
  <c r="Y6" i="2"/>
  <c r="Y13" i="2"/>
  <c r="Y9" i="2"/>
  <c r="Y5" i="2"/>
  <c r="Y16" i="1"/>
  <c r="Y11" i="1"/>
  <c r="Y27" i="1"/>
  <c r="Y16" i="4"/>
  <c r="Y11" i="4"/>
  <c r="Y5" i="4"/>
  <c r="Y25" i="4"/>
  <c r="Y18" i="4"/>
  <c r="Y24" i="4"/>
  <c r="Y31" i="4"/>
  <c r="Y17" i="3"/>
  <c r="Y12" i="3"/>
  <c r="Y7" i="3"/>
  <c r="Y21" i="3"/>
  <c r="Y22" i="3"/>
  <c r="Y23" i="3"/>
  <c r="Y24" i="3"/>
  <c r="Y5" i="1"/>
  <c r="Y28" i="1"/>
  <c r="Y17" i="2"/>
  <c r="Y16" i="2"/>
  <c r="Y19" i="2"/>
  <c r="Y20" i="2"/>
  <c r="Y21" i="2"/>
  <c r="Y22" i="2"/>
  <c r="Y11" i="2"/>
  <c r="Y29" i="1" l="1"/>
  <c r="Y26" i="1"/>
  <c r="Y4" i="1"/>
  <c r="Y9" i="1"/>
  <c r="Y15" i="1"/>
  <c r="Y10" i="1"/>
  <c r="Y27" i="4"/>
  <c r="Y30" i="4"/>
  <c r="Y2" i="4"/>
  <c r="Y21" i="4"/>
  <c r="Y7" i="4"/>
  <c r="Y12" i="4"/>
  <c r="Y23" i="4"/>
  <c r="Y26" i="4"/>
  <c r="Y28" i="4"/>
  <c r="Y3" i="4"/>
  <c r="Y8" i="4"/>
  <c r="Y17" i="4"/>
  <c r="Y20" i="4"/>
  <c r="Y19" i="4"/>
  <c r="Y22" i="4"/>
  <c r="Y29" i="4"/>
  <c r="Y20" i="3"/>
  <c r="Y19" i="3"/>
  <c r="Y18" i="3"/>
  <c r="Y3" i="3"/>
  <c r="Y8" i="3"/>
  <c r="Y13" i="3"/>
  <c r="Y6" i="3"/>
  <c r="Y2" i="3"/>
  <c r="Y31" i="3"/>
  <c r="Y30" i="3"/>
  <c r="Y29" i="3"/>
  <c r="Y4" i="3"/>
  <c r="Y9" i="3"/>
  <c r="Y15" i="3"/>
  <c r="Y10" i="3"/>
  <c r="Y28" i="3"/>
  <c r="Y27" i="3"/>
  <c r="Y26" i="3"/>
  <c r="Y25" i="3"/>
  <c r="Y5" i="3"/>
  <c r="Y11" i="3"/>
  <c r="Y14" i="3"/>
  <c r="Y15" i="2"/>
  <c r="Y18" i="2"/>
  <c r="Y2" i="2"/>
  <c r="Y31" i="2"/>
  <c r="Y4" i="2"/>
  <c r="Y3" i="2"/>
  <c r="Y30" i="2"/>
  <c r="Y29" i="2"/>
  <c r="Y28" i="2"/>
  <c r="Y27" i="2"/>
  <c r="Y14" i="2"/>
  <c r="Y26" i="2"/>
  <c r="Y25" i="2"/>
  <c r="Y24" i="2"/>
  <c r="Y24" i="1"/>
  <c r="Y23" i="1"/>
  <c r="Y22" i="1"/>
  <c r="Y21" i="1"/>
  <c r="Y7" i="1"/>
  <c r="Y12" i="1"/>
  <c r="Y17" i="1"/>
  <c r="Y14" i="1"/>
  <c r="Y20" i="1"/>
  <c r="Y19" i="1"/>
  <c r="Y18" i="1"/>
  <c r="Y3" i="1"/>
  <c r="Y8" i="1"/>
  <c r="Y13" i="1"/>
  <c r="Y6" i="1"/>
  <c r="Y2" i="1"/>
  <c r="Y31" i="1"/>
  <c r="Y30" i="1"/>
</calcChain>
</file>

<file path=xl/sharedStrings.xml><?xml version="1.0" encoding="utf-8"?>
<sst xmlns="http://schemas.openxmlformats.org/spreadsheetml/2006/main" count="108" uniqueCount="19">
  <si>
    <t xml:space="preserve">Year </t>
  </si>
  <si>
    <t>Reports</t>
  </si>
  <si>
    <t>Fatalities</t>
  </si>
  <si>
    <t>Injuries</t>
  </si>
  <si>
    <t>Report Days</t>
  </si>
  <si>
    <t>Rainfall</t>
  </si>
  <si>
    <t>1 Day Max</t>
  </si>
  <si>
    <t>2 Day Max</t>
  </si>
  <si>
    <t>Sum</t>
  </si>
  <si>
    <t>Rank</t>
  </si>
  <si>
    <t>Adj. Fatal</t>
  </si>
  <si>
    <t>River Gage</t>
  </si>
  <si>
    <t>Year</t>
  </si>
  <si>
    <t>Injury</t>
  </si>
  <si>
    <t>Unadj. Damages</t>
  </si>
  <si>
    <t>Adj. Damages</t>
  </si>
  <si>
    <t xml:space="preserve"> Unadj.Damages</t>
  </si>
  <si>
    <t>Damages Rank</t>
  </si>
  <si>
    <t>Damages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</si>
</sst>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2" fontId="0" fillId="0" borderId="0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workbookViewId="0">
      <selection activeCell="H13" sqref="H13"/>
    </sheetView>
  </sheetViews>
  <sheetFormatPr defaultRowHeight="15" x14ac:dyDescent="0.25"/>
  <cols>
    <col min="6" max="6" width="14.85546875" style="1" bestFit="1" customWidth="1"/>
    <col min="7" max="7" width="14.85546875" style="1" customWidth="1"/>
    <col min="8" max="8" width="11.5703125" bestFit="1" customWidth="1"/>
    <col min="9" max="9" width="9.140625" style="2"/>
    <col min="10" max="11" width="9.85546875" bestFit="1" customWidth="1"/>
    <col min="12" max="12" width="9.85546875" customWidth="1"/>
    <col min="21" max="21" width="10.42578125" bestFit="1" customWidth="1"/>
    <col min="22" max="23" width="10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s="1" t="s">
        <v>14</v>
      </c>
      <c r="G1" s="1" t="s">
        <v>15</v>
      </c>
      <c r="H1" t="s">
        <v>4</v>
      </c>
      <c r="I1" s="2" t="s">
        <v>5</v>
      </c>
      <c r="J1" t="s">
        <v>6</v>
      </c>
      <c r="K1" t="s">
        <v>7</v>
      </c>
      <c r="L1" t="s">
        <v>11</v>
      </c>
      <c r="O1" t="s">
        <v>1</v>
      </c>
      <c r="P1" t="s">
        <v>2</v>
      </c>
      <c r="Q1" t="s">
        <v>4</v>
      </c>
      <c r="R1" t="s">
        <v>5</v>
      </c>
      <c r="S1" t="s">
        <v>6</v>
      </c>
      <c r="T1" t="s">
        <v>7</v>
      </c>
      <c r="U1" t="s">
        <v>11</v>
      </c>
      <c r="V1" t="s">
        <v>18</v>
      </c>
      <c r="X1" t="s">
        <v>8</v>
      </c>
      <c r="Y1" t="s">
        <v>9</v>
      </c>
    </row>
    <row r="2" spans="1:25" x14ac:dyDescent="0.25">
      <c r="A2">
        <v>1981</v>
      </c>
      <c r="B2">
        <v>0</v>
      </c>
      <c r="C2">
        <v>0</v>
      </c>
      <c r="D2">
        <v>0</v>
      </c>
      <c r="E2">
        <v>0</v>
      </c>
      <c r="F2" s="1">
        <v>0</v>
      </c>
      <c r="G2" s="1">
        <v>0</v>
      </c>
      <c r="H2">
        <v>0</v>
      </c>
      <c r="I2" s="2">
        <v>3.66</v>
      </c>
      <c r="J2">
        <v>1.88</v>
      </c>
      <c r="K2">
        <v>1.88</v>
      </c>
      <c r="L2">
        <v>0</v>
      </c>
      <c r="N2">
        <v>1981</v>
      </c>
      <c r="O2">
        <f>_xlfn.RANK.AVG(B2,B$2:B$31)</f>
        <v>23</v>
      </c>
      <c r="P2">
        <v>18</v>
      </c>
      <c r="Q2">
        <f t="shared" ref="Q2:Q17" si="0">_xlfn.RANK.AVG(H2,H$2:H$31)</f>
        <v>23</v>
      </c>
      <c r="R2">
        <f t="shared" ref="R2:R17" si="1">_xlfn.RANK.AVG(I2,I$2:I$31)</f>
        <v>20</v>
      </c>
      <c r="S2">
        <f t="shared" ref="S2:S17" si="2">_xlfn.RANK.AVG(J2,J$2:J$31)</f>
        <v>28</v>
      </c>
      <c r="T2">
        <f t="shared" ref="T2:T17" si="3">_xlfn.RANK.AVG(K2,K$2:K$31)</f>
        <v>28</v>
      </c>
      <c r="U2">
        <f t="shared" ref="U2:U17" si="4">_xlfn.RANK.AVG(L2,L$2:L$31)</f>
        <v>19</v>
      </c>
      <c r="V2">
        <v>20.5</v>
      </c>
      <c r="X2">
        <f>SUM(O2:V2)</f>
        <v>179.5</v>
      </c>
      <c r="Y2">
        <f>_xlfn.RANK.AVG(X2,X$2:X$31,1)</f>
        <v>28</v>
      </c>
    </row>
    <row r="3" spans="1:25" x14ac:dyDescent="0.25">
      <c r="A3">
        <v>1982</v>
      </c>
      <c r="B3">
        <v>2</v>
      </c>
      <c r="C3">
        <v>0</v>
      </c>
      <c r="D3">
        <v>0</v>
      </c>
      <c r="E3">
        <v>0</v>
      </c>
      <c r="F3" s="1">
        <v>0</v>
      </c>
      <c r="G3" s="1">
        <v>0</v>
      </c>
      <c r="H3">
        <v>1</v>
      </c>
      <c r="I3" s="2">
        <v>3.55</v>
      </c>
      <c r="J3">
        <v>4.76</v>
      </c>
      <c r="K3">
        <v>5.28</v>
      </c>
      <c r="L3">
        <v>0</v>
      </c>
      <c r="N3">
        <v>1982</v>
      </c>
      <c r="O3">
        <f t="shared" ref="O3:O31" si="5">_xlfn.RANK.AVG(B3,B$2:B$31)</f>
        <v>12</v>
      </c>
      <c r="P3">
        <v>18</v>
      </c>
      <c r="Q3">
        <f t="shared" si="0"/>
        <v>12</v>
      </c>
      <c r="R3">
        <f t="shared" si="1"/>
        <v>23</v>
      </c>
      <c r="S3">
        <f t="shared" si="2"/>
        <v>5</v>
      </c>
      <c r="T3">
        <f t="shared" si="3"/>
        <v>5</v>
      </c>
      <c r="U3">
        <f t="shared" si="4"/>
        <v>19</v>
      </c>
      <c r="V3">
        <v>20.5</v>
      </c>
      <c r="X3">
        <f t="shared" ref="X3:X31" si="6">SUM(O3:V3)</f>
        <v>114.5</v>
      </c>
      <c r="Y3">
        <f t="shared" ref="Y3:Y31" si="7">_xlfn.RANK.AVG(X3,X$2:X$31,1)</f>
        <v>13</v>
      </c>
    </row>
    <row r="4" spans="1:25" x14ac:dyDescent="0.25">
      <c r="A4">
        <v>1983</v>
      </c>
      <c r="B4">
        <v>0</v>
      </c>
      <c r="C4">
        <v>0</v>
      </c>
      <c r="D4">
        <v>0</v>
      </c>
      <c r="E4">
        <v>0</v>
      </c>
      <c r="F4" s="1">
        <v>0</v>
      </c>
      <c r="G4" s="1">
        <v>0</v>
      </c>
      <c r="H4">
        <v>0</v>
      </c>
      <c r="I4" s="2">
        <v>5.93</v>
      </c>
      <c r="J4">
        <v>2.31</v>
      </c>
      <c r="K4">
        <v>2.31</v>
      </c>
      <c r="L4">
        <v>0</v>
      </c>
      <c r="N4">
        <v>1983</v>
      </c>
      <c r="O4">
        <f t="shared" si="5"/>
        <v>23</v>
      </c>
      <c r="P4">
        <v>18</v>
      </c>
      <c r="Q4">
        <f t="shared" si="0"/>
        <v>23</v>
      </c>
      <c r="R4">
        <f t="shared" si="1"/>
        <v>11</v>
      </c>
      <c r="S4">
        <f t="shared" si="2"/>
        <v>27</v>
      </c>
      <c r="T4">
        <f t="shared" si="3"/>
        <v>27</v>
      </c>
      <c r="U4">
        <f t="shared" si="4"/>
        <v>19</v>
      </c>
      <c r="V4">
        <v>20.5</v>
      </c>
      <c r="X4">
        <f t="shared" si="6"/>
        <v>168.5</v>
      </c>
      <c r="Y4">
        <f t="shared" si="7"/>
        <v>24</v>
      </c>
    </row>
    <row r="5" spans="1:25" x14ac:dyDescent="0.25">
      <c r="A5">
        <v>1984</v>
      </c>
      <c r="B5">
        <v>0</v>
      </c>
      <c r="C5">
        <v>0</v>
      </c>
      <c r="D5">
        <v>0</v>
      </c>
      <c r="E5">
        <v>0</v>
      </c>
      <c r="F5" s="1">
        <v>0</v>
      </c>
      <c r="G5" s="1">
        <v>0</v>
      </c>
      <c r="H5">
        <v>0</v>
      </c>
      <c r="I5" s="2">
        <v>3.19</v>
      </c>
      <c r="J5">
        <v>3.2</v>
      </c>
      <c r="K5">
        <v>3.2</v>
      </c>
      <c r="L5">
        <v>0</v>
      </c>
      <c r="N5">
        <v>1984</v>
      </c>
      <c r="O5">
        <f t="shared" si="5"/>
        <v>23</v>
      </c>
      <c r="P5">
        <v>18</v>
      </c>
      <c r="Q5">
        <f t="shared" si="0"/>
        <v>23</v>
      </c>
      <c r="R5">
        <f t="shared" si="1"/>
        <v>25</v>
      </c>
      <c r="S5">
        <f t="shared" si="2"/>
        <v>15.5</v>
      </c>
      <c r="T5">
        <f t="shared" si="3"/>
        <v>21</v>
      </c>
      <c r="U5">
        <f t="shared" si="4"/>
        <v>19</v>
      </c>
      <c r="V5">
        <v>20.5</v>
      </c>
      <c r="X5">
        <f t="shared" si="6"/>
        <v>165</v>
      </c>
      <c r="Y5">
        <f t="shared" si="7"/>
        <v>22</v>
      </c>
    </row>
    <row r="6" spans="1:25" x14ac:dyDescent="0.25">
      <c r="A6">
        <v>1985</v>
      </c>
      <c r="B6">
        <v>8</v>
      </c>
      <c r="C6">
        <v>5</v>
      </c>
      <c r="D6">
        <v>5</v>
      </c>
      <c r="E6">
        <v>1</v>
      </c>
      <c r="F6" s="1">
        <v>530000</v>
      </c>
      <c r="G6" s="1">
        <v>1086394.6022727273</v>
      </c>
      <c r="H6">
        <v>2</v>
      </c>
      <c r="I6" s="2">
        <v>7.49</v>
      </c>
      <c r="J6">
        <v>5.12</v>
      </c>
      <c r="K6">
        <v>5.21</v>
      </c>
      <c r="L6">
        <v>5</v>
      </c>
      <c r="N6">
        <v>1985</v>
      </c>
      <c r="O6">
        <f t="shared" si="5"/>
        <v>7</v>
      </c>
      <c r="P6">
        <v>2</v>
      </c>
      <c r="Q6">
        <f t="shared" si="0"/>
        <v>7</v>
      </c>
      <c r="R6">
        <f t="shared" si="1"/>
        <v>6</v>
      </c>
      <c r="S6">
        <f t="shared" si="2"/>
        <v>3</v>
      </c>
      <c r="T6">
        <f t="shared" si="3"/>
        <v>6</v>
      </c>
      <c r="U6">
        <f t="shared" si="4"/>
        <v>2</v>
      </c>
      <c r="V6">
        <v>3</v>
      </c>
      <c r="X6">
        <f t="shared" si="6"/>
        <v>36</v>
      </c>
      <c r="Y6">
        <f t="shared" si="7"/>
        <v>2</v>
      </c>
    </row>
    <row r="7" spans="1:25" x14ac:dyDescent="0.25">
      <c r="A7">
        <v>1986</v>
      </c>
      <c r="B7">
        <v>2</v>
      </c>
      <c r="C7">
        <v>0</v>
      </c>
      <c r="D7">
        <v>0</v>
      </c>
      <c r="E7">
        <v>0</v>
      </c>
      <c r="F7" s="1">
        <v>10000</v>
      </c>
      <c r="G7" s="1">
        <v>19786.014625228523</v>
      </c>
      <c r="H7">
        <v>1</v>
      </c>
      <c r="I7" s="2">
        <v>3.63</v>
      </c>
      <c r="J7">
        <v>4.1900000000000004</v>
      </c>
      <c r="K7">
        <v>4.99</v>
      </c>
      <c r="L7">
        <v>2</v>
      </c>
      <c r="N7">
        <v>1986</v>
      </c>
      <c r="O7">
        <f t="shared" si="5"/>
        <v>12</v>
      </c>
      <c r="P7">
        <v>18</v>
      </c>
      <c r="Q7">
        <f t="shared" si="0"/>
        <v>12</v>
      </c>
      <c r="R7">
        <f t="shared" si="1"/>
        <v>21</v>
      </c>
      <c r="S7">
        <f t="shared" si="2"/>
        <v>9</v>
      </c>
      <c r="T7">
        <f t="shared" si="3"/>
        <v>9</v>
      </c>
      <c r="U7">
        <f t="shared" si="4"/>
        <v>4</v>
      </c>
      <c r="V7">
        <v>10</v>
      </c>
      <c r="X7">
        <f t="shared" si="6"/>
        <v>95</v>
      </c>
      <c r="Y7">
        <f t="shared" si="7"/>
        <v>9</v>
      </c>
    </row>
    <row r="8" spans="1:25" x14ac:dyDescent="0.25">
      <c r="A8">
        <v>1987</v>
      </c>
      <c r="B8">
        <v>2</v>
      </c>
      <c r="C8">
        <v>0</v>
      </c>
      <c r="D8">
        <v>0</v>
      </c>
      <c r="E8">
        <v>0</v>
      </c>
      <c r="F8" s="1">
        <v>0</v>
      </c>
      <c r="G8" s="1">
        <v>0</v>
      </c>
      <c r="H8">
        <v>1</v>
      </c>
      <c r="I8" s="2">
        <v>9.74</v>
      </c>
      <c r="J8">
        <v>4.01</v>
      </c>
      <c r="K8">
        <v>5.15</v>
      </c>
      <c r="L8">
        <v>1</v>
      </c>
      <c r="N8">
        <v>1987</v>
      </c>
      <c r="O8">
        <f t="shared" si="5"/>
        <v>12</v>
      </c>
      <c r="P8">
        <v>18</v>
      </c>
      <c r="Q8">
        <f t="shared" si="0"/>
        <v>12</v>
      </c>
      <c r="R8">
        <f t="shared" si="1"/>
        <v>2</v>
      </c>
      <c r="S8">
        <f t="shared" si="2"/>
        <v>10</v>
      </c>
      <c r="T8">
        <f t="shared" si="3"/>
        <v>7</v>
      </c>
      <c r="U8">
        <f t="shared" si="4"/>
        <v>6</v>
      </c>
      <c r="V8">
        <v>20.5</v>
      </c>
      <c r="X8">
        <f t="shared" si="6"/>
        <v>87.5</v>
      </c>
      <c r="Y8">
        <f t="shared" si="7"/>
        <v>7</v>
      </c>
    </row>
    <row r="9" spans="1:25" x14ac:dyDescent="0.25">
      <c r="A9">
        <v>1988</v>
      </c>
      <c r="B9">
        <v>0</v>
      </c>
      <c r="C9">
        <v>0</v>
      </c>
      <c r="D9">
        <v>0</v>
      </c>
      <c r="E9">
        <v>0</v>
      </c>
      <c r="F9" s="1">
        <v>0</v>
      </c>
      <c r="G9" s="1">
        <v>0</v>
      </c>
      <c r="H9">
        <v>0</v>
      </c>
      <c r="I9" s="2">
        <v>3.54</v>
      </c>
      <c r="J9">
        <v>2.6</v>
      </c>
      <c r="K9">
        <v>2.8</v>
      </c>
      <c r="L9">
        <v>0</v>
      </c>
      <c r="N9">
        <v>1988</v>
      </c>
      <c r="O9">
        <f t="shared" si="5"/>
        <v>23</v>
      </c>
      <c r="P9">
        <v>18</v>
      </c>
      <c r="Q9">
        <f t="shared" si="0"/>
        <v>23</v>
      </c>
      <c r="R9">
        <f t="shared" si="1"/>
        <v>24</v>
      </c>
      <c r="S9">
        <f t="shared" si="2"/>
        <v>24</v>
      </c>
      <c r="T9">
        <f t="shared" si="3"/>
        <v>24</v>
      </c>
      <c r="U9">
        <f t="shared" si="4"/>
        <v>19</v>
      </c>
      <c r="V9">
        <v>20.5</v>
      </c>
      <c r="X9">
        <f t="shared" si="6"/>
        <v>175.5</v>
      </c>
      <c r="Y9">
        <f t="shared" si="7"/>
        <v>27</v>
      </c>
    </row>
    <row r="10" spans="1:25" x14ac:dyDescent="0.25">
      <c r="A10">
        <v>1989</v>
      </c>
      <c r="B10">
        <v>0</v>
      </c>
      <c r="C10">
        <v>0</v>
      </c>
      <c r="D10">
        <v>0</v>
      </c>
      <c r="E10">
        <v>0</v>
      </c>
      <c r="F10" s="1">
        <v>0</v>
      </c>
      <c r="G10" s="1">
        <v>0</v>
      </c>
      <c r="H10">
        <v>0</v>
      </c>
      <c r="I10" s="2">
        <v>6.16</v>
      </c>
      <c r="J10">
        <v>3.57</v>
      </c>
      <c r="K10">
        <v>3.73</v>
      </c>
      <c r="L10">
        <v>1</v>
      </c>
      <c r="N10">
        <v>1989</v>
      </c>
      <c r="O10">
        <f t="shared" si="5"/>
        <v>23</v>
      </c>
      <c r="P10">
        <v>18</v>
      </c>
      <c r="Q10">
        <f t="shared" si="0"/>
        <v>23</v>
      </c>
      <c r="R10">
        <f t="shared" si="1"/>
        <v>10</v>
      </c>
      <c r="S10">
        <f t="shared" si="2"/>
        <v>12</v>
      </c>
      <c r="T10">
        <f t="shared" si="3"/>
        <v>18</v>
      </c>
      <c r="U10">
        <f t="shared" si="4"/>
        <v>6</v>
      </c>
      <c r="V10">
        <v>20.5</v>
      </c>
      <c r="X10">
        <f t="shared" si="6"/>
        <v>130.5</v>
      </c>
      <c r="Y10">
        <f t="shared" si="7"/>
        <v>15</v>
      </c>
    </row>
    <row r="11" spans="1:25" x14ac:dyDescent="0.25">
      <c r="A11">
        <v>1990</v>
      </c>
      <c r="B11">
        <v>0</v>
      </c>
      <c r="C11">
        <v>0</v>
      </c>
      <c r="D11">
        <v>0</v>
      </c>
      <c r="E11">
        <v>0</v>
      </c>
      <c r="F11" s="1">
        <v>0</v>
      </c>
      <c r="G11" s="1">
        <v>0</v>
      </c>
      <c r="H11">
        <v>0</v>
      </c>
      <c r="I11" s="2">
        <v>4.8899999999999997</v>
      </c>
      <c r="J11">
        <v>3.65</v>
      </c>
      <c r="K11">
        <v>3.65</v>
      </c>
      <c r="L11">
        <v>0</v>
      </c>
      <c r="N11">
        <v>1990</v>
      </c>
      <c r="O11">
        <f t="shared" si="5"/>
        <v>23</v>
      </c>
      <c r="P11">
        <v>18</v>
      </c>
      <c r="Q11">
        <f t="shared" si="0"/>
        <v>23</v>
      </c>
      <c r="R11">
        <f t="shared" si="1"/>
        <v>17</v>
      </c>
      <c r="S11">
        <f t="shared" si="2"/>
        <v>11</v>
      </c>
      <c r="T11">
        <f t="shared" si="3"/>
        <v>19</v>
      </c>
      <c r="U11">
        <f t="shared" si="4"/>
        <v>19</v>
      </c>
      <c r="V11">
        <v>20.5</v>
      </c>
      <c r="X11">
        <f t="shared" si="6"/>
        <v>150.5</v>
      </c>
      <c r="Y11">
        <f t="shared" si="7"/>
        <v>19</v>
      </c>
    </row>
    <row r="12" spans="1:25" x14ac:dyDescent="0.25">
      <c r="A12">
        <v>1991</v>
      </c>
      <c r="B12">
        <v>7</v>
      </c>
      <c r="C12">
        <v>0</v>
      </c>
      <c r="D12">
        <v>0</v>
      </c>
      <c r="E12">
        <v>0</v>
      </c>
      <c r="F12" s="1">
        <v>350000</v>
      </c>
      <c r="G12" s="1">
        <v>563695.31250000012</v>
      </c>
      <c r="H12">
        <v>2</v>
      </c>
      <c r="I12" s="2">
        <v>7.34</v>
      </c>
      <c r="J12">
        <v>5.01</v>
      </c>
      <c r="K12">
        <v>6.3</v>
      </c>
      <c r="L12">
        <v>0</v>
      </c>
      <c r="N12">
        <v>1991</v>
      </c>
      <c r="O12">
        <f t="shared" si="5"/>
        <v>8</v>
      </c>
      <c r="P12">
        <v>18</v>
      </c>
      <c r="Q12">
        <f t="shared" si="0"/>
        <v>7</v>
      </c>
      <c r="R12">
        <f t="shared" si="1"/>
        <v>7</v>
      </c>
      <c r="S12">
        <f t="shared" si="2"/>
        <v>4</v>
      </c>
      <c r="T12">
        <f t="shared" si="3"/>
        <v>3</v>
      </c>
      <c r="U12">
        <f t="shared" si="4"/>
        <v>19</v>
      </c>
      <c r="V12">
        <v>4</v>
      </c>
      <c r="X12">
        <f t="shared" si="6"/>
        <v>70</v>
      </c>
      <c r="Y12">
        <f t="shared" si="7"/>
        <v>6</v>
      </c>
    </row>
    <row r="13" spans="1:25" x14ac:dyDescent="0.25">
      <c r="A13">
        <v>1992</v>
      </c>
      <c r="B13">
        <v>27</v>
      </c>
      <c r="C13">
        <v>7</v>
      </c>
      <c r="D13">
        <v>7</v>
      </c>
      <c r="E13">
        <v>0</v>
      </c>
      <c r="F13" s="1">
        <v>150140000</v>
      </c>
      <c r="G13" s="1">
        <v>235160305.78871199</v>
      </c>
      <c r="H13">
        <v>7</v>
      </c>
      <c r="I13" s="2">
        <v>19.13</v>
      </c>
      <c r="J13">
        <v>7.84</v>
      </c>
      <c r="K13">
        <v>9.39</v>
      </c>
      <c r="L13">
        <v>24</v>
      </c>
      <c r="N13">
        <v>1992</v>
      </c>
      <c r="O13">
        <f t="shared" si="5"/>
        <v>2</v>
      </c>
      <c r="P13">
        <v>1</v>
      </c>
      <c r="Q13">
        <f t="shared" si="0"/>
        <v>2.5</v>
      </c>
      <c r="R13">
        <f t="shared" si="1"/>
        <v>1</v>
      </c>
      <c r="S13">
        <f t="shared" si="2"/>
        <v>1</v>
      </c>
      <c r="T13">
        <f t="shared" si="3"/>
        <v>1</v>
      </c>
      <c r="U13">
        <f t="shared" si="4"/>
        <v>1</v>
      </c>
      <c r="V13">
        <v>1</v>
      </c>
      <c r="X13">
        <f t="shared" si="6"/>
        <v>10.5</v>
      </c>
      <c r="Y13">
        <f t="shared" si="7"/>
        <v>1</v>
      </c>
    </row>
    <row r="14" spans="1:25" x14ac:dyDescent="0.25">
      <c r="A14">
        <v>1993</v>
      </c>
      <c r="B14">
        <v>0</v>
      </c>
      <c r="C14">
        <v>0</v>
      </c>
      <c r="D14">
        <v>0</v>
      </c>
      <c r="E14">
        <v>0</v>
      </c>
      <c r="F14" s="1">
        <v>0</v>
      </c>
      <c r="G14" s="1">
        <v>0</v>
      </c>
      <c r="H14">
        <v>0</v>
      </c>
      <c r="I14" s="2">
        <v>5.79</v>
      </c>
      <c r="J14">
        <v>2.5</v>
      </c>
      <c r="K14">
        <v>3.06</v>
      </c>
      <c r="L14">
        <v>3</v>
      </c>
      <c r="N14">
        <v>1993</v>
      </c>
      <c r="O14">
        <f t="shared" si="5"/>
        <v>23</v>
      </c>
      <c r="P14">
        <v>18</v>
      </c>
      <c r="Q14">
        <f t="shared" si="0"/>
        <v>23</v>
      </c>
      <c r="R14">
        <f t="shared" si="1"/>
        <v>12</v>
      </c>
      <c r="S14">
        <f t="shared" si="2"/>
        <v>25</v>
      </c>
      <c r="T14">
        <f t="shared" si="3"/>
        <v>22</v>
      </c>
      <c r="U14">
        <f t="shared" si="4"/>
        <v>3</v>
      </c>
      <c r="V14">
        <v>20.5</v>
      </c>
      <c r="X14">
        <f t="shared" si="6"/>
        <v>146.5</v>
      </c>
      <c r="Y14">
        <f t="shared" si="7"/>
        <v>17</v>
      </c>
    </row>
    <row r="15" spans="1:25" x14ac:dyDescent="0.25">
      <c r="A15">
        <v>1994</v>
      </c>
      <c r="B15">
        <v>0</v>
      </c>
      <c r="C15">
        <v>0</v>
      </c>
      <c r="D15">
        <v>0</v>
      </c>
      <c r="E15">
        <v>0</v>
      </c>
      <c r="F15" s="1">
        <v>0</v>
      </c>
      <c r="G15" s="1">
        <v>0</v>
      </c>
      <c r="H15">
        <v>0</v>
      </c>
      <c r="I15" s="2">
        <v>3.97</v>
      </c>
      <c r="J15">
        <v>2.85</v>
      </c>
      <c r="K15">
        <v>4.3099999999999996</v>
      </c>
      <c r="L15">
        <v>0</v>
      </c>
      <c r="N15">
        <v>1994</v>
      </c>
      <c r="O15">
        <f t="shared" si="5"/>
        <v>23</v>
      </c>
      <c r="P15">
        <v>18</v>
      </c>
      <c r="Q15">
        <f t="shared" si="0"/>
        <v>23</v>
      </c>
      <c r="R15">
        <f t="shared" si="1"/>
        <v>18</v>
      </c>
      <c r="S15">
        <f t="shared" si="2"/>
        <v>20</v>
      </c>
      <c r="T15">
        <f t="shared" si="3"/>
        <v>13</v>
      </c>
      <c r="U15">
        <f t="shared" si="4"/>
        <v>19</v>
      </c>
      <c r="V15">
        <v>20.5</v>
      </c>
      <c r="X15">
        <f t="shared" si="6"/>
        <v>154.5</v>
      </c>
      <c r="Y15">
        <f t="shared" si="7"/>
        <v>20</v>
      </c>
    </row>
    <row r="16" spans="1:25" x14ac:dyDescent="0.25">
      <c r="A16">
        <v>1995</v>
      </c>
      <c r="B16">
        <v>3</v>
      </c>
      <c r="C16">
        <v>1</v>
      </c>
      <c r="D16">
        <v>0</v>
      </c>
      <c r="E16">
        <v>0</v>
      </c>
      <c r="F16" s="1">
        <v>33000</v>
      </c>
      <c r="G16" s="1">
        <v>47525.928143712583</v>
      </c>
      <c r="H16">
        <v>3</v>
      </c>
      <c r="I16" s="2">
        <v>8.73</v>
      </c>
      <c r="J16">
        <v>3.48</v>
      </c>
      <c r="K16">
        <v>4.0199999999999996</v>
      </c>
      <c r="L16">
        <v>0</v>
      </c>
      <c r="N16">
        <v>1995</v>
      </c>
      <c r="O16">
        <f t="shared" si="5"/>
        <v>10</v>
      </c>
      <c r="P16">
        <v>18</v>
      </c>
      <c r="Q16">
        <f t="shared" si="0"/>
        <v>4.5</v>
      </c>
      <c r="R16">
        <f t="shared" si="1"/>
        <v>3</v>
      </c>
      <c r="S16">
        <f t="shared" si="2"/>
        <v>13</v>
      </c>
      <c r="T16">
        <f t="shared" si="3"/>
        <v>15</v>
      </c>
      <c r="U16">
        <f t="shared" si="4"/>
        <v>19</v>
      </c>
      <c r="V16">
        <v>8</v>
      </c>
      <c r="X16">
        <f t="shared" si="6"/>
        <v>90.5</v>
      </c>
      <c r="Y16">
        <f t="shared" si="7"/>
        <v>8</v>
      </c>
    </row>
    <row r="17" spans="1:25" x14ac:dyDescent="0.25">
      <c r="A17">
        <v>1996</v>
      </c>
      <c r="B17">
        <v>0</v>
      </c>
      <c r="C17">
        <v>0</v>
      </c>
      <c r="D17">
        <v>0</v>
      </c>
      <c r="E17">
        <v>0</v>
      </c>
      <c r="F17" s="1">
        <v>0</v>
      </c>
      <c r="G17" s="1">
        <v>0</v>
      </c>
      <c r="H17">
        <v>0</v>
      </c>
      <c r="I17" s="2">
        <v>1.19</v>
      </c>
      <c r="J17">
        <v>3.2</v>
      </c>
      <c r="K17">
        <v>4.68</v>
      </c>
      <c r="L17">
        <v>0</v>
      </c>
      <c r="N17">
        <v>1996</v>
      </c>
      <c r="O17">
        <f t="shared" si="5"/>
        <v>23</v>
      </c>
      <c r="P17">
        <v>18</v>
      </c>
      <c r="Q17">
        <f t="shared" si="0"/>
        <v>23</v>
      </c>
      <c r="R17">
        <f t="shared" si="1"/>
        <v>29</v>
      </c>
      <c r="S17">
        <f t="shared" si="2"/>
        <v>15.5</v>
      </c>
      <c r="T17">
        <f t="shared" si="3"/>
        <v>12</v>
      </c>
      <c r="U17">
        <f t="shared" si="4"/>
        <v>19</v>
      </c>
      <c r="V17">
        <v>20.5</v>
      </c>
      <c r="X17">
        <f t="shared" si="6"/>
        <v>160</v>
      </c>
      <c r="Y17">
        <f t="shared" si="7"/>
        <v>21</v>
      </c>
    </row>
    <row r="18" spans="1:25" x14ac:dyDescent="0.25">
      <c r="A18">
        <v>1997</v>
      </c>
      <c r="B18">
        <v>9</v>
      </c>
      <c r="C18">
        <v>2</v>
      </c>
      <c r="D18">
        <v>2</v>
      </c>
      <c r="E18">
        <v>3</v>
      </c>
      <c r="F18" s="1">
        <v>2360000</v>
      </c>
      <c r="G18" s="1">
        <v>3210831.1753614084</v>
      </c>
      <c r="H18">
        <v>3</v>
      </c>
      <c r="I18" s="2">
        <v>5.75</v>
      </c>
      <c r="J18">
        <v>5.22</v>
      </c>
      <c r="K18">
        <v>7.63</v>
      </c>
      <c r="L18">
        <v>1</v>
      </c>
      <c r="N18">
        <v>1997</v>
      </c>
      <c r="O18">
        <f t="shared" si="5"/>
        <v>6</v>
      </c>
      <c r="P18">
        <v>3</v>
      </c>
      <c r="Q18">
        <f t="shared" ref="Q18:Q31" si="8">_xlfn.RANK.AVG(H18,H$2:H$31)</f>
        <v>4.5</v>
      </c>
      <c r="R18">
        <f t="shared" ref="R18:R31" si="9">_xlfn.RANK.AVG(I18,I$2:I$31)</f>
        <v>13</v>
      </c>
      <c r="S18">
        <f t="shared" ref="S18:S31" si="10">_xlfn.RANK.AVG(J18,J$2:J$31)</f>
        <v>2</v>
      </c>
      <c r="T18">
        <f t="shared" ref="T18:T31" si="11">_xlfn.RANK.AVG(K18,K$2:K$31)</f>
        <v>2</v>
      </c>
      <c r="U18">
        <f t="shared" ref="U18:U31" si="12">_xlfn.RANK.AVG(L18,L$2:L$31)</f>
        <v>6</v>
      </c>
      <c r="V18">
        <v>2</v>
      </c>
      <c r="X18">
        <f t="shared" si="6"/>
        <v>38.5</v>
      </c>
      <c r="Y18">
        <f t="shared" si="7"/>
        <v>3</v>
      </c>
    </row>
    <row r="19" spans="1:25" x14ac:dyDescent="0.25">
      <c r="A19">
        <v>1998</v>
      </c>
      <c r="B19">
        <v>25</v>
      </c>
      <c r="C19">
        <v>1</v>
      </c>
      <c r="D19">
        <v>1</v>
      </c>
      <c r="E19">
        <v>0</v>
      </c>
      <c r="F19" s="1">
        <v>244000</v>
      </c>
      <c r="G19" s="1">
        <v>326831.65841584164</v>
      </c>
      <c r="H19">
        <v>7</v>
      </c>
      <c r="I19" s="2">
        <v>7.71</v>
      </c>
      <c r="J19">
        <v>4.3600000000000003</v>
      </c>
      <c r="K19">
        <v>4.7</v>
      </c>
      <c r="L19">
        <v>0</v>
      </c>
      <c r="N19">
        <v>1998</v>
      </c>
      <c r="O19">
        <f t="shared" si="5"/>
        <v>3</v>
      </c>
      <c r="P19">
        <v>4.5</v>
      </c>
      <c r="Q19">
        <f t="shared" si="8"/>
        <v>2.5</v>
      </c>
      <c r="R19">
        <f t="shared" si="9"/>
        <v>5</v>
      </c>
      <c r="S19">
        <f t="shared" si="10"/>
        <v>6</v>
      </c>
      <c r="T19">
        <f t="shared" si="11"/>
        <v>11</v>
      </c>
      <c r="U19">
        <f t="shared" si="12"/>
        <v>19</v>
      </c>
      <c r="V19">
        <v>5</v>
      </c>
      <c r="X19">
        <f t="shared" si="6"/>
        <v>56</v>
      </c>
      <c r="Y19">
        <f t="shared" si="7"/>
        <v>4</v>
      </c>
    </row>
    <row r="20" spans="1:25" x14ac:dyDescent="0.25">
      <c r="A20">
        <v>1999</v>
      </c>
      <c r="B20">
        <v>4</v>
      </c>
      <c r="C20">
        <v>0</v>
      </c>
      <c r="D20">
        <v>0</v>
      </c>
      <c r="E20">
        <v>0</v>
      </c>
      <c r="F20" s="1">
        <v>16000</v>
      </c>
      <c r="G20" s="1">
        <v>21087.948041404507</v>
      </c>
      <c r="H20">
        <v>2</v>
      </c>
      <c r="I20" s="2">
        <v>1.44</v>
      </c>
      <c r="J20">
        <v>3.13</v>
      </c>
      <c r="K20">
        <v>3.77</v>
      </c>
      <c r="L20">
        <v>0</v>
      </c>
      <c r="N20">
        <v>1999</v>
      </c>
      <c r="O20">
        <f t="shared" si="5"/>
        <v>9</v>
      </c>
      <c r="P20">
        <v>18</v>
      </c>
      <c r="Q20">
        <f t="shared" si="8"/>
        <v>7</v>
      </c>
      <c r="R20">
        <f t="shared" si="9"/>
        <v>28</v>
      </c>
      <c r="S20">
        <f t="shared" si="10"/>
        <v>17</v>
      </c>
      <c r="T20">
        <f t="shared" si="11"/>
        <v>17</v>
      </c>
      <c r="U20">
        <f t="shared" si="12"/>
        <v>19</v>
      </c>
      <c r="V20">
        <v>9</v>
      </c>
      <c r="X20">
        <f t="shared" si="6"/>
        <v>124</v>
      </c>
      <c r="Y20">
        <f t="shared" si="7"/>
        <v>14</v>
      </c>
    </row>
    <row r="21" spans="1:25" x14ac:dyDescent="0.25">
      <c r="A21">
        <v>2000</v>
      </c>
      <c r="B21">
        <v>0</v>
      </c>
      <c r="C21">
        <v>0</v>
      </c>
      <c r="D21">
        <v>0</v>
      </c>
      <c r="E21">
        <v>0</v>
      </c>
      <c r="F21" s="1">
        <v>0</v>
      </c>
      <c r="G21" s="1">
        <v>0</v>
      </c>
      <c r="H21">
        <v>0</v>
      </c>
      <c r="I21" s="2">
        <v>3.93</v>
      </c>
      <c r="J21">
        <v>3.01</v>
      </c>
      <c r="K21">
        <v>5</v>
      </c>
      <c r="L21">
        <v>0</v>
      </c>
      <c r="N21">
        <v>2000</v>
      </c>
      <c r="O21">
        <f t="shared" si="5"/>
        <v>23</v>
      </c>
      <c r="P21">
        <v>18</v>
      </c>
      <c r="Q21">
        <f t="shared" si="8"/>
        <v>23</v>
      </c>
      <c r="R21">
        <f t="shared" si="9"/>
        <v>19</v>
      </c>
      <c r="S21">
        <f t="shared" si="10"/>
        <v>19</v>
      </c>
      <c r="T21">
        <f t="shared" si="11"/>
        <v>8</v>
      </c>
      <c r="U21">
        <f t="shared" si="12"/>
        <v>19</v>
      </c>
      <c r="V21">
        <v>20.5</v>
      </c>
      <c r="X21">
        <f t="shared" si="6"/>
        <v>149.5</v>
      </c>
      <c r="Y21">
        <f t="shared" si="7"/>
        <v>18</v>
      </c>
    </row>
    <row r="22" spans="1:25" x14ac:dyDescent="0.25">
      <c r="A22">
        <v>2001</v>
      </c>
      <c r="B22">
        <v>0</v>
      </c>
      <c r="C22">
        <v>0</v>
      </c>
      <c r="D22">
        <v>0</v>
      </c>
      <c r="E22">
        <v>0</v>
      </c>
      <c r="F22" s="1">
        <v>0</v>
      </c>
      <c r="G22" s="1">
        <v>0</v>
      </c>
      <c r="H22">
        <v>0</v>
      </c>
      <c r="I22" s="2">
        <v>5.51</v>
      </c>
      <c r="J22">
        <v>2.3199999999999998</v>
      </c>
      <c r="K22">
        <v>2.44</v>
      </c>
      <c r="L22">
        <v>0</v>
      </c>
      <c r="N22">
        <v>2001</v>
      </c>
      <c r="O22">
        <f t="shared" si="5"/>
        <v>23</v>
      </c>
      <c r="P22">
        <v>18</v>
      </c>
      <c r="Q22">
        <f t="shared" si="8"/>
        <v>23</v>
      </c>
      <c r="R22">
        <f t="shared" si="9"/>
        <v>14</v>
      </c>
      <c r="S22">
        <f t="shared" si="10"/>
        <v>26</v>
      </c>
      <c r="T22">
        <f t="shared" si="11"/>
        <v>26</v>
      </c>
      <c r="U22">
        <f t="shared" si="12"/>
        <v>19</v>
      </c>
      <c r="V22">
        <v>20.5</v>
      </c>
      <c r="X22">
        <f t="shared" si="6"/>
        <v>169.5</v>
      </c>
      <c r="Y22">
        <f t="shared" si="7"/>
        <v>25</v>
      </c>
    </row>
    <row r="23" spans="1:25" x14ac:dyDescent="0.25">
      <c r="A23">
        <v>2002</v>
      </c>
      <c r="B23">
        <v>0</v>
      </c>
      <c r="C23">
        <v>0</v>
      </c>
      <c r="D23">
        <v>0</v>
      </c>
      <c r="E23">
        <v>0</v>
      </c>
      <c r="F23" s="1">
        <v>0</v>
      </c>
      <c r="G23" s="1">
        <v>0</v>
      </c>
      <c r="H23">
        <v>0</v>
      </c>
      <c r="I23" s="2">
        <v>3.6</v>
      </c>
      <c r="J23">
        <v>2.66</v>
      </c>
      <c r="K23">
        <v>2.87</v>
      </c>
      <c r="L23">
        <v>0</v>
      </c>
      <c r="N23">
        <v>2002</v>
      </c>
      <c r="O23">
        <f t="shared" si="5"/>
        <v>23</v>
      </c>
      <c r="P23">
        <v>18</v>
      </c>
      <c r="Q23">
        <f t="shared" si="8"/>
        <v>23</v>
      </c>
      <c r="R23">
        <f t="shared" si="9"/>
        <v>22</v>
      </c>
      <c r="S23">
        <f t="shared" si="10"/>
        <v>23</v>
      </c>
      <c r="T23">
        <f t="shared" si="11"/>
        <v>23</v>
      </c>
      <c r="U23">
        <f t="shared" si="12"/>
        <v>19</v>
      </c>
      <c r="V23">
        <v>20.5</v>
      </c>
      <c r="X23">
        <f t="shared" si="6"/>
        <v>171.5</v>
      </c>
      <c r="Y23">
        <f t="shared" si="7"/>
        <v>26</v>
      </c>
    </row>
    <row r="24" spans="1:25" x14ac:dyDescent="0.25">
      <c r="A24">
        <v>2003</v>
      </c>
      <c r="B24">
        <v>35</v>
      </c>
      <c r="C24">
        <v>0</v>
      </c>
      <c r="D24">
        <v>0</v>
      </c>
      <c r="E24">
        <v>0</v>
      </c>
      <c r="F24" s="1">
        <v>224000</v>
      </c>
      <c r="G24" s="1">
        <v>266557.5371083013</v>
      </c>
      <c r="H24">
        <v>10</v>
      </c>
      <c r="I24" s="2">
        <v>6.6</v>
      </c>
      <c r="J24">
        <v>4.3</v>
      </c>
      <c r="K24">
        <v>5.84</v>
      </c>
      <c r="L24">
        <v>0</v>
      </c>
      <c r="N24">
        <v>2003</v>
      </c>
      <c r="O24">
        <f t="shared" si="5"/>
        <v>1</v>
      </c>
      <c r="P24">
        <v>18</v>
      </c>
      <c r="Q24">
        <f t="shared" si="8"/>
        <v>1</v>
      </c>
      <c r="R24">
        <f t="shared" si="9"/>
        <v>9</v>
      </c>
      <c r="S24">
        <f t="shared" si="10"/>
        <v>7</v>
      </c>
      <c r="T24">
        <f t="shared" si="11"/>
        <v>4</v>
      </c>
      <c r="U24">
        <f t="shared" si="12"/>
        <v>19</v>
      </c>
      <c r="V24">
        <v>6</v>
      </c>
      <c r="X24">
        <f t="shared" si="6"/>
        <v>65</v>
      </c>
      <c r="Y24">
        <f t="shared" si="7"/>
        <v>5</v>
      </c>
    </row>
    <row r="25" spans="1:25" x14ac:dyDescent="0.25">
      <c r="A25">
        <v>2004</v>
      </c>
      <c r="B25">
        <v>11</v>
      </c>
      <c r="C25">
        <v>0</v>
      </c>
      <c r="D25">
        <v>0</v>
      </c>
      <c r="E25">
        <v>0</v>
      </c>
      <c r="F25" s="1">
        <v>53000</v>
      </c>
      <c r="G25" s="1">
        <v>61934.46283966169</v>
      </c>
      <c r="H25">
        <v>1</v>
      </c>
      <c r="I25" s="2">
        <v>5.35</v>
      </c>
      <c r="J25">
        <v>3.47</v>
      </c>
      <c r="K25">
        <v>3.78</v>
      </c>
      <c r="L25">
        <v>0</v>
      </c>
      <c r="N25">
        <v>2004</v>
      </c>
      <c r="O25">
        <f t="shared" si="5"/>
        <v>4</v>
      </c>
      <c r="P25">
        <v>18</v>
      </c>
      <c r="Q25">
        <f t="shared" si="8"/>
        <v>12</v>
      </c>
      <c r="R25">
        <f t="shared" si="9"/>
        <v>15</v>
      </c>
      <c r="S25">
        <f t="shared" si="10"/>
        <v>14</v>
      </c>
      <c r="T25">
        <f t="shared" si="11"/>
        <v>16</v>
      </c>
      <c r="U25">
        <f t="shared" si="12"/>
        <v>19</v>
      </c>
      <c r="V25">
        <v>7</v>
      </c>
      <c r="X25">
        <f t="shared" si="6"/>
        <v>105</v>
      </c>
      <c r="Y25">
        <f t="shared" si="7"/>
        <v>11</v>
      </c>
    </row>
    <row r="26" spans="1:25" x14ac:dyDescent="0.25">
      <c r="A26">
        <v>2005</v>
      </c>
      <c r="B26">
        <v>1</v>
      </c>
      <c r="C26">
        <v>0</v>
      </c>
      <c r="D26">
        <v>0</v>
      </c>
      <c r="E26">
        <v>0</v>
      </c>
      <c r="F26" s="1">
        <v>0</v>
      </c>
      <c r="G26" s="1">
        <v>0</v>
      </c>
      <c r="H26">
        <v>1</v>
      </c>
      <c r="I26" s="2">
        <v>5.28</v>
      </c>
      <c r="J26">
        <v>2.78</v>
      </c>
      <c r="K26">
        <v>2.78</v>
      </c>
      <c r="L26">
        <v>0</v>
      </c>
      <c r="N26">
        <v>2005</v>
      </c>
      <c r="O26">
        <f t="shared" si="5"/>
        <v>14.5</v>
      </c>
      <c r="P26">
        <v>18</v>
      </c>
      <c r="Q26">
        <f t="shared" si="8"/>
        <v>12</v>
      </c>
      <c r="R26">
        <f t="shared" si="9"/>
        <v>16</v>
      </c>
      <c r="S26">
        <f t="shared" si="10"/>
        <v>21</v>
      </c>
      <c r="T26">
        <f t="shared" si="11"/>
        <v>25</v>
      </c>
      <c r="U26">
        <f t="shared" si="12"/>
        <v>19</v>
      </c>
      <c r="V26">
        <v>20.5</v>
      </c>
      <c r="X26">
        <f t="shared" si="6"/>
        <v>146</v>
      </c>
      <c r="Y26">
        <f t="shared" si="7"/>
        <v>16</v>
      </c>
    </row>
    <row r="27" spans="1:25" x14ac:dyDescent="0.25">
      <c r="A27">
        <v>2006</v>
      </c>
      <c r="B27">
        <v>0</v>
      </c>
      <c r="C27">
        <v>0</v>
      </c>
      <c r="D27">
        <v>0</v>
      </c>
      <c r="E27">
        <v>0</v>
      </c>
      <c r="F27" s="1">
        <v>0</v>
      </c>
      <c r="G27" s="1">
        <v>0</v>
      </c>
      <c r="H27">
        <v>0</v>
      </c>
      <c r="I27" s="2">
        <v>1.6</v>
      </c>
      <c r="J27">
        <v>1.54</v>
      </c>
      <c r="K27">
        <v>1.82</v>
      </c>
      <c r="L27">
        <v>0</v>
      </c>
      <c r="N27">
        <v>2006</v>
      </c>
      <c r="O27">
        <f t="shared" si="5"/>
        <v>23</v>
      </c>
      <c r="P27">
        <v>18</v>
      </c>
      <c r="Q27">
        <f t="shared" si="8"/>
        <v>23</v>
      </c>
      <c r="R27">
        <f t="shared" si="9"/>
        <v>26</v>
      </c>
      <c r="S27">
        <f t="shared" si="10"/>
        <v>29</v>
      </c>
      <c r="T27">
        <f t="shared" si="11"/>
        <v>29</v>
      </c>
      <c r="U27">
        <f t="shared" si="12"/>
        <v>19</v>
      </c>
      <c r="V27">
        <v>20.5</v>
      </c>
      <c r="X27">
        <f t="shared" si="6"/>
        <v>187.5</v>
      </c>
      <c r="Y27">
        <f t="shared" si="7"/>
        <v>29</v>
      </c>
    </row>
    <row r="28" spans="1:25" x14ac:dyDescent="0.25">
      <c r="A28">
        <v>2007</v>
      </c>
      <c r="B28">
        <v>10</v>
      </c>
      <c r="C28">
        <v>0</v>
      </c>
      <c r="D28">
        <v>0</v>
      </c>
      <c r="E28">
        <v>0</v>
      </c>
      <c r="F28" s="1">
        <v>0</v>
      </c>
      <c r="G28" s="1">
        <v>0</v>
      </c>
      <c r="H28">
        <v>1</v>
      </c>
      <c r="I28" s="2">
        <v>6.79</v>
      </c>
      <c r="J28">
        <v>4.28</v>
      </c>
      <c r="K28">
        <v>4.8</v>
      </c>
      <c r="L28">
        <v>0</v>
      </c>
      <c r="N28">
        <v>2007</v>
      </c>
      <c r="O28">
        <f t="shared" si="5"/>
        <v>5</v>
      </c>
      <c r="P28">
        <v>18</v>
      </c>
      <c r="Q28">
        <f t="shared" si="8"/>
        <v>12</v>
      </c>
      <c r="R28">
        <f t="shared" si="9"/>
        <v>8</v>
      </c>
      <c r="S28">
        <f t="shared" si="10"/>
        <v>8</v>
      </c>
      <c r="T28">
        <f t="shared" si="11"/>
        <v>10</v>
      </c>
      <c r="U28">
        <f t="shared" si="12"/>
        <v>19</v>
      </c>
      <c r="V28">
        <v>20.5</v>
      </c>
      <c r="X28">
        <f t="shared" si="6"/>
        <v>100.5</v>
      </c>
      <c r="Y28">
        <f t="shared" si="7"/>
        <v>10</v>
      </c>
    </row>
    <row r="29" spans="1:25" x14ac:dyDescent="0.25">
      <c r="A29">
        <v>2008</v>
      </c>
      <c r="B29">
        <v>0</v>
      </c>
      <c r="C29">
        <v>0</v>
      </c>
      <c r="D29">
        <v>0</v>
      </c>
      <c r="E29">
        <v>0</v>
      </c>
      <c r="F29" s="1">
        <v>0</v>
      </c>
      <c r="G29" s="1">
        <v>0</v>
      </c>
      <c r="H29">
        <v>0</v>
      </c>
      <c r="I29" s="2">
        <v>1.54</v>
      </c>
      <c r="J29">
        <v>2.7</v>
      </c>
      <c r="K29">
        <v>4.2</v>
      </c>
      <c r="L29">
        <v>0</v>
      </c>
      <c r="N29">
        <v>2008</v>
      </c>
      <c r="O29">
        <f t="shared" si="5"/>
        <v>23</v>
      </c>
      <c r="P29">
        <v>18</v>
      </c>
      <c r="Q29">
        <f t="shared" si="8"/>
        <v>23</v>
      </c>
      <c r="R29">
        <f t="shared" si="9"/>
        <v>27</v>
      </c>
      <c r="S29">
        <f t="shared" si="10"/>
        <v>22</v>
      </c>
      <c r="T29">
        <f t="shared" si="11"/>
        <v>14</v>
      </c>
      <c r="U29">
        <f t="shared" si="12"/>
        <v>19</v>
      </c>
      <c r="V29">
        <v>20.5</v>
      </c>
      <c r="X29">
        <f t="shared" si="6"/>
        <v>166.5</v>
      </c>
      <c r="Y29">
        <f t="shared" si="7"/>
        <v>23</v>
      </c>
    </row>
    <row r="30" spans="1:25" x14ac:dyDescent="0.25">
      <c r="A30">
        <v>2009</v>
      </c>
      <c r="B30">
        <v>0</v>
      </c>
      <c r="C30">
        <v>0</v>
      </c>
      <c r="D30">
        <v>0</v>
      </c>
      <c r="E30">
        <v>0</v>
      </c>
      <c r="F30" s="1">
        <v>0</v>
      </c>
      <c r="G30" s="1">
        <v>0</v>
      </c>
      <c r="H30">
        <v>0</v>
      </c>
      <c r="I30" s="2">
        <v>1.1399999999999999</v>
      </c>
      <c r="J30">
        <v>0.71</v>
      </c>
      <c r="K30">
        <v>1.4</v>
      </c>
      <c r="L30">
        <v>0</v>
      </c>
      <c r="N30">
        <v>2009</v>
      </c>
      <c r="O30">
        <f t="shared" si="5"/>
        <v>23</v>
      </c>
      <c r="P30">
        <v>18</v>
      </c>
      <c r="Q30">
        <f t="shared" si="8"/>
        <v>23</v>
      </c>
      <c r="R30">
        <f t="shared" si="9"/>
        <v>30</v>
      </c>
      <c r="S30">
        <f t="shared" si="10"/>
        <v>30</v>
      </c>
      <c r="T30">
        <f t="shared" si="11"/>
        <v>30</v>
      </c>
      <c r="U30">
        <f t="shared" si="12"/>
        <v>19</v>
      </c>
      <c r="V30">
        <v>20.5</v>
      </c>
      <c r="X30">
        <f t="shared" si="6"/>
        <v>193.5</v>
      </c>
      <c r="Y30">
        <f t="shared" si="7"/>
        <v>30</v>
      </c>
    </row>
    <row r="31" spans="1:25" x14ac:dyDescent="0.25">
      <c r="A31">
        <v>2010</v>
      </c>
      <c r="B31">
        <v>1</v>
      </c>
      <c r="C31">
        <v>1</v>
      </c>
      <c r="D31">
        <v>1</v>
      </c>
      <c r="E31">
        <v>0</v>
      </c>
      <c r="F31" s="1">
        <v>0</v>
      </c>
      <c r="G31" s="1">
        <v>0</v>
      </c>
      <c r="H31">
        <v>1</v>
      </c>
      <c r="I31" s="3">
        <v>8.4600000000000009</v>
      </c>
      <c r="J31">
        <v>3.1</v>
      </c>
      <c r="K31">
        <v>3.39</v>
      </c>
      <c r="L31">
        <v>0</v>
      </c>
      <c r="N31">
        <v>2010</v>
      </c>
      <c r="O31">
        <f t="shared" si="5"/>
        <v>14.5</v>
      </c>
      <c r="P31">
        <v>4.5</v>
      </c>
      <c r="Q31">
        <f t="shared" si="8"/>
        <v>12</v>
      </c>
      <c r="R31">
        <f t="shared" si="9"/>
        <v>4</v>
      </c>
      <c r="S31">
        <f t="shared" si="10"/>
        <v>18</v>
      </c>
      <c r="T31">
        <f t="shared" si="11"/>
        <v>20</v>
      </c>
      <c r="U31">
        <f t="shared" si="12"/>
        <v>19</v>
      </c>
      <c r="V31">
        <v>20.5</v>
      </c>
      <c r="X31">
        <f t="shared" si="6"/>
        <v>112.5</v>
      </c>
      <c r="Y31">
        <f t="shared" si="7"/>
        <v>12</v>
      </c>
    </row>
    <row r="32" spans="1:25" x14ac:dyDescent="0.25">
      <c r="I32" s="3"/>
    </row>
    <row r="33" spans="1:9" x14ac:dyDescent="0.25">
      <c r="H33" t="s">
        <v>17</v>
      </c>
    </row>
    <row r="34" spans="1:9" x14ac:dyDescent="0.25">
      <c r="H34">
        <v>1981</v>
      </c>
      <c r="I34" s="4">
        <f>_xlfn.RANK.AVG(G2,G$2:G$31)</f>
        <v>20.5</v>
      </c>
    </row>
    <row r="35" spans="1:9" x14ac:dyDescent="0.25">
      <c r="A35" t="s">
        <v>12</v>
      </c>
      <c r="B35" t="s">
        <v>10</v>
      </c>
      <c r="C35" t="s">
        <v>13</v>
      </c>
      <c r="D35" t="s">
        <v>9</v>
      </c>
      <c r="H35">
        <v>1982</v>
      </c>
      <c r="I35" s="4">
        <f t="shared" ref="I35:I63" si="13">_xlfn.RANK.AVG(G3,G$2:G$31)</f>
        <v>20.5</v>
      </c>
    </row>
    <row r="36" spans="1:9" x14ac:dyDescent="0.25">
      <c r="A36">
        <v>1981</v>
      </c>
      <c r="B36">
        <v>0</v>
      </c>
      <c r="C36">
        <v>0</v>
      </c>
      <c r="D36">
        <v>18</v>
      </c>
      <c r="H36">
        <v>1983</v>
      </c>
      <c r="I36" s="4">
        <f t="shared" si="13"/>
        <v>20.5</v>
      </c>
    </row>
    <row r="37" spans="1:9" x14ac:dyDescent="0.25">
      <c r="A37">
        <v>1982</v>
      </c>
      <c r="B37">
        <v>0</v>
      </c>
      <c r="C37">
        <v>0</v>
      </c>
      <c r="D37">
        <v>18</v>
      </c>
      <c r="H37">
        <v>1984</v>
      </c>
      <c r="I37" s="4">
        <f t="shared" si="13"/>
        <v>20.5</v>
      </c>
    </row>
    <row r="38" spans="1:9" x14ac:dyDescent="0.25">
      <c r="A38">
        <v>1983</v>
      </c>
      <c r="B38">
        <v>0</v>
      </c>
      <c r="C38">
        <v>0</v>
      </c>
      <c r="D38">
        <v>18</v>
      </c>
      <c r="H38">
        <v>1985</v>
      </c>
      <c r="I38" s="4">
        <f t="shared" si="13"/>
        <v>3</v>
      </c>
    </row>
    <row r="39" spans="1:9" x14ac:dyDescent="0.25">
      <c r="A39">
        <v>1984</v>
      </c>
      <c r="B39">
        <v>0</v>
      </c>
      <c r="C39">
        <v>0</v>
      </c>
      <c r="D39">
        <v>18</v>
      </c>
      <c r="H39">
        <v>1986</v>
      </c>
      <c r="I39" s="4">
        <f t="shared" si="13"/>
        <v>10</v>
      </c>
    </row>
    <row r="40" spans="1:9" x14ac:dyDescent="0.25">
      <c r="A40">
        <v>1985</v>
      </c>
      <c r="B40">
        <v>5</v>
      </c>
      <c r="C40">
        <v>1</v>
      </c>
      <c r="D40">
        <v>2</v>
      </c>
      <c r="H40">
        <v>1987</v>
      </c>
      <c r="I40" s="4">
        <f t="shared" si="13"/>
        <v>20.5</v>
      </c>
    </row>
    <row r="41" spans="1:9" x14ac:dyDescent="0.25">
      <c r="A41">
        <v>1986</v>
      </c>
      <c r="B41">
        <v>0</v>
      </c>
      <c r="C41">
        <v>0</v>
      </c>
      <c r="D41">
        <v>18</v>
      </c>
      <c r="H41">
        <v>1988</v>
      </c>
      <c r="I41" s="4">
        <f t="shared" si="13"/>
        <v>20.5</v>
      </c>
    </row>
    <row r="42" spans="1:9" x14ac:dyDescent="0.25">
      <c r="A42">
        <v>1987</v>
      </c>
      <c r="B42">
        <v>0</v>
      </c>
      <c r="C42">
        <v>0</v>
      </c>
      <c r="D42">
        <v>18</v>
      </c>
      <c r="H42">
        <v>1989</v>
      </c>
      <c r="I42" s="4">
        <f t="shared" si="13"/>
        <v>20.5</v>
      </c>
    </row>
    <row r="43" spans="1:9" x14ac:dyDescent="0.25">
      <c r="A43">
        <v>1988</v>
      </c>
      <c r="B43">
        <v>0</v>
      </c>
      <c r="C43">
        <v>0</v>
      </c>
      <c r="D43">
        <v>18</v>
      </c>
      <c r="H43">
        <v>1990</v>
      </c>
      <c r="I43" s="4">
        <f t="shared" si="13"/>
        <v>20.5</v>
      </c>
    </row>
    <row r="44" spans="1:9" x14ac:dyDescent="0.25">
      <c r="A44">
        <v>1989</v>
      </c>
      <c r="B44">
        <v>0</v>
      </c>
      <c r="C44">
        <v>0</v>
      </c>
      <c r="D44">
        <v>18</v>
      </c>
      <c r="H44">
        <v>1991</v>
      </c>
      <c r="I44" s="4">
        <f t="shared" si="13"/>
        <v>4</v>
      </c>
    </row>
    <row r="45" spans="1:9" x14ac:dyDescent="0.25">
      <c r="A45">
        <v>1990</v>
      </c>
      <c r="B45">
        <v>0</v>
      </c>
      <c r="C45">
        <v>0</v>
      </c>
      <c r="D45">
        <v>18</v>
      </c>
      <c r="H45">
        <v>1992</v>
      </c>
      <c r="I45" s="4">
        <f t="shared" si="13"/>
        <v>1</v>
      </c>
    </row>
    <row r="46" spans="1:9" x14ac:dyDescent="0.25">
      <c r="A46">
        <v>1991</v>
      </c>
      <c r="B46">
        <v>0</v>
      </c>
      <c r="C46">
        <v>0</v>
      </c>
      <c r="D46">
        <v>18</v>
      </c>
      <c r="H46">
        <v>1993</v>
      </c>
      <c r="I46" s="4">
        <f t="shared" si="13"/>
        <v>20.5</v>
      </c>
    </row>
    <row r="47" spans="1:9" x14ac:dyDescent="0.25">
      <c r="A47">
        <v>1992</v>
      </c>
      <c r="B47">
        <v>7</v>
      </c>
      <c r="C47">
        <v>0</v>
      </c>
      <c r="D47">
        <v>1</v>
      </c>
      <c r="H47">
        <v>1994</v>
      </c>
      <c r="I47" s="4">
        <f t="shared" si="13"/>
        <v>20.5</v>
      </c>
    </row>
    <row r="48" spans="1:9" x14ac:dyDescent="0.25">
      <c r="A48">
        <v>1993</v>
      </c>
      <c r="B48">
        <v>0</v>
      </c>
      <c r="C48">
        <v>0</v>
      </c>
      <c r="D48">
        <v>18</v>
      </c>
      <c r="H48">
        <v>1995</v>
      </c>
      <c r="I48" s="4">
        <f t="shared" si="13"/>
        <v>8</v>
      </c>
    </row>
    <row r="49" spans="1:9" x14ac:dyDescent="0.25">
      <c r="A49">
        <v>1994</v>
      </c>
      <c r="B49">
        <v>0</v>
      </c>
      <c r="C49">
        <v>0</v>
      </c>
      <c r="D49">
        <v>18</v>
      </c>
      <c r="H49">
        <v>1996</v>
      </c>
      <c r="I49" s="4">
        <f t="shared" si="13"/>
        <v>20.5</v>
      </c>
    </row>
    <row r="50" spans="1:9" x14ac:dyDescent="0.25">
      <c r="A50">
        <v>1995</v>
      </c>
      <c r="B50">
        <v>0</v>
      </c>
      <c r="C50">
        <v>0</v>
      </c>
      <c r="D50">
        <v>18</v>
      </c>
      <c r="H50">
        <v>1997</v>
      </c>
      <c r="I50" s="4">
        <f t="shared" si="13"/>
        <v>2</v>
      </c>
    </row>
    <row r="51" spans="1:9" x14ac:dyDescent="0.25">
      <c r="A51">
        <v>1996</v>
      </c>
      <c r="B51">
        <v>0</v>
      </c>
      <c r="C51">
        <v>0</v>
      </c>
      <c r="D51">
        <v>18</v>
      </c>
      <c r="H51">
        <v>1998</v>
      </c>
      <c r="I51" s="4">
        <f t="shared" si="13"/>
        <v>5</v>
      </c>
    </row>
    <row r="52" spans="1:9" x14ac:dyDescent="0.25">
      <c r="A52">
        <v>1997</v>
      </c>
      <c r="B52">
        <v>2</v>
      </c>
      <c r="C52">
        <v>3</v>
      </c>
      <c r="D52">
        <v>3</v>
      </c>
      <c r="H52">
        <v>1999</v>
      </c>
      <c r="I52" s="4">
        <f t="shared" si="13"/>
        <v>9</v>
      </c>
    </row>
    <row r="53" spans="1:9" x14ac:dyDescent="0.25">
      <c r="A53">
        <v>1998</v>
      </c>
      <c r="B53">
        <v>1</v>
      </c>
      <c r="C53">
        <v>0</v>
      </c>
      <c r="D53">
        <v>4.5</v>
      </c>
      <c r="H53">
        <v>2000</v>
      </c>
      <c r="I53" s="4">
        <f t="shared" si="13"/>
        <v>20.5</v>
      </c>
    </row>
    <row r="54" spans="1:9" x14ac:dyDescent="0.25">
      <c r="A54">
        <v>1999</v>
      </c>
      <c r="B54">
        <v>0</v>
      </c>
      <c r="C54">
        <v>0</v>
      </c>
      <c r="D54">
        <v>18</v>
      </c>
      <c r="H54">
        <v>2001</v>
      </c>
      <c r="I54" s="4">
        <f t="shared" si="13"/>
        <v>20.5</v>
      </c>
    </row>
    <row r="55" spans="1:9" x14ac:dyDescent="0.25">
      <c r="A55">
        <v>2000</v>
      </c>
      <c r="B55">
        <v>0</v>
      </c>
      <c r="C55">
        <v>0</v>
      </c>
      <c r="D55">
        <v>18</v>
      </c>
      <c r="H55">
        <v>2002</v>
      </c>
      <c r="I55" s="4">
        <f t="shared" si="13"/>
        <v>20.5</v>
      </c>
    </row>
    <row r="56" spans="1:9" x14ac:dyDescent="0.25">
      <c r="A56">
        <v>2001</v>
      </c>
      <c r="B56">
        <v>0</v>
      </c>
      <c r="C56">
        <v>0</v>
      </c>
      <c r="D56">
        <v>18</v>
      </c>
      <c r="H56">
        <v>2003</v>
      </c>
      <c r="I56" s="4">
        <f t="shared" si="13"/>
        <v>6</v>
      </c>
    </row>
    <row r="57" spans="1:9" x14ac:dyDescent="0.25">
      <c r="A57">
        <v>2002</v>
      </c>
      <c r="B57">
        <v>0</v>
      </c>
      <c r="C57">
        <v>0</v>
      </c>
      <c r="D57">
        <v>18</v>
      </c>
      <c r="H57">
        <v>2004</v>
      </c>
      <c r="I57" s="4">
        <f t="shared" si="13"/>
        <v>7</v>
      </c>
    </row>
    <row r="58" spans="1:9" x14ac:dyDescent="0.25">
      <c r="A58">
        <v>2003</v>
      </c>
      <c r="B58">
        <v>0</v>
      </c>
      <c r="C58">
        <v>0</v>
      </c>
      <c r="D58">
        <v>18</v>
      </c>
      <c r="H58">
        <v>2005</v>
      </c>
      <c r="I58" s="4">
        <f t="shared" si="13"/>
        <v>20.5</v>
      </c>
    </row>
    <row r="59" spans="1:9" x14ac:dyDescent="0.25">
      <c r="A59">
        <v>2004</v>
      </c>
      <c r="B59">
        <v>0</v>
      </c>
      <c r="C59">
        <v>0</v>
      </c>
      <c r="D59">
        <v>18</v>
      </c>
      <c r="H59">
        <v>2006</v>
      </c>
      <c r="I59" s="4">
        <f t="shared" si="13"/>
        <v>20.5</v>
      </c>
    </row>
    <row r="60" spans="1:9" x14ac:dyDescent="0.25">
      <c r="A60">
        <v>2005</v>
      </c>
      <c r="B60">
        <v>0</v>
      </c>
      <c r="C60">
        <v>0</v>
      </c>
      <c r="D60">
        <v>18</v>
      </c>
      <c r="H60">
        <v>2007</v>
      </c>
      <c r="I60" s="4">
        <f t="shared" si="13"/>
        <v>20.5</v>
      </c>
    </row>
    <row r="61" spans="1:9" x14ac:dyDescent="0.25">
      <c r="A61">
        <v>2006</v>
      </c>
      <c r="B61">
        <v>0</v>
      </c>
      <c r="C61">
        <v>0</v>
      </c>
      <c r="D61">
        <v>18</v>
      </c>
      <c r="H61">
        <v>2008</v>
      </c>
      <c r="I61" s="4">
        <f t="shared" si="13"/>
        <v>20.5</v>
      </c>
    </row>
    <row r="62" spans="1:9" x14ac:dyDescent="0.25">
      <c r="A62">
        <v>2007</v>
      </c>
      <c r="B62">
        <v>0</v>
      </c>
      <c r="C62">
        <v>0</v>
      </c>
      <c r="D62">
        <v>18</v>
      </c>
      <c r="H62">
        <v>2009</v>
      </c>
      <c r="I62" s="4">
        <f t="shared" si="13"/>
        <v>20.5</v>
      </c>
    </row>
    <row r="63" spans="1:9" x14ac:dyDescent="0.25">
      <c r="A63">
        <v>2008</v>
      </c>
      <c r="B63">
        <v>0</v>
      </c>
      <c r="C63">
        <v>0</v>
      </c>
      <c r="D63">
        <v>18</v>
      </c>
      <c r="H63">
        <v>2010</v>
      </c>
      <c r="I63" s="4">
        <f t="shared" si="13"/>
        <v>20.5</v>
      </c>
    </row>
    <row r="64" spans="1:9" x14ac:dyDescent="0.25">
      <c r="A64">
        <v>2009</v>
      </c>
      <c r="B64">
        <v>0</v>
      </c>
      <c r="C64">
        <v>0</v>
      </c>
      <c r="D64">
        <v>18</v>
      </c>
    </row>
    <row r="65" spans="1:4" x14ac:dyDescent="0.25">
      <c r="A65">
        <v>2010</v>
      </c>
      <c r="B65">
        <v>1</v>
      </c>
      <c r="C65">
        <v>0</v>
      </c>
      <c r="D65">
        <v>4.5</v>
      </c>
    </row>
  </sheetData>
  <sortState ref="A36:D65">
    <sortCondition ref="A36:A65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workbookViewId="0">
      <selection activeCell="G33" sqref="G33"/>
    </sheetView>
  </sheetViews>
  <sheetFormatPr defaultRowHeight="15" x14ac:dyDescent="0.25"/>
  <cols>
    <col min="6" max="6" width="14.85546875" style="1" bestFit="1" customWidth="1"/>
    <col min="7" max="7" width="14.85546875" style="1" customWidth="1"/>
    <col min="8" max="8" width="11.5703125" bestFit="1" customWidth="1"/>
    <col min="9" max="9" width="9.140625" style="2"/>
    <col min="10" max="11" width="9.85546875" bestFit="1" customWidth="1"/>
    <col min="12" max="12" width="10.42578125" bestFit="1" customWidth="1"/>
    <col min="20" max="20" width="9.85546875" bestFit="1" customWidth="1"/>
    <col min="21" max="21" width="10.42578125" bestFit="1" customWidth="1"/>
    <col min="22" max="23" width="10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s="1" t="s">
        <v>14</v>
      </c>
      <c r="G1" s="1" t="s">
        <v>15</v>
      </c>
      <c r="H1" t="s">
        <v>4</v>
      </c>
      <c r="I1" s="2" t="s">
        <v>5</v>
      </c>
      <c r="J1" t="s">
        <v>6</v>
      </c>
      <c r="K1" t="s">
        <v>7</v>
      </c>
      <c r="L1" t="s">
        <v>11</v>
      </c>
      <c r="O1" t="s">
        <v>1</v>
      </c>
      <c r="P1" t="s">
        <v>2</v>
      </c>
      <c r="Q1" t="s">
        <v>4</v>
      </c>
      <c r="R1" t="s">
        <v>5</v>
      </c>
      <c r="S1" t="s">
        <v>6</v>
      </c>
      <c r="T1" t="s">
        <v>7</v>
      </c>
      <c r="U1" t="s">
        <v>11</v>
      </c>
      <c r="V1" t="s">
        <v>18</v>
      </c>
      <c r="X1" t="s">
        <v>8</v>
      </c>
      <c r="Y1" t="s">
        <v>9</v>
      </c>
    </row>
    <row r="2" spans="1:25" x14ac:dyDescent="0.25">
      <c r="A2">
        <v>1981</v>
      </c>
      <c r="B2">
        <v>25</v>
      </c>
      <c r="C2">
        <v>16</v>
      </c>
      <c r="D2">
        <v>16</v>
      </c>
      <c r="E2">
        <v>1</v>
      </c>
      <c r="F2" s="1">
        <v>36031000</v>
      </c>
      <c r="G2" s="1">
        <v>88099163.642483175</v>
      </c>
      <c r="H2">
        <v>9</v>
      </c>
      <c r="I2" s="2">
        <v>10.63</v>
      </c>
      <c r="J2">
        <v>5.17</v>
      </c>
      <c r="K2">
        <v>5.77</v>
      </c>
      <c r="L2">
        <v>2</v>
      </c>
      <c r="N2">
        <v>1981</v>
      </c>
      <c r="O2">
        <f>_xlfn.RANK.AVG(B2,B$2:B$31)</f>
        <v>9.5</v>
      </c>
      <c r="P2">
        <v>1</v>
      </c>
      <c r="Q2">
        <f t="shared" ref="Q2:Q17" si="0">_xlfn.RANK.AVG(H2,H$2:H$31)</f>
        <v>8</v>
      </c>
      <c r="R2">
        <f t="shared" ref="R2:R17" si="1">_xlfn.RANK.AVG(I2,I$2:I$31)</f>
        <v>6</v>
      </c>
      <c r="S2">
        <f t="shared" ref="S2:S17" si="2">_xlfn.RANK.AVG(J2,J$2:J$31)</f>
        <v>15</v>
      </c>
      <c r="T2">
        <f t="shared" ref="T2:T17" si="3">_xlfn.RANK.AVG(K2,K$2:K$31)</f>
        <v>13</v>
      </c>
      <c r="U2">
        <f t="shared" ref="U2:U17" si="4">_xlfn.RANK.AVG(L2,L$2:L$31)</f>
        <v>7</v>
      </c>
      <c r="V2">
        <v>2</v>
      </c>
      <c r="X2">
        <f>SUM(O2:V2)</f>
        <v>61.5</v>
      </c>
      <c r="Y2">
        <f>_xlfn.RANK.AVG(X2,X$2:X$31,1)</f>
        <v>4.5</v>
      </c>
    </row>
    <row r="3" spans="1:25" x14ac:dyDescent="0.25">
      <c r="A3">
        <v>1982</v>
      </c>
      <c r="B3">
        <v>11</v>
      </c>
      <c r="C3">
        <v>7</v>
      </c>
      <c r="D3">
        <v>7</v>
      </c>
      <c r="E3">
        <v>0</v>
      </c>
      <c r="F3" s="1">
        <v>13000</v>
      </c>
      <c r="G3" s="1">
        <v>29802.363253856944</v>
      </c>
      <c r="H3">
        <v>4</v>
      </c>
      <c r="I3" s="2">
        <v>8.0399999999999991</v>
      </c>
      <c r="J3">
        <v>4.95</v>
      </c>
      <c r="K3">
        <v>6.07</v>
      </c>
      <c r="L3">
        <v>0</v>
      </c>
      <c r="N3">
        <v>1982</v>
      </c>
      <c r="O3">
        <f t="shared" ref="O3:O31" si="5">_xlfn.RANK.AVG(B3,B$2:B$31)</f>
        <v>17</v>
      </c>
      <c r="P3">
        <v>3</v>
      </c>
      <c r="Q3">
        <f t="shared" si="0"/>
        <v>17</v>
      </c>
      <c r="R3">
        <f t="shared" si="1"/>
        <v>14</v>
      </c>
      <c r="S3">
        <f t="shared" si="2"/>
        <v>20</v>
      </c>
      <c r="T3">
        <f t="shared" si="3"/>
        <v>10</v>
      </c>
      <c r="U3">
        <f t="shared" si="4"/>
        <v>21.5</v>
      </c>
      <c r="V3">
        <v>20</v>
      </c>
      <c r="X3">
        <f t="shared" ref="X3:X31" si="6">SUM(O3:V3)</f>
        <v>122.5</v>
      </c>
      <c r="Y3">
        <f t="shared" ref="Y3:Y31" si="7">_xlfn.RANK.AVG(X3,X$2:X$31,1)</f>
        <v>14</v>
      </c>
    </row>
    <row r="4" spans="1:25" x14ac:dyDescent="0.25">
      <c r="A4">
        <v>1983</v>
      </c>
      <c r="B4">
        <v>5</v>
      </c>
      <c r="C4">
        <v>6</v>
      </c>
      <c r="D4">
        <v>6</v>
      </c>
      <c r="E4">
        <v>0</v>
      </c>
      <c r="F4" s="1">
        <v>0</v>
      </c>
      <c r="G4" s="1">
        <v>0</v>
      </c>
      <c r="H4">
        <v>2</v>
      </c>
      <c r="I4" s="2">
        <v>7.96</v>
      </c>
      <c r="J4">
        <v>5.4</v>
      </c>
      <c r="K4">
        <v>5.67</v>
      </c>
      <c r="L4">
        <v>0</v>
      </c>
      <c r="N4">
        <v>1983</v>
      </c>
      <c r="O4">
        <f t="shared" si="5"/>
        <v>26.5</v>
      </c>
      <c r="P4">
        <v>4</v>
      </c>
      <c r="Q4">
        <f t="shared" si="0"/>
        <v>25.5</v>
      </c>
      <c r="R4">
        <f t="shared" si="1"/>
        <v>15</v>
      </c>
      <c r="S4">
        <f t="shared" si="2"/>
        <v>12</v>
      </c>
      <c r="T4">
        <f t="shared" si="3"/>
        <v>15</v>
      </c>
      <c r="U4">
        <f t="shared" si="4"/>
        <v>21.5</v>
      </c>
      <c r="V4">
        <v>26</v>
      </c>
      <c r="X4">
        <f t="shared" si="6"/>
        <v>145.5</v>
      </c>
      <c r="Y4">
        <f t="shared" si="7"/>
        <v>20</v>
      </c>
    </row>
    <row r="5" spans="1:25" x14ac:dyDescent="0.25">
      <c r="A5">
        <v>1984</v>
      </c>
      <c r="B5">
        <v>1</v>
      </c>
      <c r="C5">
        <v>0</v>
      </c>
      <c r="D5">
        <v>0.1</v>
      </c>
      <c r="E5">
        <v>1</v>
      </c>
      <c r="F5" s="1">
        <v>0</v>
      </c>
      <c r="G5" s="1">
        <v>0</v>
      </c>
      <c r="H5">
        <v>1</v>
      </c>
      <c r="I5" s="2">
        <v>3.76</v>
      </c>
      <c r="J5">
        <v>2.9</v>
      </c>
      <c r="K5">
        <v>3.29</v>
      </c>
      <c r="L5">
        <v>0</v>
      </c>
      <c r="N5">
        <v>1984</v>
      </c>
      <c r="O5">
        <f t="shared" si="5"/>
        <v>30</v>
      </c>
      <c r="P5">
        <v>17</v>
      </c>
      <c r="Q5">
        <f t="shared" si="0"/>
        <v>29.5</v>
      </c>
      <c r="R5">
        <f t="shared" si="1"/>
        <v>27</v>
      </c>
      <c r="S5">
        <f t="shared" si="2"/>
        <v>29</v>
      </c>
      <c r="T5">
        <f t="shared" si="3"/>
        <v>29</v>
      </c>
      <c r="U5">
        <f t="shared" si="4"/>
        <v>21.5</v>
      </c>
      <c r="V5">
        <v>26</v>
      </c>
      <c r="X5">
        <f t="shared" si="6"/>
        <v>209</v>
      </c>
      <c r="Y5">
        <f t="shared" si="7"/>
        <v>30</v>
      </c>
    </row>
    <row r="6" spans="1:25" x14ac:dyDescent="0.25">
      <c r="A6">
        <v>1985</v>
      </c>
      <c r="B6">
        <v>9</v>
      </c>
      <c r="C6">
        <v>3</v>
      </c>
      <c r="D6">
        <v>3</v>
      </c>
      <c r="E6">
        <v>0</v>
      </c>
      <c r="F6" s="1">
        <v>200000</v>
      </c>
      <c r="G6" s="1">
        <v>407871.4909544604</v>
      </c>
      <c r="H6">
        <v>3</v>
      </c>
      <c r="I6" s="2">
        <v>8.32</v>
      </c>
      <c r="J6">
        <v>4.8499999999999996</v>
      </c>
      <c r="K6">
        <v>4.9000000000000004</v>
      </c>
      <c r="L6">
        <v>0</v>
      </c>
      <c r="N6">
        <v>1985</v>
      </c>
      <c r="O6">
        <f t="shared" si="5"/>
        <v>20.5</v>
      </c>
      <c r="P6">
        <v>6.5</v>
      </c>
      <c r="Q6">
        <f t="shared" si="0"/>
        <v>21.5</v>
      </c>
      <c r="R6">
        <f t="shared" si="1"/>
        <v>12</v>
      </c>
      <c r="S6">
        <f t="shared" si="2"/>
        <v>21</v>
      </c>
      <c r="T6">
        <f t="shared" si="3"/>
        <v>21</v>
      </c>
      <c r="U6">
        <f t="shared" si="4"/>
        <v>21.5</v>
      </c>
      <c r="V6">
        <v>10</v>
      </c>
      <c r="X6">
        <f t="shared" si="6"/>
        <v>134</v>
      </c>
      <c r="Y6">
        <f t="shared" si="7"/>
        <v>16</v>
      </c>
    </row>
    <row r="7" spans="1:25" x14ac:dyDescent="0.25">
      <c r="A7">
        <v>1986</v>
      </c>
      <c r="B7">
        <v>21</v>
      </c>
      <c r="C7">
        <v>2</v>
      </c>
      <c r="D7">
        <v>2</v>
      </c>
      <c r="E7">
        <v>0</v>
      </c>
      <c r="F7" s="1">
        <v>31000</v>
      </c>
      <c r="G7" s="1">
        <v>62115.715599141906</v>
      </c>
      <c r="H7">
        <v>10</v>
      </c>
      <c r="I7" s="2">
        <v>7.55</v>
      </c>
      <c r="J7">
        <v>4</v>
      </c>
      <c r="K7">
        <v>4.6399999999999997</v>
      </c>
      <c r="L7">
        <v>1</v>
      </c>
      <c r="N7">
        <v>1986</v>
      </c>
      <c r="O7">
        <f t="shared" si="5"/>
        <v>11</v>
      </c>
      <c r="P7">
        <v>8.5</v>
      </c>
      <c r="Q7">
        <f t="shared" si="0"/>
        <v>6.5</v>
      </c>
      <c r="R7">
        <f t="shared" si="1"/>
        <v>18</v>
      </c>
      <c r="S7">
        <f t="shared" si="2"/>
        <v>23.5</v>
      </c>
      <c r="T7">
        <f t="shared" si="3"/>
        <v>23</v>
      </c>
      <c r="U7">
        <f t="shared" si="4"/>
        <v>10.5</v>
      </c>
      <c r="V7">
        <v>19</v>
      </c>
      <c r="X7">
        <f t="shared" si="6"/>
        <v>120</v>
      </c>
      <c r="Y7">
        <f t="shared" si="7"/>
        <v>13</v>
      </c>
    </row>
    <row r="8" spans="1:25" x14ac:dyDescent="0.25">
      <c r="A8">
        <v>1987</v>
      </c>
      <c r="B8">
        <v>29</v>
      </c>
      <c r="C8">
        <v>0</v>
      </c>
      <c r="D8">
        <v>0</v>
      </c>
      <c r="E8">
        <v>0</v>
      </c>
      <c r="F8" s="1">
        <v>202200000</v>
      </c>
      <c r="G8" s="1">
        <v>391245929.56496006</v>
      </c>
      <c r="H8">
        <v>4</v>
      </c>
      <c r="I8" s="2">
        <v>9.52</v>
      </c>
      <c r="J8">
        <v>5.07</v>
      </c>
      <c r="K8">
        <v>5.71</v>
      </c>
      <c r="L8">
        <v>6</v>
      </c>
      <c r="N8">
        <v>1987</v>
      </c>
      <c r="O8">
        <f t="shared" si="5"/>
        <v>8</v>
      </c>
      <c r="P8">
        <v>24.5</v>
      </c>
      <c r="Q8">
        <f t="shared" si="0"/>
        <v>17</v>
      </c>
      <c r="R8">
        <f t="shared" si="1"/>
        <v>10</v>
      </c>
      <c r="S8">
        <f t="shared" si="2"/>
        <v>17</v>
      </c>
      <c r="T8">
        <f t="shared" si="3"/>
        <v>14</v>
      </c>
      <c r="U8">
        <f t="shared" si="4"/>
        <v>4</v>
      </c>
      <c r="V8">
        <v>1</v>
      </c>
      <c r="X8">
        <f t="shared" si="6"/>
        <v>95.5</v>
      </c>
      <c r="Y8">
        <f t="shared" si="7"/>
        <v>9</v>
      </c>
    </row>
    <row r="9" spans="1:25" x14ac:dyDescent="0.25">
      <c r="A9">
        <v>1988</v>
      </c>
      <c r="B9">
        <v>3</v>
      </c>
      <c r="C9">
        <v>0</v>
      </c>
      <c r="D9">
        <v>0</v>
      </c>
      <c r="E9">
        <v>0</v>
      </c>
      <c r="F9" s="1">
        <v>0</v>
      </c>
      <c r="G9" s="1">
        <v>0</v>
      </c>
      <c r="H9">
        <v>2</v>
      </c>
      <c r="I9" s="2">
        <v>5.38</v>
      </c>
      <c r="J9">
        <v>6.24</v>
      </c>
      <c r="K9">
        <v>6.24</v>
      </c>
      <c r="L9">
        <v>0</v>
      </c>
      <c r="N9">
        <v>1988</v>
      </c>
      <c r="O9">
        <f t="shared" si="5"/>
        <v>28.5</v>
      </c>
      <c r="P9">
        <v>24.5</v>
      </c>
      <c r="Q9">
        <f t="shared" si="0"/>
        <v>25.5</v>
      </c>
      <c r="R9">
        <f t="shared" si="1"/>
        <v>25</v>
      </c>
      <c r="S9">
        <f t="shared" si="2"/>
        <v>8</v>
      </c>
      <c r="T9">
        <f t="shared" si="3"/>
        <v>9</v>
      </c>
      <c r="U9">
        <f t="shared" si="4"/>
        <v>21.5</v>
      </c>
      <c r="V9">
        <v>26</v>
      </c>
      <c r="X9">
        <f t="shared" si="6"/>
        <v>168</v>
      </c>
      <c r="Y9">
        <f t="shared" si="7"/>
        <v>24.5</v>
      </c>
    </row>
    <row r="10" spans="1:25" x14ac:dyDescent="0.25">
      <c r="A10">
        <v>1989</v>
      </c>
      <c r="B10">
        <v>3</v>
      </c>
      <c r="C10">
        <v>0</v>
      </c>
      <c r="D10">
        <v>0</v>
      </c>
      <c r="E10">
        <v>0</v>
      </c>
      <c r="F10" s="1">
        <v>0</v>
      </c>
      <c r="G10" s="1">
        <v>0</v>
      </c>
      <c r="H10">
        <v>1</v>
      </c>
      <c r="I10" s="2">
        <v>6.75</v>
      </c>
      <c r="J10">
        <v>3.13</v>
      </c>
      <c r="K10">
        <v>4.51</v>
      </c>
      <c r="L10">
        <v>0</v>
      </c>
      <c r="N10">
        <v>1989</v>
      </c>
      <c r="O10">
        <f t="shared" si="5"/>
        <v>28.5</v>
      </c>
      <c r="P10">
        <v>24.5</v>
      </c>
      <c r="Q10">
        <f t="shared" si="0"/>
        <v>29.5</v>
      </c>
      <c r="R10">
        <f t="shared" si="1"/>
        <v>21</v>
      </c>
      <c r="S10">
        <f t="shared" si="2"/>
        <v>28</v>
      </c>
      <c r="T10">
        <f t="shared" si="3"/>
        <v>25</v>
      </c>
      <c r="U10">
        <f t="shared" si="4"/>
        <v>21.5</v>
      </c>
      <c r="V10">
        <v>26</v>
      </c>
      <c r="X10">
        <f t="shared" si="6"/>
        <v>204</v>
      </c>
      <c r="Y10">
        <f t="shared" si="7"/>
        <v>29</v>
      </c>
    </row>
    <row r="11" spans="1:25" x14ac:dyDescent="0.25">
      <c r="A11">
        <v>1990</v>
      </c>
      <c r="B11">
        <v>9</v>
      </c>
      <c r="C11">
        <v>0</v>
      </c>
      <c r="D11">
        <v>0</v>
      </c>
      <c r="E11">
        <v>0</v>
      </c>
      <c r="F11" s="1">
        <v>0</v>
      </c>
      <c r="G11" s="1">
        <v>0</v>
      </c>
      <c r="H11">
        <v>2</v>
      </c>
      <c r="I11" s="2">
        <v>10.66</v>
      </c>
      <c r="J11">
        <v>5.5</v>
      </c>
      <c r="K11">
        <v>5.82</v>
      </c>
      <c r="L11">
        <v>2</v>
      </c>
      <c r="N11">
        <v>1990</v>
      </c>
      <c r="O11">
        <f t="shared" si="5"/>
        <v>20.5</v>
      </c>
      <c r="P11">
        <v>24.5</v>
      </c>
      <c r="Q11">
        <f t="shared" si="0"/>
        <v>25.5</v>
      </c>
      <c r="R11">
        <f t="shared" si="1"/>
        <v>5</v>
      </c>
      <c r="S11">
        <f t="shared" si="2"/>
        <v>9.5</v>
      </c>
      <c r="T11">
        <f t="shared" si="3"/>
        <v>12</v>
      </c>
      <c r="U11">
        <f t="shared" si="4"/>
        <v>7</v>
      </c>
      <c r="V11">
        <v>26</v>
      </c>
      <c r="X11">
        <f t="shared" si="6"/>
        <v>130</v>
      </c>
      <c r="Y11">
        <f t="shared" si="7"/>
        <v>15</v>
      </c>
    </row>
    <row r="12" spans="1:25" x14ac:dyDescent="0.25">
      <c r="A12">
        <v>1991</v>
      </c>
      <c r="B12">
        <v>8</v>
      </c>
      <c r="C12">
        <v>2</v>
      </c>
      <c r="D12">
        <v>2</v>
      </c>
      <c r="E12">
        <v>0</v>
      </c>
      <c r="F12" s="1">
        <v>1122000</v>
      </c>
      <c r="G12" s="1">
        <v>1807747.1562345985</v>
      </c>
      <c r="H12">
        <v>4</v>
      </c>
      <c r="I12" s="2">
        <v>7.56</v>
      </c>
      <c r="J12">
        <v>5.45</v>
      </c>
      <c r="K12">
        <v>5.45</v>
      </c>
      <c r="L12">
        <v>2</v>
      </c>
      <c r="N12">
        <v>1991</v>
      </c>
      <c r="O12">
        <f t="shared" si="5"/>
        <v>24</v>
      </c>
      <c r="P12">
        <v>8.5</v>
      </c>
      <c r="Q12">
        <f t="shared" si="0"/>
        <v>17</v>
      </c>
      <c r="R12">
        <f t="shared" si="1"/>
        <v>17</v>
      </c>
      <c r="S12">
        <f t="shared" si="2"/>
        <v>11</v>
      </c>
      <c r="T12">
        <f t="shared" si="3"/>
        <v>17</v>
      </c>
      <c r="U12">
        <f t="shared" si="4"/>
        <v>7</v>
      </c>
      <c r="V12">
        <v>6</v>
      </c>
      <c r="X12">
        <f t="shared" si="6"/>
        <v>107.5</v>
      </c>
      <c r="Y12">
        <f t="shared" si="7"/>
        <v>11</v>
      </c>
    </row>
    <row r="13" spans="1:25" x14ac:dyDescent="0.25">
      <c r="A13">
        <v>1992</v>
      </c>
      <c r="B13">
        <v>41</v>
      </c>
      <c r="C13">
        <v>1</v>
      </c>
      <c r="D13">
        <v>1</v>
      </c>
      <c r="E13">
        <v>4</v>
      </c>
      <c r="F13" s="1">
        <v>1588000</v>
      </c>
      <c r="G13" s="1">
        <v>2480915.1350059737</v>
      </c>
      <c r="H13">
        <v>11</v>
      </c>
      <c r="I13" s="2">
        <v>12.86</v>
      </c>
      <c r="J13">
        <v>6.46</v>
      </c>
      <c r="K13">
        <v>8.4600000000000009</v>
      </c>
      <c r="L13">
        <v>8</v>
      </c>
      <c r="N13">
        <v>1992</v>
      </c>
      <c r="O13">
        <f t="shared" si="5"/>
        <v>4</v>
      </c>
      <c r="P13">
        <v>11</v>
      </c>
      <c r="Q13">
        <f t="shared" si="0"/>
        <v>5</v>
      </c>
      <c r="R13">
        <f t="shared" si="1"/>
        <v>3</v>
      </c>
      <c r="S13">
        <f t="shared" si="2"/>
        <v>7</v>
      </c>
      <c r="T13">
        <f t="shared" si="3"/>
        <v>4</v>
      </c>
      <c r="U13">
        <f t="shared" si="4"/>
        <v>3</v>
      </c>
      <c r="V13">
        <v>5</v>
      </c>
      <c r="X13">
        <f t="shared" si="6"/>
        <v>42</v>
      </c>
      <c r="Y13">
        <f t="shared" si="7"/>
        <v>2</v>
      </c>
    </row>
    <row r="14" spans="1:25" x14ac:dyDescent="0.25">
      <c r="A14">
        <v>1993</v>
      </c>
      <c r="B14">
        <v>9</v>
      </c>
      <c r="C14">
        <v>3</v>
      </c>
      <c r="D14">
        <v>3</v>
      </c>
      <c r="E14">
        <v>0</v>
      </c>
      <c r="F14" s="1">
        <v>232000</v>
      </c>
      <c r="G14" s="1">
        <v>351287.114404817</v>
      </c>
      <c r="H14">
        <v>2</v>
      </c>
      <c r="I14" s="2">
        <v>9.85</v>
      </c>
      <c r="J14">
        <v>7.7</v>
      </c>
      <c r="K14">
        <v>15.1</v>
      </c>
      <c r="L14">
        <v>9</v>
      </c>
      <c r="N14">
        <v>1993</v>
      </c>
      <c r="O14">
        <f t="shared" si="5"/>
        <v>20.5</v>
      </c>
      <c r="P14">
        <v>6.5</v>
      </c>
      <c r="Q14">
        <f t="shared" si="0"/>
        <v>25.5</v>
      </c>
      <c r="R14">
        <f t="shared" si="1"/>
        <v>9</v>
      </c>
      <c r="S14">
        <f t="shared" si="2"/>
        <v>3</v>
      </c>
      <c r="T14">
        <f t="shared" si="3"/>
        <v>1</v>
      </c>
      <c r="U14">
        <f t="shared" si="4"/>
        <v>2</v>
      </c>
      <c r="V14">
        <v>12</v>
      </c>
      <c r="X14">
        <f t="shared" si="6"/>
        <v>79.5</v>
      </c>
      <c r="Y14">
        <f t="shared" si="7"/>
        <v>6</v>
      </c>
    </row>
    <row r="15" spans="1:25" x14ac:dyDescent="0.25">
      <c r="A15">
        <v>1994</v>
      </c>
      <c r="B15">
        <v>12</v>
      </c>
      <c r="C15">
        <v>0</v>
      </c>
      <c r="D15">
        <v>0</v>
      </c>
      <c r="E15">
        <v>0</v>
      </c>
      <c r="F15" s="1">
        <v>146000</v>
      </c>
      <c r="G15" s="1">
        <v>215918.1814069215</v>
      </c>
      <c r="H15">
        <v>3</v>
      </c>
      <c r="I15" s="2">
        <v>10.02</v>
      </c>
      <c r="J15">
        <v>5</v>
      </c>
      <c r="K15">
        <v>5.17</v>
      </c>
      <c r="L15">
        <v>1</v>
      </c>
      <c r="N15">
        <v>1994</v>
      </c>
      <c r="O15">
        <f t="shared" si="5"/>
        <v>16</v>
      </c>
      <c r="P15">
        <v>24.5</v>
      </c>
      <c r="Q15">
        <f t="shared" si="0"/>
        <v>21.5</v>
      </c>
      <c r="R15">
        <f t="shared" si="1"/>
        <v>8</v>
      </c>
      <c r="S15">
        <f t="shared" si="2"/>
        <v>19</v>
      </c>
      <c r="T15">
        <f t="shared" si="3"/>
        <v>20</v>
      </c>
      <c r="U15">
        <f t="shared" si="4"/>
        <v>10.5</v>
      </c>
      <c r="V15">
        <v>15</v>
      </c>
      <c r="X15">
        <f t="shared" si="6"/>
        <v>134.5</v>
      </c>
      <c r="Y15">
        <f t="shared" si="7"/>
        <v>17</v>
      </c>
    </row>
    <row r="16" spans="1:25" x14ac:dyDescent="0.25">
      <c r="A16">
        <v>1995</v>
      </c>
      <c r="B16">
        <v>15</v>
      </c>
      <c r="C16">
        <v>0</v>
      </c>
      <c r="D16">
        <v>0.2</v>
      </c>
      <c r="E16">
        <v>2</v>
      </c>
      <c r="F16" s="1">
        <v>3175000</v>
      </c>
      <c r="G16" s="1">
        <v>4557348.2985729966</v>
      </c>
      <c r="H16">
        <v>6</v>
      </c>
      <c r="I16" s="2">
        <v>10.34</v>
      </c>
      <c r="J16">
        <v>5.04</v>
      </c>
      <c r="K16">
        <v>6</v>
      </c>
      <c r="L16">
        <v>3</v>
      </c>
      <c r="N16">
        <v>1995</v>
      </c>
      <c r="O16">
        <f t="shared" si="5"/>
        <v>14</v>
      </c>
      <c r="P16">
        <v>15</v>
      </c>
      <c r="Q16">
        <f t="shared" si="0"/>
        <v>12</v>
      </c>
      <c r="R16">
        <f t="shared" si="1"/>
        <v>7</v>
      </c>
      <c r="S16">
        <f t="shared" si="2"/>
        <v>18</v>
      </c>
      <c r="T16">
        <f t="shared" si="3"/>
        <v>11</v>
      </c>
      <c r="U16">
        <f t="shared" si="4"/>
        <v>5</v>
      </c>
      <c r="V16">
        <v>3</v>
      </c>
      <c r="X16">
        <f t="shared" si="6"/>
        <v>85</v>
      </c>
      <c r="Y16">
        <f t="shared" si="7"/>
        <v>7</v>
      </c>
    </row>
    <row r="17" spans="1:25" x14ac:dyDescent="0.25">
      <c r="A17">
        <v>1996</v>
      </c>
      <c r="B17">
        <v>9</v>
      </c>
      <c r="C17">
        <v>0</v>
      </c>
      <c r="D17">
        <v>0</v>
      </c>
      <c r="E17">
        <v>0</v>
      </c>
      <c r="F17" s="1">
        <v>0</v>
      </c>
      <c r="G17" s="1">
        <v>0</v>
      </c>
      <c r="H17">
        <v>5</v>
      </c>
      <c r="I17" s="2">
        <v>3.65</v>
      </c>
      <c r="J17">
        <v>2.8</v>
      </c>
      <c r="K17">
        <v>3.15</v>
      </c>
      <c r="L17">
        <v>1</v>
      </c>
      <c r="N17">
        <v>1996</v>
      </c>
      <c r="O17">
        <f t="shared" si="5"/>
        <v>20.5</v>
      </c>
      <c r="P17">
        <v>24.5</v>
      </c>
      <c r="Q17">
        <f t="shared" si="0"/>
        <v>13</v>
      </c>
      <c r="R17">
        <f t="shared" si="1"/>
        <v>28</v>
      </c>
      <c r="S17">
        <f t="shared" si="2"/>
        <v>30</v>
      </c>
      <c r="T17">
        <f t="shared" si="3"/>
        <v>30</v>
      </c>
      <c r="U17">
        <f t="shared" si="4"/>
        <v>10.5</v>
      </c>
      <c r="V17">
        <v>26</v>
      </c>
      <c r="X17">
        <f t="shared" si="6"/>
        <v>182.5</v>
      </c>
      <c r="Y17">
        <f t="shared" si="7"/>
        <v>28</v>
      </c>
    </row>
    <row r="18" spans="1:25" x14ac:dyDescent="0.25">
      <c r="A18">
        <v>1997</v>
      </c>
      <c r="B18">
        <v>59</v>
      </c>
      <c r="C18">
        <v>4</v>
      </c>
      <c r="D18">
        <v>4</v>
      </c>
      <c r="E18">
        <v>0</v>
      </c>
      <c r="F18" s="1">
        <v>2401000</v>
      </c>
      <c r="G18" s="1">
        <v>3268409.3649802208</v>
      </c>
      <c r="H18">
        <v>13</v>
      </c>
      <c r="I18" s="2">
        <v>12.93</v>
      </c>
      <c r="J18">
        <v>5.5</v>
      </c>
      <c r="K18">
        <v>7.3</v>
      </c>
      <c r="L18">
        <v>1</v>
      </c>
      <c r="N18">
        <v>1997</v>
      </c>
      <c r="O18">
        <f t="shared" si="5"/>
        <v>3</v>
      </c>
      <c r="P18">
        <v>5</v>
      </c>
      <c r="Q18">
        <f t="shared" ref="Q18:Q31" si="8">_xlfn.RANK.AVG(H18,H$2:H$31)</f>
        <v>3</v>
      </c>
      <c r="R18">
        <f t="shared" ref="R18:R31" si="9">_xlfn.RANK.AVG(I18,I$2:I$31)</f>
        <v>2</v>
      </c>
      <c r="S18">
        <f t="shared" ref="S18:S31" si="10">_xlfn.RANK.AVG(J18,J$2:J$31)</f>
        <v>9.5</v>
      </c>
      <c r="T18">
        <f t="shared" ref="T18:T31" si="11">_xlfn.RANK.AVG(K18,K$2:K$31)</f>
        <v>7</v>
      </c>
      <c r="U18">
        <f t="shared" ref="U18:U31" si="12">_xlfn.RANK.AVG(L18,L$2:L$31)</f>
        <v>10.5</v>
      </c>
      <c r="V18">
        <v>4</v>
      </c>
      <c r="X18">
        <f t="shared" si="6"/>
        <v>44</v>
      </c>
      <c r="Y18">
        <f t="shared" si="7"/>
        <v>3</v>
      </c>
    </row>
    <row r="19" spans="1:25" x14ac:dyDescent="0.25">
      <c r="A19">
        <v>1998</v>
      </c>
      <c r="B19">
        <v>14</v>
      </c>
      <c r="C19">
        <v>0</v>
      </c>
      <c r="D19">
        <v>0</v>
      </c>
      <c r="E19">
        <v>0</v>
      </c>
      <c r="F19" s="1">
        <v>162000</v>
      </c>
      <c r="G19" s="1">
        <v>217268.75076923077</v>
      </c>
      <c r="H19">
        <v>2</v>
      </c>
      <c r="I19" s="2">
        <v>3.54</v>
      </c>
      <c r="J19">
        <v>4</v>
      </c>
      <c r="K19">
        <v>4.68</v>
      </c>
      <c r="L19">
        <v>0</v>
      </c>
      <c r="N19">
        <v>1998</v>
      </c>
      <c r="O19">
        <f t="shared" si="5"/>
        <v>15</v>
      </c>
      <c r="P19">
        <v>24.5</v>
      </c>
      <c r="Q19">
        <f t="shared" si="8"/>
        <v>25.5</v>
      </c>
      <c r="R19">
        <f t="shared" si="9"/>
        <v>29</v>
      </c>
      <c r="S19">
        <f t="shared" si="10"/>
        <v>23.5</v>
      </c>
      <c r="T19">
        <f t="shared" si="11"/>
        <v>22</v>
      </c>
      <c r="U19">
        <f t="shared" si="12"/>
        <v>21.5</v>
      </c>
      <c r="V19">
        <v>14</v>
      </c>
      <c r="X19">
        <f t="shared" si="6"/>
        <v>175</v>
      </c>
      <c r="Y19">
        <f t="shared" si="7"/>
        <v>26</v>
      </c>
    </row>
    <row r="20" spans="1:25" x14ac:dyDescent="0.25">
      <c r="A20">
        <v>1999</v>
      </c>
      <c r="B20">
        <v>19</v>
      </c>
      <c r="C20">
        <v>0</v>
      </c>
      <c r="D20">
        <f>E20/100</f>
        <v>0.03</v>
      </c>
      <c r="E20">
        <v>3</v>
      </c>
      <c r="F20" s="1">
        <v>208000</v>
      </c>
      <c r="G20" s="1">
        <v>273410.02010454366</v>
      </c>
      <c r="H20">
        <v>8</v>
      </c>
      <c r="I20" s="2">
        <v>8.1199999999999992</v>
      </c>
      <c r="J20">
        <v>5.29</v>
      </c>
      <c r="K20">
        <v>5.34</v>
      </c>
      <c r="L20">
        <v>0</v>
      </c>
      <c r="N20">
        <v>1999</v>
      </c>
      <c r="O20">
        <f t="shared" si="5"/>
        <v>12</v>
      </c>
      <c r="P20">
        <v>18</v>
      </c>
      <c r="Q20">
        <f t="shared" si="8"/>
        <v>9.5</v>
      </c>
      <c r="R20">
        <f t="shared" si="9"/>
        <v>13</v>
      </c>
      <c r="S20">
        <f t="shared" si="10"/>
        <v>14</v>
      </c>
      <c r="T20">
        <f t="shared" si="11"/>
        <v>18</v>
      </c>
      <c r="U20">
        <f t="shared" si="12"/>
        <v>21.5</v>
      </c>
      <c r="V20">
        <v>13</v>
      </c>
      <c r="X20">
        <f t="shared" si="6"/>
        <v>119</v>
      </c>
      <c r="Y20">
        <f t="shared" si="7"/>
        <v>12</v>
      </c>
    </row>
    <row r="21" spans="1:25" x14ac:dyDescent="0.25">
      <c r="A21">
        <v>2000</v>
      </c>
      <c r="B21">
        <v>10</v>
      </c>
      <c r="C21">
        <v>0</v>
      </c>
      <c r="D21">
        <v>0</v>
      </c>
      <c r="E21">
        <v>0</v>
      </c>
      <c r="F21" s="1">
        <v>120000</v>
      </c>
      <c r="G21" s="1">
        <v>152642.3346303502</v>
      </c>
      <c r="H21">
        <v>4</v>
      </c>
      <c r="I21" s="2">
        <v>6.66</v>
      </c>
      <c r="J21">
        <v>4.2</v>
      </c>
      <c r="K21">
        <v>4.4800000000000004</v>
      </c>
      <c r="L21">
        <v>0</v>
      </c>
      <c r="N21">
        <v>2000</v>
      </c>
      <c r="O21">
        <f t="shared" si="5"/>
        <v>18</v>
      </c>
      <c r="P21">
        <v>24.5</v>
      </c>
      <c r="Q21">
        <f t="shared" si="8"/>
        <v>17</v>
      </c>
      <c r="R21">
        <f t="shared" si="9"/>
        <v>22</v>
      </c>
      <c r="S21">
        <f t="shared" si="10"/>
        <v>22</v>
      </c>
      <c r="T21">
        <f t="shared" si="11"/>
        <v>26</v>
      </c>
      <c r="U21">
        <f t="shared" si="12"/>
        <v>21.5</v>
      </c>
      <c r="V21">
        <v>17</v>
      </c>
      <c r="X21">
        <f t="shared" si="6"/>
        <v>168</v>
      </c>
      <c r="Y21">
        <f t="shared" si="7"/>
        <v>24.5</v>
      </c>
    </row>
    <row r="22" spans="1:25" x14ac:dyDescent="0.25">
      <c r="A22">
        <v>2001</v>
      </c>
      <c r="B22">
        <v>25</v>
      </c>
      <c r="C22">
        <v>0</v>
      </c>
      <c r="D22">
        <f>E22/100</f>
        <v>0.14000000000000001</v>
      </c>
      <c r="E22">
        <v>14</v>
      </c>
      <c r="F22" s="1">
        <v>705000</v>
      </c>
      <c r="G22" s="1">
        <v>868390.52373775444</v>
      </c>
      <c r="H22">
        <v>8</v>
      </c>
      <c r="I22" s="2">
        <v>7.52</v>
      </c>
      <c r="J22">
        <v>3.72</v>
      </c>
      <c r="K22">
        <v>3.72</v>
      </c>
      <c r="L22">
        <v>0</v>
      </c>
      <c r="N22">
        <v>2001</v>
      </c>
      <c r="O22">
        <f t="shared" si="5"/>
        <v>9.5</v>
      </c>
      <c r="P22">
        <v>16</v>
      </c>
      <c r="Q22">
        <f t="shared" si="8"/>
        <v>9.5</v>
      </c>
      <c r="R22">
        <f t="shared" si="9"/>
        <v>19</v>
      </c>
      <c r="S22">
        <f t="shared" si="10"/>
        <v>26</v>
      </c>
      <c r="T22">
        <f t="shared" si="11"/>
        <v>27</v>
      </c>
      <c r="U22">
        <f t="shared" si="12"/>
        <v>21.5</v>
      </c>
      <c r="V22">
        <v>8</v>
      </c>
      <c r="X22">
        <f t="shared" si="6"/>
        <v>136.5</v>
      </c>
      <c r="Y22">
        <f t="shared" si="7"/>
        <v>18</v>
      </c>
    </row>
    <row r="23" spans="1:25" x14ac:dyDescent="0.25">
      <c r="A23">
        <v>2002</v>
      </c>
      <c r="B23">
        <v>8</v>
      </c>
      <c r="C23">
        <v>1</v>
      </c>
      <c r="D23">
        <v>1</v>
      </c>
      <c r="E23">
        <v>0</v>
      </c>
      <c r="F23" s="1">
        <v>900000</v>
      </c>
      <c r="G23" s="1">
        <v>1092934.9925705793</v>
      </c>
      <c r="H23">
        <v>2</v>
      </c>
      <c r="I23" s="2">
        <v>4.24</v>
      </c>
      <c r="J23">
        <v>5.36</v>
      </c>
      <c r="K23">
        <v>5.58</v>
      </c>
      <c r="L23">
        <v>0</v>
      </c>
      <c r="N23">
        <v>2002</v>
      </c>
      <c r="O23">
        <f t="shared" si="5"/>
        <v>24</v>
      </c>
      <c r="P23">
        <v>13</v>
      </c>
      <c r="Q23">
        <f t="shared" si="8"/>
        <v>25.5</v>
      </c>
      <c r="R23">
        <f t="shared" si="9"/>
        <v>26</v>
      </c>
      <c r="S23">
        <f t="shared" si="10"/>
        <v>13</v>
      </c>
      <c r="T23">
        <f t="shared" si="11"/>
        <v>16</v>
      </c>
      <c r="U23">
        <f t="shared" si="12"/>
        <v>21.5</v>
      </c>
      <c r="V23">
        <v>7</v>
      </c>
      <c r="X23">
        <f t="shared" si="6"/>
        <v>146</v>
      </c>
      <c r="Y23">
        <f t="shared" si="7"/>
        <v>21</v>
      </c>
    </row>
    <row r="24" spans="1:25" x14ac:dyDescent="0.25">
      <c r="A24">
        <v>2003</v>
      </c>
      <c r="B24">
        <v>5</v>
      </c>
      <c r="C24">
        <v>0</v>
      </c>
      <c r="D24">
        <v>0</v>
      </c>
      <c r="E24">
        <v>0</v>
      </c>
      <c r="F24" s="1">
        <v>103000</v>
      </c>
      <c r="G24" s="1">
        <v>122109.25475974614</v>
      </c>
      <c r="H24">
        <v>4</v>
      </c>
      <c r="I24" s="2">
        <v>2.69</v>
      </c>
      <c r="J24">
        <v>6.53</v>
      </c>
      <c r="K24">
        <v>6.9</v>
      </c>
      <c r="L24">
        <v>0</v>
      </c>
      <c r="N24">
        <v>2003</v>
      </c>
      <c r="O24">
        <f t="shared" si="5"/>
        <v>26.5</v>
      </c>
      <c r="P24">
        <v>24.5</v>
      </c>
      <c r="Q24">
        <f t="shared" si="8"/>
        <v>17</v>
      </c>
      <c r="R24">
        <f t="shared" si="9"/>
        <v>30</v>
      </c>
      <c r="S24">
        <f t="shared" si="10"/>
        <v>6</v>
      </c>
      <c r="T24">
        <f t="shared" si="11"/>
        <v>8</v>
      </c>
      <c r="U24">
        <f t="shared" si="12"/>
        <v>21.5</v>
      </c>
      <c r="V24">
        <v>18</v>
      </c>
      <c r="X24">
        <f t="shared" si="6"/>
        <v>151.5</v>
      </c>
      <c r="Y24">
        <f t="shared" si="7"/>
        <v>22</v>
      </c>
    </row>
    <row r="25" spans="1:25" x14ac:dyDescent="0.25">
      <c r="A25">
        <v>2004</v>
      </c>
      <c r="B25">
        <v>81</v>
      </c>
      <c r="C25">
        <v>1</v>
      </c>
      <c r="D25">
        <v>1</v>
      </c>
      <c r="E25">
        <v>11</v>
      </c>
      <c r="F25" s="1">
        <v>319000</v>
      </c>
      <c r="G25" s="1">
        <v>369473.7679362268</v>
      </c>
      <c r="H25">
        <v>13</v>
      </c>
      <c r="I25" s="2">
        <v>10.74</v>
      </c>
      <c r="J25">
        <v>7.31</v>
      </c>
      <c r="K25">
        <v>7.7</v>
      </c>
      <c r="L25">
        <v>0</v>
      </c>
      <c r="N25">
        <v>2004</v>
      </c>
      <c r="O25">
        <f t="shared" si="5"/>
        <v>2</v>
      </c>
      <c r="P25">
        <v>10</v>
      </c>
      <c r="Q25">
        <f t="shared" si="8"/>
        <v>3</v>
      </c>
      <c r="R25">
        <f t="shared" si="9"/>
        <v>4</v>
      </c>
      <c r="S25">
        <f t="shared" si="10"/>
        <v>5</v>
      </c>
      <c r="T25">
        <f t="shared" si="11"/>
        <v>5</v>
      </c>
      <c r="U25">
        <f t="shared" si="12"/>
        <v>21.5</v>
      </c>
      <c r="V25">
        <v>11</v>
      </c>
      <c r="X25">
        <f t="shared" si="6"/>
        <v>61.5</v>
      </c>
      <c r="Y25">
        <f t="shared" si="7"/>
        <v>4.5</v>
      </c>
    </row>
    <row r="26" spans="1:25" x14ac:dyDescent="0.25">
      <c r="A26">
        <v>2005</v>
      </c>
      <c r="B26">
        <v>30</v>
      </c>
      <c r="C26">
        <v>0</v>
      </c>
      <c r="D26">
        <v>0</v>
      </c>
      <c r="E26">
        <v>0</v>
      </c>
      <c r="F26" s="1">
        <v>0</v>
      </c>
      <c r="G26" s="1">
        <v>0</v>
      </c>
      <c r="H26">
        <v>10</v>
      </c>
      <c r="I26" s="2">
        <v>6.82</v>
      </c>
      <c r="J26">
        <v>5.15</v>
      </c>
      <c r="K26">
        <v>5.2</v>
      </c>
      <c r="L26">
        <v>0</v>
      </c>
      <c r="N26">
        <v>2005</v>
      </c>
      <c r="O26">
        <f t="shared" si="5"/>
        <v>7</v>
      </c>
      <c r="P26">
        <v>24.5</v>
      </c>
      <c r="Q26">
        <f t="shared" si="8"/>
        <v>6.5</v>
      </c>
      <c r="R26">
        <f t="shared" si="9"/>
        <v>20</v>
      </c>
      <c r="S26">
        <f t="shared" si="10"/>
        <v>16</v>
      </c>
      <c r="T26">
        <f t="shared" si="11"/>
        <v>19</v>
      </c>
      <c r="U26">
        <f t="shared" si="12"/>
        <v>21.5</v>
      </c>
      <c r="V26">
        <v>26</v>
      </c>
      <c r="X26">
        <f t="shared" si="6"/>
        <v>140.5</v>
      </c>
      <c r="Y26">
        <f t="shared" si="7"/>
        <v>19</v>
      </c>
    </row>
    <row r="27" spans="1:25" x14ac:dyDescent="0.25">
      <c r="A27">
        <v>2006</v>
      </c>
      <c r="B27">
        <v>36</v>
      </c>
      <c r="C27">
        <v>0</v>
      </c>
      <c r="D27">
        <v>0</v>
      </c>
      <c r="E27">
        <v>0</v>
      </c>
      <c r="F27" s="1">
        <v>0</v>
      </c>
      <c r="G27" s="1">
        <v>0</v>
      </c>
      <c r="H27">
        <v>13</v>
      </c>
      <c r="I27" s="2">
        <v>6.11</v>
      </c>
      <c r="J27">
        <v>3.95</v>
      </c>
      <c r="K27">
        <v>4.59</v>
      </c>
      <c r="L27">
        <v>0</v>
      </c>
      <c r="N27">
        <v>2006</v>
      </c>
      <c r="O27">
        <f t="shared" si="5"/>
        <v>6</v>
      </c>
      <c r="P27">
        <v>24.5</v>
      </c>
      <c r="Q27">
        <f t="shared" si="8"/>
        <v>3</v>
      </c>
      <c r="R27">
        <f t="shared" si="9"/>
        <v>23</v>
      </c>
      <c r="S27">
        <f t="shared" si="10"/>
        <v>25</v>
      </c>
      <c r="T27">
        <f t="shared" si="11"/>
        <v>24</v>
      </c>
      <c r="U27">
        <f t="shared" si="12"/>
        <v>21.5</v>
      </c>
      <c r="V27">
        <v>26</v>
      </c>
      <c r="X27">
        <f t="shared" si="6"/>
        <v>153</v>
      </c>
      <c r="Y27">
        <f t="shared" si="7"/>
        <v>23</v>
      </c>
    </row>
    <row r="28" spans="1:25" x14ac:dyDescent="0.25">
      <c r="A28">
        <v>2007</v>
      </c>
      <c r="B28">
        <v>153</v>
      </c>
      <c r="C28">
        <v>9</v>
      </c>
      <c r="D28">
        <v>9</v>
      </c>
      <c r="E28">
        <v>0</v>
      </c>
      <c r="F28" s="1">
        <v>500000</v>
      </c>
      <c r="G28" s="1">
        <v>527283.63659238012</v>
      </c>
      <c r="H28">
        <v>26</v>
      </c>
      <c r="I28" s="2">
        <v>16.16</v>
      </c>
      <c r="J28">
        <v>7.4</v>
      </c>
      <c r="K28">
        <v>7.56</v>
      </c>
      <c r="L28">
        <v>13</v>
      </c>
      <c r="N28">
        <v>2007</v>
      </c>
      <c r="O28">
        <f t="shared" si="5"/>
        <v>1</v>
      </c>
      <c r="P28">
        <v>2</v>
      </c>
      <c r="Q28">
        <f t="shared" si="8"/>
        <v>1</v>
      </c>
      <c r="R28">
        <f t="shared" si="9"/>
        <v>1</v>
      </c>
      <c r="S28">
        <f t="shared" si="10"/>
        <v>4</v>
      </c>
      <c r="T28">
        <f t="shared" si="11"/>
        <v>6</v>
      </c>
      <c r="U28">
        <f t="shared" si="12"/>
        <v>1</v>
      </c>
      <c r="V28">
        <v>9</v>
      </c>
      <c r="X28">
        <f t="shared" si="6"/>
        <v>25</v>
      </c>
      <c r="Y28">
        <f t="shared" si="7"/>
        <v>1</v>
      </c>
    </row>
    <row r="29" spans="1:25" x14ac:dyDescent="0.25">
      <c r="A29">
        <v>2008</v>
      </c>
      <c r="B29">
        <v>8</v>
      </c>
      <c r="C29">
        <v>0</v>
      </c>
      <c r="D29">
        <v>0</v>
      </c>
      <c r="E29">
        <v>0</v>
      </c>
      <c r="F29" s="1">
        <v>0</v>
      </c>
      <c r="G29" s="1">
        <v>0</v>
      </c>
      <c r="H29">
        <v>4</v>
      </c>
      <c r="I29" s="2">
        <v>5.52</v>
      </c>
      <c r="J29">
        <v>3.3</v>
      </c>
      <c r="K29">
        <v>3.65</v>
      </c>
      <c r="L29">
        <v>0</v>
      </c>
      <c r="N29">
        <v>2008</v>
      </c>
      <c r="O29">
        <f t="shared" si="5"/>
        <v>24</v>
      </c>
      <c r="P29">
        <v>13</v>
      </c>
      <c r="Q29">
        <f t="shared" si="8"/>
        <v>17</v>
      </c>
      <c r="R29">
        <f t="shared" si="9"/>
        <v>24</v>
      </c>
      <c r="S29">
        <f t="shared" si="10"/>
        <v>27</v>
      </c>
      <c r="T29">
        <f t="shared" si="11"/>
        <v>28</v>
      </c>
      <c r="U29">
        <f t="shared" si="12"/>
        <v>21.5</v>
      </c>
      <c r="V29">
        <v>26</v>
      </c>
      <c r="X29">
        <f t="shared" si="6"/>
        <v>180.5</v>
      </c>
      <c r="Y29">
        <f t="shared" si="7"/>
        <v>27</v>
      </c>
    </row>
    <row r="30" spans="1:25" x14ac:dyDescent="0.25">
      <c r="A30">
        <v>2009</v>
      </c>
      <c r="B30">
        <v>16</v>
      </c>
      <c r="C30">
        <v>1</v>
      </c>
      <c r="D30">
        <v>1</v>
      </c>
      <c r="E30">
        <v>0</v>
      </c>
      <c r="F30" s="1">
        <v>10000</v>
      </c>
      <c r="G30" s="1">
        <v>10219.019857612866</v>
      </c>
      <c r="H30">
        <v>4</v>
      </c>
      <c r="I30" s="2">
        <v>7.75</v>
      </c>
      <c r="J30">
        <v>8.2200000000000006</v>
      </c>
      <c r="K30">
        <v>10.37</v>
      </c>
      <c r="L30">
        <v>0</v>
      </c>
      <c r="N30">
        <v>2009</v>
      </c>
      <c r="O30">
        <f t="shared" si="5"/>
        <v>13</v>
      </c>
      <c r="P30">
        <v>13</v>
      </c>
      <c r="Q30">
        <f t="shared" si="8"/>
        <v>17</v>
      </c>
      <c r="R30">
        <f t="shared" si="9"/>
        <v>16</v>
      </c>
      <c r="S30">
        <f t="shared" si="10"/>
        <v>2</v>
      </c>
      <c r="T30">
        <f t="shared" si="11"/>
        <v>2</v>
      </c>
      <c r="U30">
        <f t="shared" si="12"/>
        <v>21.5</v>
      </c>
      <c r="V30">
        <v>21</v>
      </c>
      <c r="X30">
        <f t="shared" si="6"/>
        <v>105.5</v>
      </c>
      <c r="Y30">
        <f t="shared" si="7"/>
        <v>10</v>
      </c>
    </row>
    <row r="31" spans="1:25" x14ac:dyDescent="0.25">
      <c r="A31">
        <v>2010</v>
      </c>
      <c r="B31">
        <v>39</v>
      </c>
      <c r="C31">
        <v>1</v>
      </c>
      <c r="D31">
        <v>1</v>
      </c>
      <c r="E31">
        <v>0</v>
      </c>
      <c r="F31" s="1">
        <v>200000</v>
      </c>
      <c r="G31" s="1">
        <v>200000</v>
      </c>
      <c r="H31">
        <v>7</v>
      </c>
      <c r="I31" s="2">
        <v>8.34</v>
      </c>
      <c r="J31">
        <v>8.25</v>
      </c>
      <c r="K31">
        <v>8.7100000000000009</v>
      </c>
      <c r="L31">
        <v>0</v>
      </c>
      <c r="N31">
        <v>2010</v>
      </c>
      <c r="O31">
        <f t="shared" si="5"/>
        <v>5</v>
      </c>
      <c r="P31">
        <v>24.5</v>
      </c>
      <c r="Q31">
        <f t="shared" si="8"/>
        <v>11</v>
      </c>
      <c r="R31">
        <f t="shared" si="9"/>
        <v>11</v>
      </c>
      <c r="S31">
        <f t="shared" si="10"/>
        <v>1</v>
      </c>
      <c r="T31">
        <f t="shared" si="11"/>
        <v>3</v>
      </c>
      <c r="U31">
        <f t="shared" si="12"/>
        <v>21.5</v>
      </c>
      <c r="V31">
        <v>16</v>
      </c>
      <c r="X31">
        <f t="shared" si="6"/>
        <v>93</v>
      </c>
      <c r="Y31">
        <f t="shared" si="7"/>
        <v>8</v>
      </c>
    </row>
    <row r="34" spans="1:9" x14ac:dyDescent="0.25">
      <c r="H34" t="s">
        <v>17</v>
      </c>
    </row>
    <row r="35" spans="1:9" x14ac:dyDescent="0.25">
      <c r="A35" t="s">
        <v>12</v>
      </c>
      <c r="B35" t="s">
        <v>10</v>
      </c>
      <c r="C35" t="s">
        <v>13</v>
      </c>
      <c r="D35" t="s">
        <v>9</v>
      </c>
      <c r="H35">
        <v>1981</v>
      </c>
      <c r="I35" s="4">
        <f>_xlfn.RANK.AVG(G2,G$2:G$31)</f>
        <v>2</v>
      </c>
    </row>
    <row r="36" spans="1:9" x14ac:dyDescent="0.25">
      <c r="A36">
        <v>1981</v>
      </c>
      <c r="B36">
        <v>16</v>
      </c>
      <c r="C36">
        <v>1</v>
      </c>
      <c r="D36">
        <v>1</v>
      </c>
      <c r="H36">
        <v>1982</v>
      </c>
      <c r="I36" s="4">
        <f t="shared" ref="I36:I64" si="13">_xlfn.RANK.AVG(G3,G$2:G$31)</f>
        <v>20</v>
      </c>
    </row>
    <row r="37" spans="1:9" x14ac:dyDescent="0.25">
      <c r="A37">
        <v>1982</v>
      </c>
      <c r="B37">
        <v>7</v>
      </c>
      <c r="C37">
        <v>0</v>
      </c>
      <c r="D37">
        <v>3</v>
      </c>
      <c r="H37">
        <v>1983</v>
      </c>
      <c r="I37" s="4">
        <f t="shared" si="13"/>
        <v>26</v>
      </c>
    </row>
    <row r="38" spans="1:9" x14ac:dyDescent="0.25">
      <c r="A38">
        <v>1983</v>
      </c>
      <c r="B38">
        <v>6</v>
      </c>
      <c r="C38">
        <v>0</v>
      </c>
      <c r="D38">
        <v>4</v>
      </c>
      <c r="H38">
        <v>1984</v>
      </c>
      <c r="I38" s="4">
        <f t="shared" si="13"/>
        <v>26</v>
      </c>
    </row>
    <row r="39" spans="1:9" x14ac:dyDescent="0.25">
      <c r="A39">
        <v>1984</v>
      </c>
      <c r="B39">
        <v>0.1</v>
      </c>
      <c r="C39">
        <v>1</v>
      </c>
      <c r="D39">
        <v>17</v>
      </c>
      <c r="H39">
        <v>1985</v>
      </c>
      <c r="I39" s="4">
        <f t="shared" si="13"/>
        <v>10</v>
      </c>
    </row>
    <row r="40" spans="1:9" x14ac:dyDescent="0.25">
      <c r="A40">
        <v>1985</v>
      </c>
      <c r="B40">
        <v>3</v>
      </c>
      <c r="C40">
        <v>0</v>
      </c>
      <c r="D40">
        <v>6.5</v>
      </c>
      <c r="H40">
        <v>1986</v>
      </c>
      <c r="I40" s="4">
        <f t="shared" si="13"/>
        <v>19</v>
      </c>
    </row>
    <row r="41" spans="1:9" x14ac:dyDescent="0.25">
      <c r="A41">
        <v>1986</v>
      </c>
      <c r="B41">
        <v>2</v>
      </c>
      <c r="C41">
        <v>0</v>
      </c>
      <c r="D41">
        <v>8.5</v>
      </c>
      <c r="H41">
        <v>1987</v>
      </c>
      <c r="I41" s="4">
        <f t="shared" si="13"/>
        <v>1</v>
      </c>
    </row>
    <row r="42" spans="1:9" x14ac:dyDescent="0.25">
      <c r="A42">
        <v>1987</v>
      </c>
      <c r="B42">
        <v>0</v>
      </c>
      <c r="C42">
        <v>0</v>
      </c>
      <c r="D42">
        <v>24.5</v>
      </c>
      <c r="H42">
        <v>1988</v>
      </c>
      <c r="I42" s="4">
        <f t="shared" si="13"/>
        <v>26</v>
      </c>
    </row>
    <row r="43" spans="1:9" x14ac:dyDescent="0.25">
      <c r="A43">
        <v>1988</v>
      </c>
      <c r="B43">
        <v>0</v>
      </c>
      <c r="C43">
        <v>0</v>
      </c>
      <c r="D43">
        <v>24.5</v>
      </c>
      <c r="H43">
        <v>1989</v>
      </c>
      <c r="I43" s="4">
        <f t="shared" si="13"/>
        <v>26</v>
      </c>
    </row>
    <row r="44" spans="1:9" x14ac:dyDescent="0.25">
      <c r="A44">
        <v>1989</v>
      </c>
      <c r="B44">
        <v>0</v>
      </c>
      <c r="C44">
        <v>0</v>
      </c>
      <c r="D44">
        <v>24.5</v>
      </c>
      <c r="H44">
        <v>1990</v>
      </c>
      <c r="I44" s="4">
        <f t="shared" si="13"/>
        <v>26</v>
      </c>
    </row>
    <row r="45" spans="1:9" x14ac:dyDescent="0.25">
      <c r="A45">
        <v>1990</v>
      </c>
      <c r="B45">
        <v>0</v>
      </c>
      <c r="C45">
        <v>0</v>
      </c>
      <c r="D45">
        <v>24.5</v>
      </c>
      <c r="H45">
        <v>1991</v>
      </c>
      <c r="I45" s="4">
        <f t="shared" si="13"/>
        <v>6</v>
      </c>
    </row>
    <row r="46" spans="1:9" x14ac:dyDescent="0.25">
      <c r="A46">
        <v>1991</v>
      </c>
      <c r="B46">
        <v>2</v>
      </c>
      <c r="C46">
        <v>0</v>
      </c>
      <c r="D46">
        <v>8.5</v>
      </c>
      <c r="H46">
        <v>1992</v>
      </c>
      <c r="I46" s="4">
        <f t="shared" si="13"/>
        <v>5</v>
      </c>
    </row>
    <row r="47" spans="1:9" x14ac:dyDescent="0.25">
      <c r="A47">
        <v>1992</v>
      </c>
      <c r="B47">
        <v>1</v>
      </c>
      <c r="C47">
        <v>4</v>
      </c>
      <c r="D47">
        <v>11</v>
      </c>
      <c r="H47">
        <v>1993</v>
      </c>
      <c r="I47" s="4">
        <f t="shared" si="13"/>
        <v>12</v>
      </c>
    </row>
    <row r="48" spans="1:9" x14ac:dyDescent="0.25">
      <c r="A48">
        <v>1993</v>
      </c>
      <c r="B48">
        <v>3</v>
      </c>
      <c r="C48">
        <v>0</v>
      </c>
      <c r="D48">
        <v>6.5</v>
      </c>
      <c r="H48">
        <v>1994</v>
      </c>
      <c r="I48" s="4">
        <f t="shared" si="13"/>
        <v>15</v>
      </c>
    </row>
    <row r="49" spans="1:9" x14ac:dyDescent="0.25">
      <c r="A49">
        <v>1994</v>
      </c>
      <c r="B49">
        <v>0</v>
      </c>
      <c r="C49">
        <v>0</v>
      </c>
      <c r="D49">
        <v>24.5</v>
      </c>
      <c r="H49">
        <v>1995</v>
      </c>
      <c r="I49" s="4">
        <f t="shared" si="13"/>
        <v>3</v>
      </c>
    </row>
    <row r="50" spans="1:9" x14ac:dyDescent="0.25">
      <c r="A50">
        <v>1995</v>
      </c>
      <c r="B50">
        <v>0.2</v>
      </c>
      <c r="C50">
        <v>2</v>
      </c>
      <c r="D50">
        <v>15</v>
      </c>
      <c r="H50">
        <v>1996</v>
      </c>
      <c r="I50" s="4">
        <f t="shared" si="13"/>
        <v>26</v>
      </c>
    </row>
    <row r="51" spans="1:9" x14ac:dyDescent="0.25">
      <c r="A51">
        <v>1996</v>
      </c>
      <c r="B51">
        <v>0</v>
      </c>
      <c r="C51">
        <v>0</v>
      </c>
      <c r="D51">
        <v>24.5</v>
      </c>
      <c r="H51">
        <v>1997</v>
      </c>
      <c r="I51" s="4">
        <f t="shared" si="13"/>
        <v>4</v>
      </c>
    </row>
    <row r="52" spans="1:9" x14ac:dyDescent="0.25">
      <c r="A52">
        <v>1997</v>
      </c>
      <c r="B52">
        <v>4</v>
      </c>
      <c r="C52">
        <v>0</v>
      </c>
      <c r="D52">
        <v>5</v>
      </c>
      <c r="H52">
        <v>1998</v>
      </c>
      <c r="I52" s="4">
        <f t="shared" si="13"/>
        <v>14</v>
      </c>
    </row>
    <row r="53" spans="1:9" x14ac:dyDescent="0.25">
      <c r="A53">
        <v>1998</v>
      </c>
      <c r="B53">
        <v>0</v>
      </c>
      <c r="C53">
        <v>0</v>
      </c>
      <c r="D53">
        <v>24.5</v>
      </c>
      <c r="H53">
        <v>1999</v>
      </c>
      <c r="I53" s="4">
        <f t="shared" si="13"/>
        <v>13</v>
      </c>
    </row>
    <row r="54" spans="1:9" x14ac:dyDescent="0.25">
      <c r="A54">
        <v>1999</v>
      </c>
      <c r="B54">
        <f>C54/100</f>
        <v>0.03</v>
      </c>
      <c r="C54">
        <v>3</v>
      </c>
      <c r="D54">
        <v>18</v>
      </c>
      <c r="H54">
        <v>2000</v>
      </c>
      <c r="I54" s="4">
        <f t="shared" si="13"/>
        <v>17</v>
      </c>
    </row>
    <row r="55" spans="1:9" x14ac:dyDescent="0.25">
      <c r="A55">
        <v>2000</v>
      </c>
      <c r="B55">
        <v>0</v>
      </c>
      <c r="C55">
        <v>0</v>
      </c>
      <c r="D55">
        <v>24.5</v>
      </c>
      <c r="H55">
        <v>2001</v>
      </c>
      <c r="I55" s="4">
        <f t="shared" si="13"/>
        <v>8</v>
      </c>
    </row>
    <row r="56" spans="1:9" x14ac:dyDescent="0.25">
      <c r="A56">
        <v>2001</v>
      </c>
      <c r="B56">
        <f>C56/100</f>
        <v>0.14000000000000001</v>
      </c>
      <c r="C56">
        <v>14</v>
      </c>
      <c r="D56">
        <v>16</v>
      </c>
      <c r="H56">
        <v>2002</v>
      </c>
      <c r="I56" s="4">
        <f t="shared" si="13"/>
        <v>7</v>
      </c>
    </row>
    <row r="57" spans="1:9" x14ac:dyDescent="0.25">
      <c r="A57">
        <v>2002</v>
      </c>
      <c r="B57">
        <v>1</v>
      </c>
      <c r="C57">
        <v>0</v>
      </c>
      <c r="D57">
        <v>13</v>
      </c>
      <c r="H57">
        <v>2003</v>
      </c>
      <c r="I57" s="4">
        <f t="shared" si="13"/>
        <v>18</v>
      </c>
    </row>
    <row r="58" spans="1:9" x14ac:dyDescent="0.25">
      <c r="A58">
        <v>2003</v>
      </c>
      <c r="B58">
        <v>0</v>
      </c>
      <c r="C58">
        <v>0</v>
      </c>
      <c r="D58">
        <v>24.5</v>
      </c>
      <c r="H58">
        <v>2004</v>
      </c>
      <c r="I58" s="4">
        <f t="shared" si="13"/>
        <v>11</v>
      </c>
    </row>
    <row r="59" spans="1:9" x14ac:dyDescent="0.25">
      <c r="A59">
        <v>2004</v>
      </c>
      <c r="B59">
        <v>1</v>
      </c>
      <c r="C59">
        <v>11</v>
      </c>
      <c r="D59">
        <v>10</v>
      </c>
      <c r="H59">
        <v>2005</v>
      </c>
      <c r="I59" s="4">
        <f t="shared" si="13"/>
        <v>26</v>
      </c>
    </row>
    <row r="60" spans="1:9" x14ac:dyDescent="0.25">
      <c r="A60">
        <v>2005</v>
      </c>
      <c r="B60">
        <v>0</v>
      </c>
      <c r="C60">
        <v>0</v>
      </c>
      <c r="D60">
        <v>24.5</v>
      </c>
      <c r="H60">
        <v>2006</v>
      </c>
      <c r="I60" s="4">
        <f t="shared" si="13"/>
        <v>26</v>
      </c>
    </row>
    <row r="61" spans="1:9" x14ac:dyDescent="0.25">
      <c r="A61">
        <v>2006</v>
      </c>
      <c r="B61">
        <v>0</v>
      </c>
      <c r="C61">
        <v>0</v>
      </c>
      <c r="D61">
        <v>24.5</v>
      </c>
      <c r="H61">
        <v>2007</v>
      </c>
      <c r="I61" s="4">
        <f t="shared" si="13"/>
        <v>9</v>
      </c>
    </row>
    <row r="62" spans="1:9" x14ac:dyDescent="0.25">
      <c r="A62">
        <v>2007</v>
      </c>
      <c r="B62">
        <v>9</v>
      </c>
      <c r="C62">
        <v>0</v>
      </c>
      <c r="D62">
        <v>2</v>
      </c>
      <c r="H62">
        <v>2008</v>
      </c>
      <c r="I62" s="4">
        <f t="shared" si="13"/>
        <v>26</v>
      </c>
    </row>
    <row r="63" spans="1:9" x14ac:dyDescent="0.25">
      <c r="A63">
        <v>2009</v>
      </c>
      <c r="B63">
        <v>1</v>
      </c>
      <c r="C63">
        <v>0</v>
      </c>
      <c r="D63">
        <v>13</v>
      </c>
      <c r="H63">
        <v>2009</v>
      </c>
      <c r="I63" s="4">
        <f t="shared" si="13"/>
        <v>21</v>
      </c>
    </row>
    <row r="64" spans="1:9" x14ac:dyDescent="0.25">
      <c r="A64">
        <v>2010</v>
      </c>
      <c r="B64">
        <v>1</v>
      </c>
      <c r="C64">
        <v>0</v>
      </c>
      <c r="D64">
        <v>13</v>
      </c>
      <c r="H64">
        <v>2010</v>
      </c>
      <c r="I64" s="4">
        <f t="shared" si="13"/>
        <v>16</v>
      </c>
    </row>
    <row r="65" spans="1:4" x14ac:dyDescent="0.25">
      <c r="A65">
        <v>2008</v>
      </c>
      <c r="B65">
        <v>0</v>
      </c>
      <c r="C65">
        <v>0</v>
      </c>
      <c r="D65">
        <v>24.5</v>
      </c>
    </row>
  </sheetData>
  <sortState ref="A36:D64">
    <sortCondition ref="A36:A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workbookViewId="0">
      <selection activeCell="A23" sqref="A23:XFD23"/>
    </sheetView>
  </sheetViews>
  <sheetFormatPr defaultRowHeight="15" x14ac:dyDescent="0.25"/>
  <cols>
    <col min="6" max="6" width="14.85546875" style="1" bestFit="1" customWidth="1"/>
    <col min="7" max="7" width="14.85546875" style="1" customWidth="1"/>
    <col min="8" max="8" width="11.5703125" bestFit="1" customWidth="1"/>
    <col min="10" max="11" width="9.85546875" bestFit="1" customWidth="1"/>
    <col min="12" max="12" width="10.42578125" bestFit="1" customWidth="1"/>
    <col min="19" max="20" width="9.85546875" bestFit="1" customWidth="1"/>
    <col min="21" max="21" width="10.42578125" bestFit="1" customWidth="1"/>
    <col min="22" max="23" width="10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s="1" t="s">
        <v>16</v>
      </c>
      <c r="G1" s="1" t="s">
        <v>15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O1" t="s">
        <v>1</v>
      </c>
      <c r="P1" t="s">
        <v>2</v>
      </c>
      <c r="Q1" t="s">
        <v>4</v>
      </c>
      <c r="R1" t="s">
        <v>5</v>
      </c>
      <c r="S1" t="s">
        <v>6</v>
      </c>
      <c r="T1" t="s">
        <v>7</v>
      </c>
      <c r="U1" t="s">
        <v>11</v>
      </c>
      <c r="V1" t="s">
        <v>18</v>
      </c>
      <c r="X1" t="s">
        <v>8</v>
      </c>
      <c r="Y1" t="s">
        <v>9</v>
      </c>
    </row>
    <row r="2" spans="1:25" x14ac:dyDescent="0.25">
      <c r="A2">
        <v>1981</v>
      </c>
      <c r="B2">
        <v>12</v>
      </c>
      <c r="C2">
        <v>9</v>
      </c>
      <c r="D2">
        <v>9</v>
      </c>
      <c r="E2">
        <v>7</v>
      </c>
      <c r="F2" s="1">
        <v>155701000</v>
      </c>
      <c r="G2" s="1">
        <v>371123117.98907101</v>
      </c>
      <c r="H2">
        <v>5</v>
      </c>
      <c r="I2" s="2">
        <v>13.54</v>
      </c>
      <c r="J2">
        <v>8.81</v>
      </c>
      <c r="K2">
        <v>16.62</v>
      </c>
      <c r="L2">
        <v>11</v>
      </c>
      <c r="N2">
        <v>1981</v>
      </c>
      <c r="O2">
        <f>_xlfn.RANK.AVG(B2,B$2:B$31)</f>
        <v>18</v>
      </c>
      <c r="P2">
        <v>3</v>
      </c>
      <c r="Q2">
        <f t="shared" ref="Q2:Q17" si="0">_xlfn.RANK.AVG(H2,H$2:H$31)</f>
        <v>17</v>
      </c>
      <c r="R2">
        <f t="shared" ref="R2:R17" si="1">_xlfn.RANK.AVG(I2,I$2:I$31)</f>
        <v>3</v>
      </c>
      <c r="S2">
        <f t="shared" ref="S2:S17" si="2">_xlfn.RANK.AVG(J2,J$2:J$31)</f>
        <v>5</v>
      </c>
      <c r="T2">
        <f t="shared" ref="T2:T17" si="3">_xlfn.RANK.AVG(K2,K$2:K$31)</f>
        <v>2</v>
      </c>
      <c r="U2">
        <f t="shared" ref="U2:U17" si="4">_xlfn.RANK.AVG(L2,L$2:L$31)</f>
        <v>5</v>
      </c>
      <c r="V2">
        <v>2</v>
      </c>
      <c r="X2">
        <f>SUM(O2:V2)</f>
        <v>55</v>
      </c>
      <c r="Y2">
        <f>_xlfn.RANK.AVG(X2,X$2:X$31,1)</f>
        <v>6</v>
      </c>
    </row>
    <row r="3" spans="1:25" x14ac:dyDescent="0.25">
      <c r="A3">
        <v>1982</v>
      </c>
      <c r="B3">
        <v>1</v>
      </c>
      <c r="C3">
        <v>0</v>
      </c>
      <c r="D3">
        <v>0</v>
      </c>
      <c r="E3">
        <v>0</v>
      </c>
      <c r="F3" s="1">
        <v>0</v>
      </c>
      <c r="G3" s="1">
        <v>0</v>
      </c>
      <c r="H3">
        <v>1</v>
      </c>
      <c r="I3" s="2">
        <v>4.3</v>
      </c>
      <c r="J3">
        <v>3.8</v>
      </c>
      <c r="K3">
        <v>4.0999999999999996</v>
      </c>
      <c r="L3">
        <v>0</v>
      </c>
      <c r="N3">
        <v>1982</v>
      </c>
      <c r="O3">
        <f t="shared" ref="O3:O31" si="5">_xlfn.RANK.AVG(B3,B$2:B$31)</f>
        <v>28</v>
      </c>
      <c r="P3">
        <v>22</v>
      </c>
      <c r="Q3">
        <f t="shared" si="0"/>
        <v>28</v>
      </c>
      <c r="R3">
        <f t="shared" si="1"/>
        <v>29</v>
      </c>
      <c r="S3">
        <f t="shared" si="2"/>
        <v>27</v>
      </c>
      <c r="T3">
        <f t="shared" si="3"/>
        <v>28</v>
      </c>
      <c r="U3">
        <f t="shared" si="4"/>
        <v>23</v>
      </c>
      <c r="V3">
        <v>28</v>
      </c>
      <c r="X3">
        <f t="shared" ref="X3:X31" si="6">SUM(O3:V3)</f>
        <v>213</v>
      </c>
      <c r="Y3">
        <f t="shared" ref="Y3:Y31" si="7">_xlfn.RANK.AVG(X3,X$2:X$31,1)</f>
        <v>29</v>
      </c>
    </row>
    <row r="4" spans="1:25" x14ac:dyDescent="0.25">
      <c r="A4">
        <v>1983</v>
      </c>
      <c r="B4">
        <v>10</v>
      </c>
      <c r="C4">
        <v>0</v>
      </c>
      <c r="D4">
        <v>0</v>
      </c>
      <c r="E4">
        <v>0</v>
      </c>
      <c r="F4" s="1">
        <v>10000</v>
      </c>
      <c r="G4" s="1">
        <v>21838.718291054738</v>
      </c>
      <c r="H4">
        <v>5</v>
      </c>
      <c r="I4" s="2">
        <v>7.85</v>
      </c>
      <c r="J4">
        <v>3.35</v>
      </c>
      <c r="K4">
        <v>4.55</v>
      </c>
      <c r="L4">
        <v>0</v>
      </c>
      <c r="N4">
        <v>1983</v>
      </c>
      <c r="O4">
        <f t="shared" si="5"/>
        <v>20</v>
      </c>
      <c r="P4">
        <v>22</v>
      </c>
      <c r="Q4">
        <f t="shared" si="0"/>
        <v>17</v>
      </c>
      <c r="R4">
        <f t="shared" si="1"/>
        <v>13</v>
      </c>
      <c r="S4">
        <f t="shared" si="2"/>
        <v>28</v>
      </c>
      <c r="T4">
        <f t="shared" si="3"/>
        <v>27</v>
      </c>
      <c r="U4">
        <f t="shared" si="4"/>
        <v>23</v>
      </c>
      <c r="V4">
        <v>20</v>
      </c>
      <c r="X4">
        <f t="shared" si="6"/>
        <v>170</v>
      </c>
      <c r="Y4">
        <f t="shared" si="7"/>
        <v>24</v>
      </c>
    </row>
    <row r="5" spans="1:25" x14ac:dyDescent="0.25">
      <c r="A5">
        <v>1984</v>
      </c>
      <c r="B5">
        <v>0</v>
      </c>
      <c r="C5">
        <v>0</v>
      </c>
      <c r="D5">
        <v>0</v>
      </c>
      <c r="E5">
        <v>0</v>
      </c>
      <c r="F5" s="1">
        <v>0</v>
      </c>
      <c r="G5" s="1">
        <v>0</v>
      </c>
      <c r="H5">
        <v>0</v>
      </c>
      <c r="I5" s="2">
        <v>4.32</v>
      </c>
      <c r="J5">
        <v>3.02</v>
      </c>
      <c r="K5">
        <v>3.41</v>
      </c>
      <c r="L5">
        <v>0</v>
      </c>
      <c r="N5">
        <v>1984</v>
      </c>
      <c r="O5">
        <f t="shared" si="5"/>
        <v>29.5</v>
      </c>
      <c r="P5">
        <v>22</v>
      </c>
      <c r="Q5">
        <f t="shared" si="0"/>
        <v>29.5</v>
      </c>
      <c r="R5">
        <f t="shared" si="1"/>
        <v>28</v>
      </c>
      <c r="S5">
        <f t="shared" si="2"/>
        <v>29</v>
      </c>
      <c r="T5">
        <f t="shared" si="3"/>
        <v>29</v>
      </c>
      <c r="U5">
        <f t="shared" si="4"/>
        <v>23</v>
      </c>
      <c r="V5">
        <v>28</v>
      </c>
      <c r="X5">
        <f t="shared" si="6"/>
        <v>218</v>
      </c>
      <c r="Y5">
        <f t="shared" si="7"/>
        <v>30</v>
      </c>
    </row>
    <row r="6" spans="1:25" x14ac:dyDescent="0.25">
      <c r="A6">
        <v>1985</v>
      </c>
      <c r="B6">
        <v>10</v>
      </c>
      <c r="C6">
        <v>2</v>
      </c>
      <c r="D6">
        <v>2</v>
      </c>
      <c r="E6">
        <v>0</v>
      </c>
      <c r="F6" s="1">
        <v>4000000</v>
      </c>
      <c r="G6" s="1">
        <v>8092615.955473098</v>
      </c>
      <c r="H6">
        <v>3</v>
      </c>
      <c r="I6" s="2">
        <v>6.58</v>
      </c>
      <c r="J6">
        <v>6.6</v>
      </c>
      <c r="K6">
        <v>7.44</v>
      </c>
      <c r="L6">
        <v>1</v>
      </c>
      <c r="N6">
        <v>1985</v>
      </c>
      <c r="O6">
        <f t="shared" si="5"/>
        <v>20</v>
      </c>
      <c r="P6">
        <v>8.5</v>
      </c>
      <c r="Q6">
        <f t="shared" si="0"/>
        <v>25</v>
      </c>
      <c r="R6">
        <f t="shared" si="1"/>
        <v>20</v>
      </c>
      <c r="S6">
        <f t="shared" si="2"/>
        <v>11</v>
      </c>
      <c r="T6">
        <f t="shared" si="3"/>
        <v>14</v>
      </c>
      <c r="U6">
        <f t="shared" si="4"/>
        <v>13.5</v>
      </c>
      <c r="V6">
        <v>8</v>
      </c>
      <c r="X6">
        <f t="shared" si="6"/>
        <v>120</v>
      </c>
      <c r="Y6">
        <f t="shared" si="7"/>
        <v>14</v>
      </c>
    </row>
    <row r="7" spans="1:25" x14ac:dyDescent="0.25">
      <c r="A7">
        <v>1986</v>
      </c>
      <c r="B7">
        <v>17</v>
      </c>
      <c r="C7">
        <v>1</v>
      </c>
      <c r="D7">
        <v>1</v>
      </c>
      <c r="E7">
        <v>0</v>
      </c>
      <c r="F7" s="1">
        <v>3000000</v>
      </c>
      <c r="G7" s="1">
        <v>5971597.2010952234</v>
      </c>
      <c r="H7">
        <v>7</v>
      </c>
      <c r="I7" s="2">
        <v>6.61</v>
      </c>
      <c r="J7">
        <v>6.36</v>
      </c>
      <c r="K7">
        <v>6.36</v>
      </c>
      <c r="L7">
        <v>4</v>
      </c>
      <c r="N7">
        <v>1986</v>
      </c>
      <c r="O7">
        <f t="shared" si="5"/>
        <v>15</v>
      </c>
      <c r="P7">
        <v>10.5</v>
      </c>
      <c r="Q7">
        <f t="shared" si="0"/>
        <v>12.5</v>
      </c>
      <c r="R7">
        <f t="shared" si="1"/>
        <v>19</v>
      </c>
      <c r="S7">
        <f t="shared" si="2"/>
        <v>13</v>
      </c>
      <c r="T7">
        <f t="shared" si="3"/>
        <v>20</v>
      </c>
      <c r="U7">
        <f t="shared" si="4"/>
        <v>9</v>
      </c>
      <c r="V7">
        <v>9</v>
      </c>
      <c r="X7">
        <f t="shared" si="6"/>
        <v>108</v>
      </c>
      <c r="Y7">
        <f t="shared" si="7"/>
        <v>12</v>
      </c>
    </row>
    <row r="8" spans="1:25" x14ac:dyDescent="0.25">
      <c r="A8">
        <v>1987</v>
      </c>
      <c r="B8">
        <v>55</v>
      </c>
      <c r="C8">
        <v>20</v>
      </c>
      <c r="D8">
        <v>20</v>
      </c>
      <c r="E8">
        <v>33</v>
      </c>
      <c r="F8" s="1">
        <v>512000000</v>
      </c>
      <c r="G8" s="1">
        <v>980378858.6479367</v>
      </c>
      <c r="H8">
        <v>8</v>
      </c>
      <c r="I8" s="2">
        <v>13.14</v>
      </c>
      <c r="J8">
        <v>6.1</v>
      </c>
      <c r="K8">
        <v>11.6</v>
      </c>
      <c r="L8">
        <v>17</v>
      </c>
      <c r="N8">
        <v>1987</v>
      </c>
      <c r="O8">
        <f t="shared" si="5"/>
        <v>7</v>
      </c>
      <c r="P8">
        <v>1</v>
      </c>
      <c r="Q8">
        <f t="shared" si="0"/>
        <v>10</v>
      </c>
      <c r="R8">
        <f t="shared" si="1"/>
        <v>5</v>
      </c>
      <c r="S8">
        <f t="shared" si="2"/>
        <v>16</v>
      </c>
      <c r="T8">
        <f t="shared" si="3"/>
        <v>5.5</v>
      </c>
      <c r="U8">
        <f t="shared" si="4"/>
        <v>3.5</v>
      </c>
      <c r="V8">
        <v>1</v>
      </c>
      <c r="X8">
        <f t="shared" si="6"/>
        <v>49</v>
      </c>
      <c r="Y8">
        <f t="shared" si="7"/>
        <v>5</v>
      </c>
    </row>
    <row r="9" spans="1:25" x14ac:dyDescent="0.25">
      <c r="A9">
        <v>1988</v>
      </c>
      <c r="B9">
        <v>10</v>
      </c>
      <c r="C9">
        <v>2</v>
      </c>
      <c r="D9">
        <v>2</v>
      </c>
      <c r="E9">
        <v>2</v>
      </c>
      <c r="F9" s="1">
        <v>0</v>
      </c>
      <c r="G9" s="1">
        <v>0</v>
      </c>
      <c r="H9">
        <v>4</v>
      </c>
      <c r="I9" s="2">
        <v>7.21</v>
      </c>
      <c r="J9">
        <v>6.3</v>
      </c>
      <c r="K9">
        <v>9.25</v>
      </c>
      <c r="L9">
        <v>1</v>
      </c>
      <c r="N9">
        <v>1988</v>
      </c>
      <c r="O9">
        <f t="shared" si="5"/>
        <v>20</v>
      </c>
      <c r="P9">
        <v>7</v>
      </c>
      <c r="Q9">
        <f t="shared" si="0"/>
        <v>21</v>
      </c>
      <c r="R9">
        <f t="shared" si="1"/>
        <v>16</v>
      </c>
      <c r="S9">
        <f t="shared" si="2"/>
        <v>14</v>
      </c>
      <c r="T9">
        <f t="shared" si="3"/>
        <v>11</v>
      </c>
      <c r="U9">
        <f t="shared" si="4"/>
        <v>13.5</v>
      </c>
      <c r="V9">
        <v>28</v>
      </c>
      <c r="X9">
        <f t="shared" si="6"/>
        <v>130.5</v>
      </c>
      <c r="Y9">
        <f t="shared" si="7"/>
        <v>16</v>
      </c>
    </row>
    <row r="10" spans="1:25" x14ac:dyDescent="0.25">
      <c r="A10">
        <v>1989</v>
      </c>
      <c r="B10">
        <v>0</v>
      </c>
      <c r="C10">
        <v>0</v>
      </c>
      <c r="D10">
        <v>0</v>
      </c>
      <c r="E10">
        <v>0</v>
      </c>
      <c r="F10" s="1">
        <v>0</v>
      </c>
      <c r="G10" s="1">
        <v>0</v>
      </c>
      <c r="H10">
        <v>0</v>
      </c>
      <c r="I10" s="2">
        <v>5.56</v>
      </c>
      <c r="J10">
        <v>6.25</v>
      </c>
      <c r="K10">
        <v>6.27</v>
      </c>
      <c r="L10">
        <v>0</v>
      </c>
      <c r="N10">
        <v>1989</v>
      </c>
      <c r="O10">
        <f t="shared" si="5"/>
        <v>29.5</v>
      </c>
      <c r="P10">
        <v>22</v>
      </c>
      <c r="Q10">
        <f t="shared" si="0"/>
        <v>29.5</v>
      </c>
      <c r="R10">
        <f t="shared" si="1"/>
        <v>23.5</v>
      </c>
      <c r="S10">
        <f t="shared" si="2"/>
        <v>15</v>
      </c>
      <c r="T10">
        <f t="shared" si="3"/>
        <v>21</v>
      </c>
      <c r="U10">
        <f t="shared" si="4"/>
        <v>23</v>
      </c>
      <c r="V10">
        <v>28</v>
      </c>
      <c r="X10">
        <f t="shared" si="6"/>
        <v>191.5</v>
      </c>
      <c r="Y10">
        <f t="shared" si="7"/>
        <v>28</v>
      </c>
    </row>
    <row r="11" spans="1:25" x14ac:dyDescent="0.25">
      <c r="A11">
        <v>1990</v>
      </c>
      <c r="B11">
        <v>21</v>
      </c>
      <c r="C11">
        <v>0</v>
      </c>
      <c r="D11">
        <v>0</v>
      </c>
      <c r="E11">
        <v>0</v>
      </c>
      <c r="F11" s="1">
        <v>5000000</v>
      </c>
      <c r="G11" s="1">
        <v>8347639.7040061243</v>
      </c>
      <c r="H11">
        <v>7</v>
      </c>
      <c r="I11" s="2">
        <v>8.1300000000000008</v>
      </c>
      <c r="J11">
        <v>9</v>
      </c>
      <c r="K11">
        <v>10.65</v>
      </c>
      <c r="L11">
        <v>6</v>
      </c>
      <c r="N11">
        <v>1990</v>
      </c>
      <c r="O11">
        <f t="shared" si="5"/>
        <v>13.5</v>
      </c>
      <c r="P11">
        <v>22</v>
      </c>
      <c r="Q11">
        <f t="shared" si="0"/>
        <v>12.5</v>
      </c>
      <c r="R11">
        <f t="shared" si="1"/>
        <v>9</v>
      </c>
      <c r="S11">
        <f t="shared" si="2"/>
        <v>3</v>
      </c>
      <c r="T11">
        <f t="shared" si="3"/>
        <v>8</v>
      </c>
      <c r="U11">
        <f t="shared" si="4"/>
        <v>7.5</v>
      </c>
      <c r="V11">
        <v>7</v>
      </c>
      <c r="X11">
        <f t="shared" si="6"/>
        <v>82.5</v>
      </c>
      <c r="Y11">
        <f t="shared" si="7"/>
        <v>8</v>
      </c>
    </row>
    <row r="12" spans="1:25" x14ac:dyDescent="0.25">
      <c r="A12">
        <v>1991</v>
      </c>
      <c r="B12">
        <v>4</v>
      </c>
      <c r="C12">
        <v>0</v>
      </c>
      <c r="D12">
        <v>0</v>
      </c>
      <c r="E12">
        <v>0</v>
      </c>
      <c r="F12" s="1">
        <v>10000</v>
      </c>
      <c r="G12" s="1">
        <v>16005.08806262231</v>
      </c>
      <c r="H12">
        <v>4</v>
      </c>
      <c r="I12" s="2">
        <v>8.1</v>
      </c>
      <c r="J12">
        <v>5.28</v>
      </c>
      <c r="K12">
        <v>5.54</v>
      </c>
      <c r="L12">
        <v>0</v>
      </c>
      <c r="N12">
        <v>1991</v>
      </c>
      <c r="O12">
        <f t="shared" si="5"/>
        <v>27</v>
      </c>
      <c r="P12">
        <v>22</v>
      </c>
      <c r="Q12">
        <f t="shared" si="0"/>
        <v>21</v>
      </c>
      <c r="R12">
        <f t="shared" si="1"/>
        <v>11</v>
      </c>
      <c r="S12">
        <f t="shared" si="2"/>
        <v>21</v>
      </c>
      <c r="T12">
        <f t="shared" si="3"/>
        <v>25</v>
      </c>
      <c r="U12">
        <f t="shared" si="4"/>
        <v>23</v>
      </c>
      <c r="V12">
        <v>22</v>
      </c>
      <c r="X12">
        <f t="shared" si="6"/>
        <v>172</v>
      </c>
      <c r="Y12">
        <f t="shared" si="7"/>
        <v>25</v>
      </c>
    </row>
    <row r="13" spans="1:25" x14ac:dyDescent="0.25">
      <c r="A13">
        <v>1992</v>
      </c>
      <c r="B13">
        <v>8</v>
      </c>
      <c r="C13">
        <v>0</v>
      </c>
      <c r="D13">
        <v>0</v>
      </c>
      <c r="E13">
        <v>0</v>
      </c>
      <c r="F13" s="1">
        <v>10000</v>
      </c>
      <c r="G13" s="1">
        <v>15519.165085388995</v>
      </c>
      <c r="H13">
        <v>4</v>
      </c>
      <c r="I13" s="2">
        <v>8.11</v>
      </c>
      <c r="J13">
        <v>8.58</v>
      </c>
      <c r="K13">
        <v>9.41</v>
      </c>
      <c r="L13">
        <v>2</v>
      </c>
      <c r="N13">
        <v>1992</v>
      </c>
      <c r="O13">
        <f t="shared" si="5"/>
        <v>22.5</v>
      </c>
      <c r="P13">
        <v>22</v>
      </c>
      <c r="Q13">
        <f t="shared" si="0"/>
        <v>21</v>
      </c>
      <c r="R13">
        <f t="shared" si="1"/>
        <v>10</v>
      </c>
      <c r="S13">
        <f t="shared" si="2"/>
        <v>6</v>
      </c>
      <c r="T13">
        <f t="shared" si="3"/>
        <v>10</v>
      </c>
      <c r="U13">
        <f t="shared" si="4"/>
        <v>10.5</v>
      </c>
      <c r="V13">
        <v>23</v>
      </c>
      <c r="X13">
        <f t="shared" si="6"/>
        <v>125</v>
      </c>
      <c r="Y13">
        <f t="shared" si="7"/>
        <v>15</v>
      </c>
    </row>
    <row r="14" spans="1:25" x14ac:dyDescent="0.25">
      <c r="A14">
        <v>1993</v>
      </c>
      <c r="B14">
        <v>6</v>
      </c>
      <c r="C14">
        <v>0</v>
      </c>
      <c r="D14">
        <v>0</v>
      </c>
      <c r="E14">
        <v>0</v>
      </c>
      <c r="F14" s="1">
        <v>1000</v>
      </c>
      <c r="G14" s="1">
        <v>1508.9667896678966</v>
      </c>
      <c r="H14">
        <v>2</v>
      </c>
      <c r="I14" s="2">
        <v>5.45</v>
      </c>
      <c r="J14">
        <v>5.6</v>
      </c>
      <c r="K14">
        <v>6.66</v>
      </c>
      <c r="L14">
        <v>0</v>
      </c>
      <c r="N14">
        <v>1993</v>
      </c>
      <c r="O14">
        <f t="shared" si="5"/>
        <v>25.5</v>
      </c>
      <c r="P14">
        <v>22</v>
      </c>
      <c r="Q14">
        <f t="shared" si="0"/>
        <v>27</v>
      </c>
      <c r="R14">
        <f t="shared" si="1"/>
        <v>25</v>
      </c>
      <c r="S14">
        <f t="shared" si="2"/>
        <v>19</v>
      </c>
      <c r="T14">
        <f t="shared" si="3"/>
        <v>18</v>
      </c>
      <c r="U14">
        <f t="shared" si="4"/>
        <v>23</v>
      </c>
      <c r="V14">
        <v>25</v>
      </c>
      <c r="X14">
        <f t="shared" si="6"/>
        <v>184.5</v>
      </c>
      <c r="Y14">
        <f t="shared" si="7"/>
        <v>26</v>
      </c>
    </row>
    <row r="15" spans="1:25" x14ac:dyDescent="0.25">
      <c r="A15">
        <v>1994</v>
      </c>
      <c r="B15">
        <v>6</v>
      </c>
      <c r="C15">
        <v>0</v>
      </c>
      <c r="D15">
        <v>0</v>
      </c>
      <c r="E15">
        <v>0</v>
      </c>
      <c r="F15" s="1">
        <v>21100</v>
      </c>
      <c r="G15" s="1">
        <v>30995.682083520431</v>
      </c>
      <c r="H15">
        <v>3</v>
      </c>
      <c r="I15" s="2">
        <v>5.56</v>
      </c>
      <c r="J15">
        <v>6</v>
      </c>
      <c r="K15">
        <v>11</v>
      </c>
      <c r="L15">
        <v>1</v>
      </c>
      <c r="N15">
        <v>1994</v>
      </c>
      <c r="O15">
        <f t="shared" si="5"/>
        <v>25.5</v>
      </c>
      <c r="P15">
        <v>22</v>
      </c>
      <c r="Q15">
        <f t="shared" si="0"/>
        <v>25</v>
      </c>
      <c r="R15">
        <f t="shared" si="1"/>
        <v>23.5</v>
      </c>
      <c r="S15">
        <f t="shared" si="2"/>
        <v>18</v>
      </c>
      <c r="T15">
        <f t="shared" si="3"/>
        <v>7</v>
      </c>
      <c r="U15">
        <f t="shared" si="4"/>
        <v>13.5</v>
      </c>
      <c r="V15">
        <v>19</v>
      </c>
      <c r="X15">
        <f t="shared" si="6"/>
        <v>153.5</v>
      </c>
      <c r="Y15">
        <f t="shared" si="7"/>
        <v>19</v>
      </c>
    </row>
    <row r="16" spans="1:25" x14ac:dyDescent="0.25">
      <c r="A16">
        <v>1995</v>
      </c>
      <c r="B16">
        <v>16</v>
      </c>
      <c r="C16">
        <v>2</v>
      </c>
      <c r="D16">
        <v>2</v>
      </c>
      <c r="E16">
        <v>0</v>
      </c>
      <c r="F16" s="1">
        <v>8000</v>
      </c>
      <c r="G16" s="1">
        <v>11431.107228652545</v>
      </c>
      <c r="H16">
        <v>3</v>
      </c>
      <c r="I16" s="2">
        <v>6.34</v>
      </c>
      <c r="J16">
        <v>5.05</v>
      </c>
      <c r="K16">
        <v>5.27</v>
      </c>
      <c r="L16">
        <v>0</v>
      </c>
      <c r="N16">
        <v>1995</v>
      </c>
      <c r="O16">
        <f t="shared" si="5"/>
        <v>16.5</v>
      </c>
      <c r="P16">
        <v>8.5</v>
      </c>
      <c r="Q16">
        <f t="shared" si="0"/>
        <v>25</v>
      </c>
      <c r="R16">
        <f t="shared" si="1"/>
        <v>21</v>
      </c>
      <c r="S16">
        <f t="shared" si="2"/>
        <v>23</v>
      </c>
      <c r="T16">
        <f t="shared" si="3"/>
        <v>26</v>
      </c>
      <c r="U16">
        <f t="shared" si="4"/>
        <v>23</v>
      </c>
      <c r="V16">
        <v>24</v>
      </c>
      <c r="X16">
        <f t="shared" si="6"/>
        <v>167</v>
      </c>
      <c r="Y16">
        <f t="shared" si="7"/>
        <v>23</v>
      </c>
    </row>
    <row r="17" spans="1:25" x14ac:dyDescent="0.25">
      <c r="A17">
        <v>1996</v>
      </c>
      <c r="B17">
        <v>16</v>
      </c>
      <c r="C17">
        <v>0</v>
      </c>
      <c r="D17">
        <v>0</v>
      </c>
      <c r="E17">
        <v>0</v>
      </c>
      <c r="F17" s="1">
        <v>168000</v>
      </c>
      <c r="G17" s="1">
        <v>233376.61146496815</v>
      </c>
      <c r="H17">
        <v>8</v>
      </c>
      <c r="I17" s="2">
        <v>7.92</v>
      </c>
      <c r="J17">
        <v>4.93</v>
      </c>
      <c r="K17">
        <v>6.92</v>
      </c>
      <c r="L17">
        <v>1</v>
      </c>
      <c r="N17">
        <v>1996</v>
      </c>
      <c r="O17">
        <f t="shared" si="5"/>
        <v>16.5</v>
      </c>
      <c r="P17">
        <v>22</v>
      </c>
      <c r="Q17">
        <f t="shared" si="0"/>
        <v>10</v>
      </c>
      <c r="R17">
        <f t="shared" si="1"/>
        <v>12</v>
      </c>
      <c r="S17">
        <f t="shared" si="2"/>
        <v>24</v>
      </c>
      <c r="T17">
        <f t="shared" si="3"/>
        <v>16</v>
      </c>
      <c r="U17">
        <f t="shared" si="4"/>
        <v>13.5</v>
      </c>
      <c r="V17">
        <v>18</v>
      </c>
      <c r="X17">
        <f t="shared" si="6"/>
        <v>132</v>
      </c>
      <c r="Y17">
        <f t="shared" si="7"/>
        <v>17</v>
      </c>
    </row>
    <row r="18" spans="1:25" x14ac:dyDescent="0.25">
      <c r="A18">
        <v>1997</v>
      </c>
      <c r="B18">
        <v>82</v>
      </c>
      <c r="C18">
        <v>6</v>
      </c>
      <c r="D18">
        <v>6</v>
      </c>
      <c r="E18">
        <v>232</v>
      </c>
      <c r="F18" s="1">
        <v>45854000</v>
      </c>
      <c r="G18" s="1">
        <v>62295934.285714284</v>
      </c>
      <c r="H18">
        <v>14</v>
      </c>
      <c r="I18" s="2">
        <v>9.94</v>
      </c>
      <c r="J18">
        <v>8.93</v>
      </c>
      <c r="K18">
        <v>11.6</v>
      </c>
      <c r="L18">
        <v>23</v>
      </c>
      <c r="N18">
        <v>1997</v>
      </c>
      <c r="O18">
        <f t="shared" si="5"/>
        <v>4</v>
      </c>
      <c r="P18">
        <v>6</v>
      </c>
      <c r="Q18">
        <f t="shared" ref="Q18:Q31" si="8">_xlfn.RANK.AVG(H18,H$2:H$31)</f>
        <v>5.5</v>
      </c>
      <c r="R18">
        <f t="shared" ref="R18:R31" si="9">_xlfn.RANK.AVG(I18,I$2:I$31)</f>
        <v>8</v>
      </c>
      <c r="S18">
        <f t="shared" ref="S18:S31" si="10">_xlfn.RANK.AVG(J18,J$2:J$31)</f>
        <v>4</v>
      </c>
      <c r="T18">
        <f t="shared" ref="T18:T31" si="11">_xlfn.RANK.AVG(K18,K$2:K$31)</f>
        <v>5.5</v>
      </c>
      <c r="U18">
        <f t="shared" ref="U18:U31" si="12">_xlfn.RANK.AVG(L18,L$2:L$31)</f>
        <v>2</v>
      </c>
      <c r="V18">
        <v>4</v>
      </c>
      <c r="X18">
        <f t="shared" si="6"/>
        <v>39</v>
      </c>
      <c r="Y18">
        <f t="shared" si="7"/>
        <v>4</v>
      </c>
    </row>
    <row r="19" spans="1:25" x14ac:dyDescent="0.25">
      <c r="A19">
        <v>1998</v>
      </c>
      <c r="B19">
        <v>77</v>
      </c>
      <c r="C19">
        <v>13</v>
      </c>
      <c r="D19">
        <v>13</v>
      </c>
      <c r="E19">
        <v>263</v>
      </c>
      <c r="F19" s="1">
        <v>45992000</v>
      </c>
      <c r="G19" s="1">
        <v>61462446.274509795</v>
      </c>
      <c r="H19">
        <v>14</v>
      </c>
      <c r="I19" s="2">
        <v>10.71</v>
      </c>
      <c r="J19">
        <v>17.03</v>
      </c>
      <c r="K19">
        <v>17.829999999999998</v>
      </c>
      <c r="L19">
        <v>6</v>
      </c>
      <c r="N19">
        <v>1998</v>
      </c>
      <c r="O19">
        <f t="shared" si="5"/>
        <v>5</v>
      </c>
      <c r="P19">
        <v>2</v>
      </c>
      <c r="Q19">
        <f t="shared" si="8"/>
        <v>5.5</v>
      </c>
      <c r="R19">
        <f t="shared" si="9"/>
        <v>6</v>
      </c>
      <c r="S19">
        <f t="shared" si="10"/>
        <v>1</v>
      </c>
      <c r="T19">
        <f t="shared" si="11"/>
        <v>1</v>
      </c>
      <c r="U19">
        <f t="shared" si="12"/>
        <v>7.5</v>
      </c>
      <c r="V19">
        <v>5</v>
      </c>
      <c r="X19">
        <f t="shared" si="6"/>
        <v>33</v>
      </c>
      <c r="Y19">
        <f t="shared" si="7"/>
        <v>1</v>
      </c>
    </row>
    <row r="20" spans="1:25" x14ac:dyDescent="0.25">
      <c r="A20">
        <v>1999</v>
      </c>
      <c r="B20">
        <v>49</v>
      </c>
      <c r="C20">
        <v>0</v>
      </c>
      <c r="D20">
        <f>E20/100</f>
        <v>0.01</v>
      </c>
      <c r="E20">
        <v>1</v>
      </c>
      <c r="F20" s="1">
        <v>783000</v>
      </c>
      <c r="G20" s="1">
        <v>1024615.0080000001</v>
      </c>
      <c r="H20">
        <v>13</v>
      </c>
      <c r="I20" s="2">
        <v>7.23</v>
      </c>
      <c r="J20">
        <v>5.5</v>
      </c>
      <c r="K20">
        <v>6.4</v>
      </c>
      <c r="L20">
        <v>0</v>
      </c>
      <c r="N20">
        <v>1999</v>
      </c>
      <c r="O20">
        <f t="shared" si="5"/>
        <v>8</v>
      </c>
      <c r="P20">
        <v>13</v>
      </c>
      <c r="Q20">
        <f t="shared" si="8"/>
        <v>7</v>
      </c>
      <c r="R20">
        <f t="shared" si="9"/>
        <v>15</v>
      </c>
      <c r="S20">
        <f t="shared" si="10"/>
        <v>20</v>
      </c>
      <c r="T20">
        <f t="shared" si="11"/>
        <v>19</v>
      </c>
      <c r="U20">
        <f t="shared" si="12"/>
        <v>23</v>
      </c>
      <c r="V20">
        <v>12</v>
      </c>
      <c r="X20">
        <f t="shared" si="6"/>
        <v>117</v>
      </c>
      <c r="Y20">
        <f t="shared" si="7"/>
        <v>13</v>
      </c>
    </row>
    <row r="21" spans="1:25" x14ac:dyDescent="0.25">
      <c r="A21">
        <v>2000</v>
      </c>
      <c r="B21">
        <v>21</v>
      </c>
      <c r="C21">
        <v>0</v>
      </c>
      <c r="D21">
        <v>0</v>
      </c>
      <c r="E21">
        <v>0</v>
      </c>
      <c r="F21" s="1">
        <v>280000</v>
      </c>
      <c r="G21" s="1">
        <v>353669.18918918923</v>
      </c>
      <c r="H21">
        <v>5</v>
      </c>
      <c r="I21" s="2">
        <v>5</v>
      </c>
      <c r="J21">
        <v>4.62</v>
      </c>
      <c r="K21">
        <v>5.58</v>
      </c>
      <c r="L21">
        <v>0</v>
      </c>
      <c r="N21">
        <v>2000</v>
      </c>
      <c r="O21">
        <f t="shared" si="5"/>
        <v>13.5</v>
      </c>
      <c r="P21">
        <v>22</v>
      </c>
      <c r="Q21">
        <f t="shared" si="8"/>
        <v>17</v>
      </c>
      <c r="R21">
        <f t="shared" si="9"/>
        <v>26</v>
      </c>
      <c r="S21">
        <f t="shared" si="10"/>
        <v>25</v>
      </c>
      <c r="T21">
        <f t="shared" si="11"/>
        <v>24</v>
      </c>
      <c r="U21">
        <f t="shared" si="12"/>
        <v>23</v>
      </c>
      <c r="V21">
        <v>16</v>
      </c>
      <c r="X21">
        <f t="shared" si="6"/>
        <v>166.5</v>
      </c>
      <c r="Y21">
        <f t="shared" si="7"/>
        <v>22</v>
      </c>
    </row>
    <row r="22" spans="1:25" x14ac:dyDescent="0.25">
      <c r="A22">
        <v>2001</v>
      </c>
      <c r="B22">
        <v>38</v>
      </c>
      <c r="C22">
        <v>0</v>
      </c>
      <c r="D22">
        <f>E22/100</f>
        <v>0.22</v>
      </c>
      <c r="E22">
        <v>22</v>
      </c>
      <c r="F22" s="1">
        <v>3905000</v>
      </c>
      <c r="G22" s="1">
        <v>4793610.95684803</v>
      </c>
      <c r="H22">
        <v>6</v>
      </c>
      <c r="I22" s="2">
        <v>6.99</v>
      </c>
      <c r="J22">
        <v>7.25</v>
      </c>
      <c r="K22">
        <v>12.4</v>
      </c>
      <c r="L22">
        <v>0</v>
      </c>
      <c r="N22">
        <v>2001</v>
      </c>
      <c r="O22">
        <f t="shared" si="5"/>
        <v>9.5</v>
      </c>
      <c r="P22">
        <v>12</v>
      </c>
      <c r="Q22">
        <f t="shared" si="8"/>
        <v>14.5</v>
      </c>
      <c r="R22">
        <f t="shared" si="9"/>
        <v>17</v>
      </c>
      <c r="S22">
        <f t="shared" si="10"/>
        <v>9</v>
      </c>
      <c r="T22">
        <f t="shared" si="11"/>
        <v>4</v>
      </c>
      <c r="U22">
        <f t="shared" si="12"/>
        <v>23</v>
      </c>
      <c r="V22">
        <v>10</v>
      </c>
      <c r="X22">
        <f t="shared" si="6"/>
        <v>99</v>
      </c>
      <c r="Y22">
        <f t="shared" si="7"/>
        <v>10</v>
      </c>
    </row>
    <row r="23" spans="1:25" x14ac:dyDescent="0.25">
      <c r="A23">
        <v>2002</v>
      </c>
      <c r="B23">
        <v>167</v>
      </c>
      <c r="C23">
        <v>7</v>
      </c>
      <c r="D23">
        <v>7</v>
      </c>
      <c r="E23">
        <v>0</v>
      </c>
      <c r="F23" s="1">
        <v>215000</v>
      </c>
      <c r="G23" s="1">
        <v>260166.30294063248</v>
      </c>
      <c r="H23">
        <v>16</v>
      </c>
      <c r="I23" s="2">
        <v>13.69</v>
      </c>
      <c r="J23">
        <v>9.52</v>
      </c>
      <c r="K23">
        <v>12.89</v>
      </c>
      <c r="L23">
        <v>31</v>
      </c>
      <c r="N23">
        <v>2002</v>
      </c>
      <c r="O23">
        <f t="shared" si="5"/>
        <v>3</v>
      </c>
      <c r="P23">
        <v>4.5</v>
      </c>
      <c r="Q23">
        <f t="shared" si="8"/>
        <v>3</v>
      </c>
      <c r="R23">
        <f t="shared" si="9"/>
        <v>2</v>
      </c>
      <c r="S23">
        <f t="shared" si="10"/>
        <v>2</v>
      </c>
      <c r="T23">
        <f t="shared" si="11"/>
        <v>3</v>
      </c>
      <c r="U23">
        <f t="shared" si="12"/>
        <v>1</v>
      </c>
      <c r="V23">
        <v>17</v>
      </c>
      <c r="X23">
        <f t="shared" si="6"/>
        <v>35.5</v>
      </c>
      <c r="Y23">
        <f t="shared" si="7"/>
        <v>3</v>
      </c>
    </row>
    <row r="24" spans="1:25" x14ac:dyDescent="0.25">
      <c r="A24">
        <v>2003</v>
      </c>
      <c r="B24">
        <v>38</v>
      </c>
      <c r="C24">
        <v>0</v>
      </c>
      <c r="D24">
        <v>0</v>
      </c>
      <c r="E24">
        <v>0</v>
      </c>
      <c r="F24" s="1">
        <v>431000</v>
      </c>
      <c r="G24" s="1">
        <v>510681.1445128576</v>
      </c>
      <c r="H24">
        <v>11</v>
      </c>
      <c r="I24" s="2">
        <v>10.62</v>
      </c>
      <c r="J24">
        <v>8.32</v>
      </c>
      <c r="K24">
        <v>10.32</v>
      </c>
      <c r="L24">
        <v>0</v>
      </c>
      <c r="N24">
        <v>2003</v>
      </c>
      <c r="O24">
        <f t="shared" si="5"/>
        <v>9.5</v>
      </c>
      <c r="P24">
        <v>22</v>
      </c>
      <c r="Q24">
        <f t="shared" si="8"/>
        <v>8</v>
      </c>
      <c r="R24">
        <f t="shared" si="9"/>
        <v>7</v>
      </c>
      <c r="S24">
        <f t="shared" si="10"/>
        <v>7</v>
      </c>
      <c r="T24">
        <f t="shared" si="11"/>
        <v>9</v>
      </c>
      <c r="U24">
        <f t="shared" si="12"/>
        <v>23</v>
      </c>
      <c r="V24">
        <v>15</v>
      </c>
      <c r="X24">
        <f t="shared" si="6"/>
        <v>100.5</v>
      </c>
      <c r="Y24">
        <f t="shared" si="7"/>
        <v>11</v>
      </c>
    </row>
    <row r="25" spans="1:25" x14ac:dyDescent="0.25">
      <c r="A25">
        <v>2004</v>
      </c>
      <c r="B25">
        <v>200</v>
      </c>
      <c r="C25">
        <v>0</v>
      </c>
      <c r="D25">
        <v>0</v>
      </c>
      <c r="E25">
        <v>0</v>
      </c>
      <c r="F25" s="1">
        <v>850000</v>
      </c>
      <c r="G25" s="1">
        <v>978094.97010200494</v>
      </c>
      <c r="H25">
        <v>28</v>
      </c>
      <c r="I25" s="2">
        <v>13.27</v>
      </c>
      <c r="J25">
        <v>6.52</v>
      </c>
      <c r="K25">
        <v>7.37</v>
      </c>
      <c r="L25">
        <v>2</v>
      </c>
      <c r="N25">
        <v>2004</v>
      </c>
      <c r="O25">
        <f t="shared" si="5"/>
        <v>2</v>
      </c>
      <c r="P25">
        <v>22</v>
      </c>
      <c r="Q25">
        <f t="shared" si="8"/>
        <v>2</v>
      </c>
      <c r="R25">
        <f t="shared" si="9"/>
        <v>4</v>
      </c>
      <c r="S25">
        <f t="shared" si="10"/>
        <v>12</v>
      </c>
      <c r="T25">
        <f t="shared" si="11"/>
        <v>15</v>
      </c>
      <c r="U25">
        <f t="shared" si="12"/>
        <v>10.5</v>
      </c>
      <c r="V25">
        <v>13</v>
      </c>
      <c r="X25">
        <f t="shared" si="6"/>
        <v>80.5</v>
      </c>
      <c r="Y25">
        <f t="shared" si="7"/>
        <v>7</v>
      </c>
    </row>
    <row r="26" spans="1:25" x14ac:dyDescent="0.25">
      <c r="A26">
        <v>2005</v>
      </c>
      <c r="B26">
        <v>65</v>
      </c>
      <c r="C26">
        <v>0</v>
      </c>
      <c r="D26">
        <v>0</v>
      </c>
      <c r="E26">
        <v>0</v>
      </c>
      <c r="F26" s="1">
        <v>0</v>
      </c>
      <c r="G26" s="1">
        <v>0</v>
      </c>
      <c r="H26">
        <v>15</v>
      </c>
      <c r="I26" s="2">
        <v>5.78</v>
      </c>
      <c r="J26">
        <v>4.33</v>
      </c>
      <c r="K26">
        <v>6.22</v>
      </c>
      <c r="L26">
        <v>0</v>
      </c>
      <c r="N26">
        <v>2005</v>
      </c>
      <c r="O26">
        <f t="shared" si="5"/>
        <v>6</v>
      </c>
      <c r="P26">
        <v>22</v>
      </c>
      <c r="Q26">
        <f t="shared" si="8"/>
        <v>4</v>
      </c>
      <c r="R26">
        <f t="shared" si="9"/>
        <v>22</v>
      </c>
      <c r="S26">
        <f t="shared" si="10"/>
        <v>26</v>
      </c>
      <c r="T26">
        <f t="shared" si="11"/>
        <v>23</v>
      </c>
      <c r="U26">
        <f t="shared" si="12"/>
        <v>23</v>
      </c>
      <c r="V26">
        <v>28</v>
      </c>
      <c r="X26">
        <f t="shared" si="6"/>
        <v>154</v>
      </c>
      <c r="Y26">
        <f t="shared" si="7"/>
        <v>20</v>
      </c>
    </row>
    <row r="27" spans="1:25" x14ac:dyDescent="0.25">
      <c r="A27">
        <v>2006</v>
      </c>
      <c r="B27">
        <v>22</v>
      </c>
      <c r="C27">
        <v>0</v>
      </c>
      <c r="D27">
        <v>0</v>
      </c>
      <c r="E27">
        <v>0</v>
      </c>
      <c r="F27" s="1">
        <v>500000</v>
      </c>
      <c r="G27" s="1">
        <v>536038.01409143046</v>
      </c>
      <c r="H27">
        <v>6</v>
      </c>
      <c r="I27" s="2">
        <v>4.45</v>
      </c>
      <c r="J27">
        <v>6.85</v>
      </c>
      <c r="K27">
        <v>6.85</v>
      </c>
      <c r="L27">
        <v>0</v>
      </c>
      <c r="N27">
        <v>2006</v>
      </c>
      <c r="O27">
        <f t="shared" si="5"/>
        <v>12</v>
      </c>
      <c r="P27">
        <v>22</v>
      </c>
      <c r="Q27">
        <f t="shared" si="8"/>
        <v>14.5</v>
      </c>
      <c r="R27">
        <f t="shared" si="9"/>
        <v>27</v>
      </c>
      <c r="S27">
        <f t="shared" si="10"/>
        <v>10</v>
      </c>
      <c r="T27">
        <f t="shared" si="11"/>
        <v>17</v>
      </c>
      <c r="U27">
        <f t="shared" si="12"/>
        <v>23</v>
      </c>
      <c r="V27">
        <v>14</v>
      </c>
      <c r="X27">
        <f t="shared" si="6"/>
        <v>139.5</v>
      </c>
      <c r="Y27">
        <f t="shared" si="7"/>
        <v>18</v>
      </c>
    </row>
    <row r="28" spans="1:25" x14ac:dyDescent="0.25">
      <c r="A28">
        <v>2007</v>
      </c>
      <c r="B28">
        <v>279</v>
      </c>
      <c r="C28">
        <v>7</v>
      </c>
      <c r="D28">
        <v>7</v>
      </c>
      <c r="E28">
        <v>0</v>
      </c>
      <c r="F28" s="1">
        <v>159550000</v>
      </c>
      <c r="G28" s="1">
        <v>167142169.30742529</v>
      </c>
      <c r="H28">
        <v>35</v>
      </c>
      <c r="I28" s="2">
        <v>18.86</v>
      </c>
      <c r="J28">
        <v>8.09</v>
      </c>
      <c r="K28">
        <v>8.7200000000000006</v>
      </c>
      <c r="L28">
        <v>17</v>
      </c>
      <c r="N28">
        <v>2007</v>
      </c>
      <c r="O28">
        <f t="shared" si="5"/>
        <v>1</v>
      </c>
      <c r="P28">
        <v>4.5</v>
      </c>
      <c r="Q28">
        <f t="shared" si="8"/>
        <v>1</v>
      </c>
      <c r="R28">
        <f t="shared" si="9"/>
        <v>1</v>
      </c>
      <c r="S28">
        <f t="shared" si="10"/>
        <v>8</v>
      </c>
      <c r="T28">
        <f t="shared" si="11"/>
        <v>12</v>
      </c>
      <c r="U28">
        <f t="shared" si="12"/>
        <v>3.5</v>
      </c>
      <c r="V28">
        <v>3</v>
      </c>
      <c r="X28">
        <f t="shared" si="6"/>
        <v>34</v>
      </c>
      <c r="Y28">
        <f t="shared" si="7"/>
        <v>2</v>
      </c>
    </row>
    <row r="29" spans="1:25" x14ac:dyDescent="0.25">
      <c r="A29">
        <v>2008</v>
      </c>
      <c r="B29">
        <v>8</v>
      </c>
      <c r="C29">
        <v>0</v>
      </c>
      <c r="D29">
        <v>0</v>
      </c>
      <c r="E29">
        <v>0</v>
      </c>
      <c r="F29" s="1">
        <v>20000</v>
      </c>
      <c r="G29" s="1">
        <v>19891.25428469367</v>
      </c>
      <c r="H29">
        <v>4</v>
      </c>
      <c r="I29" s="2">
        <v>7.28</v>
      </c>
      <c r="J29">
        <v>6.09</v>
      </c>
      <c r="K29">
        <v>6.24</v>
      </c>
      <c r="L29">
        <v>0</v>
      </c>
      <c r="N29">
        <v>2008</v>
      </c>
      <c r="O29">
        <f t="shared" si="5"/>
        <v>22.5</v>
      </c>
      <c r="P29">
        <v>22</v>
      </c>
      <c r="Q29">
        <f t="shared" si="8"/>
        <v>21</v>
      </c>
      <c r="R29">
        <f t="shared" si="9"/>
        <v>14</v>
      </c>
      <c r="S29">
        <f t="shared" si="10"/>
        <v>17</v>
      </c>
      <c r="T29">
        <f t="shared" si="11"/>
        <v>22</v>
      </c>
      <c r="U29">
        <f t="shared" si="12"/>
        <v>23</v>
      </c>
      <c r="V29">
        <v>21</v>
      </c>
      <c r="X29">
        <f t="shared" si="6"/>
        <v>162.5</v>
      </c>
      <c r="Y29">
        <f t="shared" si="7"/>
        <v>21</v>
      </c>
    </row>
    <row r="30" spans="1:25" x14ac:dyDescent="0.25">
      <c r="A30">
        <v>2009</v>
      </c>
      <c r="B30">
        <v>7</v>
      </c>
      <c r="C30">
        <v>0</v>
      </c>
      <c r="D30">
        <v>0</v>
      </c>
      <c r="E30">
        <v>0</v>
      </c>
      <c r="F30" s="1">
        <v>2000000</v>
      </c>
      <c r="G30" s="1">
        <v>2022910.0386780817</v>
      </c>
      <c r="H30">
        <v>4</v>
      </c>
      <c r="I30" s="2">
        <v>2.64</v>
      </c>
      <c r="J30">
        <v>2.68</v>
      </c>
      <c r="K30">
        <v>2.69</v>
      </c>
      <c r="L30">
        <v>0</v>
      </c>
      <c r="N30">
        <v>2009</v>
      </c>
      <c r="O30">
        <f t="shared" si="5"/>
        <v>24</v>
      </c>
      <c r="P30">
        <v>22</v>
      </c>
      <c r="Q30">
        <f t="shared" si="8"/>
        <v>21</v>
      </c>
      <c r="R30">
        <f t="shared" si="9"/>
        <v>30</v>
      </c>
      <c r="S30">
        <f t="shared" si="10"/>
        <v>30</v>
      </c>
      <c r="T30">
        <f t="shared" si="11"/>
        <v>30</v>
      </c>
      <c r="U30">
        <f t="shared" si="12"/>
        <v>23</v>
      </c>
      <c r="V30">
        <v>11</v>
      </c>
      <c r="X30">
        <f t="shared" si="6"/>
        <v>191</v>
      </c>
      <c r="Y30">
        <f t="shared" si="7"/>
        <v>27</v>
      </c>
    </row>
    <row r="31" spans="1:25" x14ac:dyDescent="0.25">
      <c r="A31">
        <v>2010</v>
      </c>
      <c r="B31">
        <v>25</v>
      </c>
      <c r="C31">
        <v>1</v>
      </c>
      <c r="D31">
        <v>1</v>
      </c>
      <c r="E31">
        <v>0</v>
      </c>
      <c r="F31" s="1">
        <v>20100000</v>
      </c>
      <c r="G31" s="1">
        <v>20100000</v>
      </c>
      <c r="H31">
        <v>8</v>
      </c>
      <c r="I31" s="2">
        <v>6.88</v>
      </c>
      <c r="J31">
        <v>5.2</v>
      </c>
      <c r="K31">
        <v>8.3000000000000007</v>
      </c>
      <c r="L31">
        <v>9</v>
      </c>
      <c r="N31">
        <v>2010</v>
      </c>
      <c r="O31">
        <f t="shared" si="5"/>
        <v>11</v>
      </c>
      <c r="P31">
        <v>10.5</v>
      </c>
      <c r="Q31">
        <f t="shared" si="8"/>
        <v>10</v>
      </c>
      <c r="R31">
        <f t="shared" si="9"/>
        <v>18</v>
      </c>
      <c r="S31">
        <f t="shared" si="10"/>
        <v>22</v>
      </c>
      <c r="T31">
        <f t="shared" si="11"/>
        <v>13</v>
      </c>
      <c r="U31">
        <f t="shared" si="12"/>
        <v>6</v>
      </c>
      <c r="V31">
        <v>6</v>
      </c>
      <c r="X31">
        <f t="shared" si="6"/>
        <v>96.5</v>
      </c>
      <c r="Y31">
        <f t="shared" si="7"/>
        <v>9</v>
      </c>
    </row>
    <row r="34" spans="1:9" x14ac:dyDescent="0.25">
      <c r="H34" t="s">
        <v>17</v>
      </c>
    </row>
    <row r="35" spans="1:9" x14ac:dyDescent="0.25">
      <c r="A35" t="s">
        <v>12</v>
      </c>
      <c r="B35" t="s">
        <v>10</v>
      </c>
      <c r="C35" t="s">
        <v>13</v>
      </c>
      <c r="D35" t="s">
        <v>9</v>
      </c>
      <c r="H35">
        <v>1981</v>
      </c>
      <c r="I35">
        <f>_xlfn.RANK.AVG(G2,G$2:G$31)</f>
        <v>2</v>
      </c>
    </row>
    <row r="36" spans="1:9" x14ac:dyDescent="0.25">
      <c r="A36">
        <v>1981</v>
      </c>
      <c r="B36">
        <v>9</v>
      </c>
      <c r="C36">
        <v>7</v>
      </c>
      <c r="D36">
        <v>3</v>
      </c>
      <c r="H36">
        <v>1982</v>
      </c>
      <c r="I36">
        <f t="shared" ref="I36:I64" si="13">_xlfn.RANK.AVG(G3,G$2:G$31)</f>
        <v>28</v>
      </c>
    </row>
    <row r="37" spans="1:9" x14ac:dyDescent="0.25">
      <c r="A37">
        <v>1982</v>
      </c>
      <c r="B37">
        <v>0</v>
      </c>
      <c r="C37">
        <v>0</v>
      </c>
      <c r="D37">
        <v>22</v>
      </c>
      <c r="H37">
        <v>1983</v>
      </c>
      <c r="I37">
        <f t="shared" si="13"/>
        <v>20</v>
      </c>
    </row>
    <row r="38" spans="1:9" x14ac:dyDescent="0.25">
      <c r="A38">
        <v>1983</v>
      </c>
      <c r="B38">
        <v>0</v>
      </c>
      <c r="C38">
        <v>0</v>
      </c>
      <c r="D38">
        <v>22</v>
      </c>
      <c r="H38">
        <v>1984</v>
      </c>
      <c r="I38">
        <f t="shared" si="13"/>
        <v>28</v>
      </c>
    </row>
    <row r="39" spans="1:9" x14ac:dyDescent="0.25">
      <c r="A39">
        <v>1984</v>
      </c>
      <c r="B39">
        <v>0</v>
      </c>
      <c r="C39">
        <v>0</v>
      </c>
      <c r="D39">
        <v>22</v>
      </c>
      <c r="H39">
        <v>1985</v>
      </c>
      <c r="I39">
        <f t="shared" si="13"/>
        <v>8</v>
      </c>
    </row>
    <row r="40" spans="1:9" x14ac:dyDescent="0.25">
      <c r="A40">
        <v>1985</v>
      </c>
      <c r="B40">
        <v>2</v>
      </c>
      <c r="C40">
        <v>0</v>
      </c>
      <c r="D40">
        <v>8.5</v>
      </c>
      <c r="H40">
        <v>1986</v>
      </c>
      <c r="I40">
        <f t="shared" si="13"/>
        <v>9</v>
      </c>
    </row>
    <row r="41" spans="1:9" x14ac:dyDescent="0.25">
      <c r="A41">
        <v>1986</v>
      </c>
      <c r="B41">
        <v>1</v>
      </c>
      <c r="C41">
        <v>0</v>
      </c>
      <c r="D41">
        <v>10.5</v>
      </c>
      <c r="H41">
        <v>1987</v>
      </c>
      <c r="I41">
        <f t="shared" si="13"/>
        <v>1</v>
      </c>
    </row>
    <row r="42" spans="1:9" x14ac:dyDescent="0.25">
      <c r="A42">
        <v>1987</v>
      </c>
      <c r="B42">
        <v>20</v>
      </c>
      <c r="C42">
        <v>33</v>
      </c>
      <c r="D42">
        <v>1</v>
      </c>
      <c r="H42">
        <v>1988</v>
      </c>
      <c r="I42">
        <f t="shared" si="13"/>
        <v>28</v>
      </c>
    </row>
    <row r="43" spans="1:9" x14ac:dyDescent="0.25">
      <c r="A43">
        <v>1988</v>
      </c>
      <c r="B43">
        <v>2</v>
      </c>
      <c r="C43">
        <v>2</v>
      </c>
      <c r="D43">
        <v>7</v>
      </c>
      <c r="H43">
        <v>1989</v>
      </c>
      <c r="I43">
        <f t="shared" si="13"/>
        <v>28</v>
      </c>
    </row>
    <row r="44" spans="1:9" x14ac:dyDescent="0.25">
      <c r="A44">
        <v>1989</v>
      </c>
      <c r="B44">
        <v>0</v>
      </c>
      <c r="C44">
        <v>0</v>
      </c>
      <c r="D44">
        <v>22</v>
      </c>
      <c r="H44">
        <v>1990</v>
      </c>
      <c r="I44">
        <f t="shared" si="13"/>
        <v>7</v>
      </c>
    </row>
    <row r="45" spans="1:9" x14ac:dyDescent="0.25">
      <c r="A45">
        <v>1990</v>
      </c>
      <c r="B45">
        <v>0</v>
      </c>
      <c r="C45">
        <v>0</v>
      </c>
      <c r="D45">
        <v>22</v>
      </c>
      <c r="H45">
        <v>1991</v>
      </c>
      <c r="I45">
        <f t="shared" si="13"/>
        <v>22</v>
      </c>
    </row>
    <row r="46" spans="1:9" x14ac:dyDescent="0.25">
      <c r="A46">
        <v>1991</v>
      </c>
      <c r="B46">
        <v>0</v>
      </c>
      <c r="C46">
        <v>0</v>
      </c>
      <c r="D46">
        <v>22</v>
      </c>
      <c r="H46">
        <v>1992</v>
      </c>
      <c r="I46">
        <f t="shared" si="13"/>
        <v>23</v>
      </c>
    </row>
    <row r="47" spans="1:9" x14ac:dyDescent="0.25">
      <c r="A47">
        <v>1992</v>
      </c>
      <c r="B47">
        <v>0</v>
      </c>
      <c r="C47">
        <v>0</v>
      </c>
      <c r="D47">
        <v>22</v>
      </c>
      <c r="H47">
        <v>1993</v>
      </c>
      <c r="I47">
        <f t="shared" si="13"/>
        <v>25</v>
      </c>
    </row>
    <row r="48" spans="1:9" x14ac:dyDescent="0.25">
      <c r="A48">
        <v>1993</v>
      </c>
      <c r="B48">
        <v>0</v>
      </c>
      <c r="C48">
        <v>0</v>
      </c>
      <c r="D48">
        <v>22</v>
      </c>
      <c r="H48">
        <v>1994</v>
      </c>
      <c r="I48">
        <f t="shared" si="13"/>
        <v>19</v>
      </c>
    </row>
    <row r="49" spans="1:9" x14ac:dyDescent="0.25">
      <c r="A49">
        <v>1994</v>
      </c>
      <c r="B49">
        <v>0</v>
      </c>
      <c r="C49">
        <v>0</v>
      </c>
      <c r="D49">
        <v>22</v>
      </c>
      <c r="H49">
        <v>1995</v>
      </c>
      <c r="I49">
        <f t="shared" si="13"/>
        <v>24</v>
      </c>
    </row>
    <row r="50" spans="1:9" x14ac:dyDescent="0.25">
      <c r="A50">
        <v>1995</v>
      </c>
      <c r="B50">
        <v>2</v>
      </c>
      <c r="C50">
        <v>0</v>
      </c>
      <c r="D50">
        <v>8.5</v>
      </c>
      <c r="H50">
        <v>1996</v>
      </c>
      <c r="I50">
        <f t="shared" si="13"/>
        <v>18</v>
      </c>
    </row>
    <row r="51" spans="1:9" x14ac:dyDescent="0.25">
      <c r="A51">
        <v>1996</v>
      </c>
      <c r="B51">
        <v>0</v>
      </c>
      <c r="C51">
        <v>0</v>
      </c>
      <c r="D51">
        <v>22</v>
      </c>
      <c r="H51">
        <v>1997</v>
      </c>
      <c r="I51">
        <f t="shared" si="13"/>
        <v>4</v>
      </c>
    </row>
    <row r="52" spans="1:9" x14ac:dyDescent="0.25">
      <c r="A52">
        <v>1997</v>
      </c>
      <c r="B52">
        <v>6</v>
      </c>
      <c r="C52">
        <v>232</v>
      </c>
      <c r="D52">
        <v>6</v>
      </c>
      <c r="H52">
        <v>1998</v>
      </c>
      <c r="I52">
        <f t="shared" si="13"/>
        <v>5</v>
      </c>
    </row>
    <row r="53" spans="1:9" x14ac:dyDescent="0.25">
      <c r="A53">
        <v>1998</v>
      </c>
      <c r="B53">
        <v>13</v>
      </c>
      <c r="C53">
        <v>263</v>
      </c>
      <c r="D53">
        <v>2</v>
      </c>
      <c r="H53">
        <v>1999</v>
      </c>
      <c r="I53">
        <f t="shared" si="13"/>
        <v>12</v>
      </c>
    </row>
    <row r="54" spans="1:9" x14ac:dyDescent="0.25">
      <c r="A54">
        <v>1999</v>
      </c>
      <c r="B54">
        <f>C54/100</f>
        <v>0.01</v>
      </c>
      <c r="C54">
        <v>1</v>
      </c>
      <c r="D54">
        <v>13</v>
      </c>
      <c r="H54">
        <v>2000</v>
      </c>
      <c r="I54">
        <f t="shared" si="13"/>
        <v>16</v>
      </c>
    </row>
    <row r="55" spans="1:9" x14ac:dyDescent="0.25">
      <c r="A55">
        <v>2000</v>
      </c>
      <c r="B55">
        <v>0</v>
      </c>
      <c r="C55">
        <v>0</v>
      </c>
      <c r="D55">
        <v>22</v>
      </c>
      <c r="H55">
        <v>2001</v>
      </c>
      <c r="I55">
        <f t="shared" si="13"/>
        <v>10</v>
      </c>
    </row>
    <row r="56" spans="1:9" x14ac:dyDescent="0.25">
      <c r="A56">
        <v>2001</v>
      </c>
      <c r="B56">
        <f>C56/100</f>
        <v>0.22</v>
      </c>
      <c r="C56">
        <v>22</v>
      </c>
      <c r="D56">
        <v>12</v>
      </c>
      <c r="H56">
        <v>2002</v>
      </c>
      <c r="I56">
        <f t="shared" si="13"/>
        <v>17</v>
      </c>
    </row>
    <row r="57" spans="1:9" x14ac:dyDescent="0.25">
      <c r="A57">
        <v>2002</v>
      </c>
      <c r="B57">
        <v>7</v>
      </c>
      <c r="C57">
        <v>0</v>
      </c>
      <c r="D57">
        <v>4.5</v>
      </c>
      <c r="H57">
        <v>2003</v>
      </c>
      <c r="I57">
        <f t="shared" si="13"/>
        <v>15</v>
      </c>
    </row>
    <row r="58" spans="1:9" x14ac:dyDescent="0.25">
      <c r="A58">
        <v>2003</v>
      </c>
      <c r="B58">
        <v>0</v>
      </c>
      <c r="C58">
        <v>0</v>
      </c>
      <c r="D58">
        <v>22</v>
      </c>
      <c r="H58">
        <v>2004</v>
      </c>
      <c r="I58">
        <f t="shared" si="13"/>
        <v>13</v>
      </c>
    </row>
    <row r="59" spans="1:9" x14ac:dyDescent="0.25">
      <c r="A59">
        <v>2004</v>
      </c>
      <c r="B59">
        <v>0</v>
      </c>
      <c r="C59">
        <v>0</v>
      </c>
      <c r="D59">
        <v>22</v>
      </c>
      <c r="H59">
        <v>2005</v>
      </c>
      <c r="I59">
        <f t="shared" si="13"/>
        <v>28</v>
      </c>
    </row>
    <row r="60" spans="1:9" x14ac:dyDescent="0.25">
      <c r="A60">
        <v>2005</v>
      </c>
      <c r="B60">
        <v>0</v>
      </c>
      <c r="C60">
        <v>0</v>
      </c>
      <c r="D60">
        <v>22</v>
      </c>
      <c r="H60">
        <v>2006</v>
      </c>
      <c r="I60">
        <f t="shared" si="13"/>
        <v>14</v>
      </c>
    </row>
    <row r="61" spans="1:9" x14ac:dyDescent="0.25">
      <c r="A61">
        <v>2006</v>
      </c>
      <c r="B61">
        <v>0</v>
      </c>
      <c r="C61">
        <v>0</v>
      </c>
      <c r="D61">
        <v>22</v>
      </c>
      <c r="H61">
        <v>2007</v>
      </c>
      <c r="I61">
        <f t="shared" si="13"/>
        <v>3</v>
      </c>
    </row>
    <row r="62" spans="1:9" x14ac:dyDescent="0.25">
      <c r="A62">
        <v>2007</v>
      </c>
      <c r="B62">
        <v>7</v>
      </c>
      <c r="C62">
        <v>0</v>
      </c>
      <c r="D62">
        <v>4.5</v>
      </c>
      <c r="H62">
        <v>2008</v>
      </c>
      <c r="I62">
        <f t="shared" si="13"/>
        <v>21</v>
      </c>
    </row>
    <row r="63" spans="1:9" x14ac:dyDescent="0.25">
      <c r="A63">
        <v>2008</v>
      </c>
      <c r="B63">
        <v>0</v>
      </c>
      <c r="C63">
        <v>0</v>
      </c>
      <c r="D63">
        <v>22</v>
      </c>
      <c r="H63">
        <v>2009</v>
      </c>
      <c r="I63">
        <f t="shared" si="13"/>
        <v>11</v>
      </c>
    </row>
    <row r="64" spans="1:9" x14ac:dyDescent="0.25">
      <c r="A64">
        <v>2009</v>
      </c>
      <c r="B64">
        <v>0</v>
      </c>
      <c r="C64">
        <v>0</v>
      </c>
      <c r="D64">
        <v>22</v>
      </c>
      <c r="H64">
        <v>2010</v>
      </c>
      <c r="I64">
        <f t="shared" si="13"/>
        <v>6</v>
      </c>
    </row>
    <row r="65" spans="1:4" x14ac:dyDescent="0.25">
      <c r="A65">
        <v>2010</v>
      </c>
      <c r="B65">
        <v>1</v>
      </c>
      <c r="C65">
        <v>0</v>
      </c>
      <c r="D65">
        <v>10.5</v>
      </c>
    </row>
  </sheetData>
  <sortState ref="A36:D65">
    <sortCondition ref="A36:A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tabSelected="1" workbookViewId="0">
      <selection activeCell="Y19" sqref="Y19"/>
    </sheetView>
  </sheetViews>
  <sheetFormatPr defaultRowHeight="15" x14ac:dyDescent="0.25"/>
  <cols>
    <col min="6" max="6" width="14.85546875" style="1" bestFit="1" customWidth="1"/>
    <col min="7" max="7" width="14.85546875" style="1" customWidth="1"/>
    <col min="8" max="8" width="11.5703125" bestFit="1" customWidth="1"/>
    <col min="10" max="11" width="9.85546875" bestFit="1" customWidth="1"/>
    <col min="12" max="12" width="10.42578125" bestFit="1" customWidth="1"/>
    <col min="19" max="20" width="9.85546875" bestFit="1" customWidth="1"/>
    <col min="21" max="21" width="10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s="1" t="s">
        <v>14</v>
      </c>
      <c r="G1" s="1" t="s">
        <v>15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O1" t="s">
        <v>1</v>
      </c>
      <c r="P1" t="s">
        <v>2</v>
      </c>
      <c r="Q1" t="s">
        <v>4</v>
      </c>
      <c r="R1" t="s">
        <v>5</v>
      </c>
      <c r="S1" t="s">
        <v>6</v>
      </c>
      <c r="T1" t="s">
        <v>7</v>
      </c>
      <c r="U1" t="s">
        <v>11</v>
      </c>
      <c r="V1" t="s">
        <v>18</v>
      </c>
      <c r="X1" t="s">
        <v>8</v>
      </c>
      <c r="Y1" t="s">
        <v>9</v>
      </c>
    </row>
    <row r="2" spans="1:25" x14ac:dyDescent="0.25">
      <c r="A2">
        <v>1981</v>
      </c>
      <c r="B2">
        <v>48</v>
      </c>
      <c r="C2">
        <v>2</v>
      </c>
      <c r="D2">
        <v>2</v>
      </c>
      <c r="E2">
        <v>2</v>
      </c>
      <c r="F2" s="1">
        <v>8132000</v>
      </c>
      <c r="G2" s="1">
        <v>19030359.600428112</v>
      </c>
      <c r="H2">
        <v>6</v>
      </c>
      <c r="I2" s="2">
        <v>9.1300000000000008</v>
      </c>
      <c r="J2">
        <v>7.7</v>
      </c>
      <c r="K2">
        <v>13.2</v>
      </c>
      <c r="L2">
        <v>6</v>
      </c>
      <c r="N2">
        <v>1981</v>
      </c>
      <c r="O2">
        <f>_xlfn.RANK.AVG(B2,B$2:B$31)</f>
        <v>7</v>
      </c>
      <c r="P2">
        <v>8</v>
      </c>
      <c r="Q2">
        <f t="shared" ref="Q2:Q17" si="0">_xlfn.RANK.AVG(H2,H$2:H$31)</f>
        <v>10</v>
      </c>
      <c r="R2">
        <f t="shared" ref="R2:R17" si="1">_xlfn.RANK.AVG(I2,I$2:I$31)</f>
        <v>12</v>
      </c>
      <c r="S2">
        <f t="shared" ref="S2:S17" si="2">_xlfn.RANK.AVG(J2,J$2:J$31)</f>
        <v>9</v>
      </c>
      <c r="T2">
        <f t="shared" ref="T2:T17" si="3">_xlfn.RANK.AVG(K2,K$2:K$31)</f>
        <v>3</v>
      </c>
      <c r="U2">
        <f t="shared" ref="U2:U17" si="4">_xlfn.RANK.AVG(L2,L$2:L$31)</f>
        <v>5</v>
      </c>
      <c r="V2">
        <v>3</v>
      </c>
      <c r="X2">
        <f>SUM(O2:V2)</f>
        <v>57</v>
      </c>
      <c r="Y2">
        <f>_xlfn.RANK.AVG(X2,X$2:X$31,1)</f>
        <v>5</v>
      </c>
    </row>
    <row r="3" spans="1:25" x14ac:dyDescent="0.25">
      <c r="A3">
        <v>1982</v>
      </c>
      <c r="B3">
        <v>6</v>
      </c>
      <c r="C3">
        <v>0</v>
      </c>
      <c r="D3">
        <v>0</v>
      </c>
      <c r="E3">
        <v>0</v>
      </c>
      <c r="F3" s="1">
        <v>0</v>
      </c>
      <c r="G3" s="1">
        <v>0</v>
      </c>
      <c r="H3">
        <v>3</v>
      </c>
      <c r="I3" s="2">
        <v>7.25</v>
      </c>
      <c r="J3">
        <v>5.67</v>
      </c>
      <c r="K3">
        <v>5.67</v>
      </c>
      <c r="L3">
        <v>0</v>
      </c>
      <c r="N3">
        <v>1982</v>
      </c>
      <c r="O3">
        <f t="shared" ref="O3:O31" si="5">_xlfn.RANK.AVG(B3,B$2:B$31)</f>
        <v>22</v>
      </c>
      <c r="P3">
        <v>23.5</v>
      </c>
      <c r="Q3">
        <f t="shared" si="0"/>
        <v>21</v>
      </c>
      <c r="R3">
        <f t="shared" si="1"/>
        <v>18</v>
      </c>
      <c r="S3">
        <f t="shared" si="2"/>
        <v>20</v>
      </c>
      <c r="T3">
        <f t="shared" si="3"/>
        <v>24</v>
      </c>
      <c r="U3">
        <f t="shared" si="4"/>
        <v>23.5</v>
      </c>
      <c r="V3">
        <v>25.5</v>
      </c>
      <c r="X3">
        <f t="shared" ref="X3:X31" si="6">SUM(O3:V3)</f>
        <v>177.5</v>
      </c>
      <c r="Y3">
        <f t="shared" ref="Y3:Y31" si="7">_xlfn.RANK.AVG(X3,X$2:X$31,1)</f>
        <v>25</v>
      </c>
    </row>
    <row r="4" spans="1:25" x14ac:dyDescent="0.25">
      <c r="A4">
        <v>1983</v>
      </c>
      <c r="B4">
        <v>12</v>
      </c>
      <c r="C4">
        <v>3</v>
      </c>
      <c r="D4">
        <v>3</v>
      </c>
      <c r="E4">
        <v>2</v>
      </c>
      <c r="F4" s="1">
        <v>1110000</v>
      </c>
      <c r="G4" s="1">
        <v>2403789.4684714428</v>
      </c>
      <c r="H4">
        <v>4</v>
      </c>
      <c r="I4" s="2">
        <v>7.54</v>
      </c>
      <c r="J4">
        <v>6.47</v>
      </c>
      <c r="K4">
        <v>6.95</v>
      </c>
      <c r="L4">
        <v>0</v>
      </c>
      <c r="N4">
        <v>1983</v>
      </c>
      <c r="O4">
        <f t="shared" si="5"/>
        <v>16</v>
      </c>
      <c r="P4">
        <v>5</v>
      </c>
      <c r="Q4">
        <f t="shared" si="0"/>
        <v>17.5</v>
      </c>
      <c r="R4">
        <f t="shared" si="1"/>
        <v>17</v>
      </c>
      <c r="S4">
        <f t="shared" si="2"/>
        <v>16</v>
      </c>
      <c r="T4">
        <f t="shared" si="3"/>
        <v>17</v>
      </c>
      <c r="U4">
        <f t="shared" si="4"/>
        <v>23.5</v>
      </c>
      <c r="V4">
        <v>8</v>
      </c>
      <c r="X4">
        <f t="shared" si="6"/>
        <v>120</v>
      </c>
      <c r="Y4">
        <f t="shared" si="7"/>
        <v>13</v>
      </c>
    </row>
    <row r="5" spans="1:25" x14ac:dyDescent="0.25">
      <c r="A5">
        <v>1984</v>
      </c>
      <c r="B5">
        <v>8</v>
      </c>
      <c r="C5">
        <v>0</v>
      </c>
      <c r="D5">
        <v>0</v>
      </c>
      <c r="E5">
        <v>0</v>
      </c>
      <c r="F5" s="1">
        <v>200000</v>
      </c>
      <c r="G5" s="1">
        <v>415686.31178707216</v>
      </c>
      <c r="H5">
        <v>4</v>
      </c>
      <c r="I5" s="2">
        <v>10.58</v>
      </c>
      <c r="J5">
        <v>4.5</v>
      </c>
      <c r="K5">
        <v>5.95</v>
      </c>
      <c r="L5">
        <v>0</v>
      </c>
      <c r="N5">
        <v>1984</v>
      </c>
      <c r="O5">
        <f t="shared" si="5"/>
        <v>21</v>
      </c>
      <c r="P5">
        <v>23.5</v>
      </c>
      <c r="Q5">
        <f t="shared" si="0"/>
        <v>17.5</v>
      </c>
      <c r="R5">
        <f t="shared" si="1"/>
        <v>8</v>
      </c>
      <c r="S5">
        <f t="shared" si="2"/>
        <v>24</v>
      </c>
      <c r="T5">
        <f t="shared" si="3"/>
        <v>23</v>
      </c>
      <c r="U5">
        <f t="shared" si="4"/>
        <v>23.5</v>
      </c>
      <c r="V5">
        <v>16</v>
      </c>
      <c r="X5">
        <f t="shared" si="6"/>
        <v>156.5</v>
      </c>
      <c r="Y5">
        <f t="shared" si="7"/>
        <v>22</v>
      </c>
    </row>
    <row r="6" spans="1:25" x14ac:dyDescent="0.25">
      <c r="A6">
        <v>1985</v>
      </c>
      <c r="B6">
        <v>10</v>
      </c>
      <c r="C6">
        <v>4</v>
      </c>
      <c r="D6">
        <v>2</v>
      </c>
      <c r="E6">
        <v>0</v>
      </c>
      <c r="F6" s="1">
        <v>1300000</v>
      </c>
      <c r="G6" s="1">
        <v>2615763.4969325149</v>
      </c>
      <c r="H6">
        <v>4</v>
      </c>
      <c r="I6" s="2">
        <v>12.82</v>
      </c>
      <c r="J6">
        <v>9.07</v>
      </c>
      <c r="K6">
        <v>9.58</v>
      </c>
      <c r="L6">
        <v>4</v>
      </c>
      <c r="N6">
        <v>1985</v>
      </c>
      <c r="O6">
        <f t="shared" si="5"/>
        <v>20</v>
      </c>
      <c r="P6">
        <v>10</v>
      </c>
      <c r="Q6">
        <f t="shared" si="0"/>
        <v>17.5</v>
      </c>
      <c r="R6">
        <f t="shared" si="1"/>
        <v>7</v>
      </c>
      <c r="S6">
        <f t="shared" si="2"/>
        <v>4</v>
      </c>
      <c r="T6">
        <f t="shared" si="3"/>
        <v>7</v>
      </c>
      <c r="U6">
        <f t="shared" si="4"/>
        <v>7</v>
      </c>
      <c r="V6">
        <v>6</v>
      </c>
      <c r="X6">
        <f t="shared" si="6"/>
        <v>78.5</v>
      </c>
      <c r="Y6">
        <f t="shared" si="7"/>
        <v>8</v>
      </c>
    </row>
    <row r="7" spans="1:25" x14ac:dyDescent="0.25">
      <c r="A7">
        <v>1986</v>
      </c>
      <c r="B7">
        <v>14</v>
      </c>
      <c r="C7">
        <v>2</v>
      </c>
      <c r="D7">
        <v>2</v>
      </c>
      <c r="E7">
        <v>0</v>
      </c>
      <c r="F7" s="1">
        <v>320000</v>
      </c>
      <c r="G7" s="1">
        <v>634345.60290117853</v>
      </c>
      <c r="H7">
        <v>7</v>
      </c>
      <c r="I7" s="2">
        <v>13.82</v>
      </c>
      <c r="J7">
        <v>6.75</v>
      </c>
      <c r="K7">
        <v>8.09</v>
      </c>
      <c r="L7">
        <v>3</v>
      </c>
      <c r="N7">
        <v>1986</v>
      </c>
      <c r="O7">
        <f t="shared" si="5"/>
        <v>13.5</v>
      </c>
      <c r="P7">
        <v>10</v>
      </c>
      <c r="Q7">
        <f t="shared" si="0"/>
        <v>8</v>
      </c>
      <c r="R7">
        <f t="shared" si="1"/>
        <v>5</v>
      </c>
      <c r="S7">
        <f t="shared" si="2"/>
        <v>14</v>
      </c>
      <c r="T7">
        <f t="shared" si="3"/>
        <v>13</v>
      </c>
      <c r="U7">
        <f t="shared" si="4"/>
        <v>8.5</v>
      </c>
      <c r="V7">
        <v>12</v>
      </c>
      <c r="X7">
        <f t="shared" si="6"/>
        <v>84</v>
      </c>
      <c r="Y7">
        <f t="shared" si="7"/>
        <v>9</v>
      </c>
    </row>
    <row r="8" spans="1:25" x14ac:dyDescent="0.25">
      <c r="A8">
        <v>1987</v>
      </c>
      <c r="B8">
        <v>3</v>
      </c>
      <c r="C8">
        <v>2</v>
      </c>
      <c r="D8">
        <v>2</v>
      </c>
      <c r="E8">
        <v>6</v>
      </c>
      <c r="F8" s="1">
        <v>10000</v>
      </c>
      <c r="G8" s="1">
        <v>18974.631183106736</v>
      </c>
      <c r="H8">
        <v>2</v>
      </c>
      <c r="I8" s="2">
        <v>5.6</v>
      </c>
      <c r="J8">
        <v>8.5</v>
      </c>
      <c r="K8">
        <v>8.5</v>
      </c>
      <c r="L8">
        <v>0</v>
      </c>
      <c r="N8">
        <v>1987</v>
      </c>
      <c r="O8">
        <f t="shared" si="5"/>
        <v>24.5</v>
      </c>
      <c r="P8">
        <v>6</v>
      </c>
      <c r="Q8">
        <f t="shared" si="0"/>
        <v>24</v>
      </c>
      <c r="R8">
        <f t="shared" si="1"/>
        <v>23.5</v>
      </c>
      <c r="S8">
        <f t="shared" si="2"/>
        <v>8</v>
      </c>
      <c r="T8">
        <f t="shared" si="3"/>
        <v>11</v>
      </c>
      <c r="U8">
        <f t="shared" si="4"/>
        <v>23.5</v>
      </c>
      <c r="V8">
        <v>19</v>
      </c>
      <c r="X8">
        <f t="shared" si="6"/>
        <v>139.5</v>
      </c>
      <c r="Y8">
        <f t="shared" si="7"/>
        <v>16</v>
      </c>
    </row>
    <row r="9" spans="1:25" x14ac:dyDescent="0.25">
      <c r="A9">
        <v>1988</v>
      </c>
      <c r="B9">
        <v>2</v>
      </c>
      <c r="C9">
        <v>0</v>
      </c>
      <c r="D9">
        <v>0</v>
      </c>
      <c r="E9">
        <v>0</v>
      </c>
      <c r="F9" s="1">
        <v>0</v>
      </c>
      <c r="G9" s="1">
        <v>0</v>
      </c>
      <c r="H9">
        <v>2</v>
      </c>
      <c r="I9" s="2">
        <v>4.78</v>
      </c>
      <c r="J9">
        <v>4.32</v>
      </c>
      <c r="K9">
        <v>4.47</v>
      </c>
      <c r="L9">
        <v>2</v>
      </c>
      <c r="N9">
        <v>1988</v>
      </c>
      <c r="O9">
        <f t="shared" si="5"/>
        <v>27</v>
      </c>
      <c r="P9">
        <v>23.5</v>
      </c>
      <c r="Q9">
        <f t="shared" si="0"/>
        <v>24</v>
      </c>
      <c r="R9">
        <f t="shared" si="1"/>
        <v>27</v>
      </c>
      <c r="S9">
        <f t="shared" si="2"/>
        <v>25</v>
      </c>
      <c r="T9">
        <f t="shared" si="3"/>
        <v>27</v>
      </c>
      <c r="U9">
        <f t="shared" si="4"/>
        <v>11</v>
      </c>
      <c r="V9">
        <v>25.5</v>
      </c>
      <c r="X9">
        <f t="shared" si="6"/>
        <v>190</v>
      </c>
      <c r="Y9">
        <f t="shared" si="7"/>
        <v>27</v>
      </c>
    </row>
    <row r="10" spans="1:25" x14ac:dyDescent="0.25">
      <c r="A10">
        <v>1989</v>
      </c>
      <c r="B10">
        <v>2</v>
      </c>
      <c r="C10">
        <v>0</v>
      </c>
      <c r="D10">
        <v>0</v>
      </c>
      <c r="E10">
        <v>0</v>
      </c>
      <c r="F10" s="1">
        <v>0</v>
      </c>
      <c r="G10" s="1">
        <v>0</v>
      </c>
      <c r="H10">
        <v>2</v>
      </c>
      <c r="I10" s="2">
        <v>5.6</v>
      </c>
      <c r="J10">
        <v>3.68</v>
      </c>
      <c r="K10">
        <v>3.94</v>
      </c>
      <c r="L10">
        <v>2</v>
      </c>
      <c r="N10">
        <v>1989</v>
      </c>
      <c r="O10">
        <f t="shared" si="5"/>
        <v>27</v>
      </c>
      <c r="P10">
        <v>23.5</v>
      </c>
      <c r="Q10">
        <f t="shared" si="0"/>
        <v>24</v>
      </c>
      <c r="R10">
        <f t="shared" si="1"/>
        <v>23.5</v>
      </c>
      <c r="S10">
        <f t="shared" si="2"/>
        <v>28</v>
      </c>
      <c r="T10">
        <f t="shared" si="3"/>
        <v>28</v>
      </c>
      <c r="U10">
        <f t="shared" si="4"/>
        <v>11</v>
      </c>
      <c r="V10">
        <v>25.5</v>
      </c>
      <c r="X10">
        <f t="shared" si="6"/>
        <v>190.5</v>
      </c>
      <c r="Y10">
        <f t="shared" si="7"/>
        <v>28</v>
      </c>
    </row>
    <row r="11" spans="1:25" x14ac:dyDescent="0.25">
      <c r="A11">
        <v>1990</v>
      </c>
      <c r="B11">
        <v>2</v>
      </c>
      <c r="C11">
        <v>0</v>
      </c>
      <c r="D11">
        <v>0</v>
      </c>
      <c r="E11">
        <v>0</v>
      </c>
      <c r="F11" s="1">
        <v>0</v>
      </c>
      <c r="G11" s="1">
        <v>0</v>
      </c>
      <c r="H11">
        <v>2</v>
      </c>
      <c r="I11" s="2">
        <v>8.3800000000000008</v>
      </c>
      <c r="J11">
        <v>5.52</v>
      </c>
      <c r="K11">
        <v>6.74</v>
      </c>
      <c r="L11">
        <v>2</v>
      </c>
      <c r="N11">
        <v>1990</v>
      </c>
      <c r="O11">
        <f t="shared" si="5"/>
        <v>27</v>
      </c>
      <c r="P11">
        <v>23.5</v>
      </c>
      <c r="Q11">
        <f t="shared" si="0"/>
        <v>24</v>
      </c>
      <c r="R11">
        <f t="shared" si="1"/>
        <v>14</v>
      </c>
      <c r="S11">
        <f t="shared" si="2"/>
        <v>21</v>
      </c>
      <c r="T11">
        <f t="shared" si="3"/>
        <v>19</v>
      </c>
      <c r="U11">
        <f t="shared" si="4"/>
        <v>11</v>
      </c>
      <c r="V11">
        <v>25.5</v>
      </c>
      <c r="X11">
        <f t="shared" si="6"/>
        <v>165</v>
      </c>
      <c r="Y11">
        <f t="shared" si="7"/>
        <v>23</v>
      </c>
    </row>
    <row r="12" spans="1:25" x14ac:dyDescent="0.25">
      <c r="A12">
        <v>1991</v>
      </c>
      <c r="B12">
        <v>11</v>
      </c>
      <c r="C12">
        <v>1</v>
      </c>
      <c r="D12">
        <v>1</v>
      </c>
      <c r="E12">
        <v>0</v>
      </c>
      <c r="F12" s="1">
        <v>124000</v>
      </c>
      <c r="G12" s="1">
        <v>197231.26091173617</v>
      </c>
      <c r="H12">
        <v>4</v>
      </c>
      <c r="I12" s="2">
        <v>8.14</v>
      </c>
      <c r="J12">
        <v>6</v>
      </c>
      <c r="K12">
        <v>6.8</v>
      </c>
      <c r="L12">
        <v>8</v>
      </c>
      <c r="N12">
        <v>1991</v>
      </c>
      <c r="O12">
        <f t="shared" si="5"/>
        <v>18.5</v>
      </c>
      <c r="P12">
        <v>15</v>
      </c>
      <c r="Q12">
        <f t="shared" si="0"/>
        <v>17.5</v>
      </c>
      <c r="R12">
        <f t="shared" si="1"/>
        <v>15</v>
      </c>
      <c r="S12">
        <f t="shared" si="2"/>
        <v>19</v>
      </c>
      <c r="T12">
        <f t="shared" si="3"/>
        <v>18</v>
      </c>
      <c r="U12">
        <f t="shared" si="4"/>
        <v>3.5</v>
      </c>
      <c r="V12">
        <v>17</v>
      </c>
      <c r="X12">
        <f t="shared" si="6"/>
        <v>123.5</v>
      </c>
      <c r="Y12">
        <f t="shared" si="7"/>
        <v>14</v>
      </c>
    </row>
    <row r="13" spans="1:25" x14ac:dyDescent="0.25">
      <c r="A13">
        <v>1992</v>
      </c>
      <c r="B13">
        <v>3</v>
      </c>
      <c r="C13">
        <v>0</v>
      </c>
      <c r="D13">
        <v>0</v>
      </c>
      <c r="E13">
        <v>0</v>
      </c>
      <c r="F13" s="1">
        <v>111000</v>
      </c>
      <c r="G13" s="1">
        <v>171279.1884262526</v>
      </c>
      <c r="H13">
        <v>1</v>
      </c>
      <c r="I13" s="2">
        <v>6.15</v>
      </c>
      <c r="J13">
        <v>8.82</v>
      </c>
      <c r="K13">
        <v>8.82</v>
      </c>
      <c r="L13">
        <v>0</v>
      </c>
      <c r="N13">
        <v>1992</v>
      </c>
      <c r="O13">
        <f t="shared" si="5"/>
        <v>24.5</v>
      </c>
      <c r="P13">
        <v>23.5</v>
      </c>
      <c r="Q13">
        <f t="shared" si="0"/>
        <v>28</v>
      </c>
      <c r="R13">
        <f t="shared" si="1"/>
        <v>22</v>
      </c>
      <c r="S13">
        <f t="shared" si="2"/>
        <v>5</v>
      </c>
      <c r="T13">
        <f t="shared" si="3"/>
        <v>8</v>
      </c>
      <c r="U13">
        <f t="shared" si="4"/>
        <v>23.5</v>
      </c>
      <c r="V13">
        <v>18</v>
      </c>
      <c r="X13">
        <f t="shared" si="6"/>
        <v>152.5</v>
      </c>
      <c r="Y13">
        <f t="shared" si="7"/>
        <v>18.5</v>
      </c>
    </row>
    <row r="14" spans="1:25" x14ac:dyDescent="0.25">
      <c r="A14">
        <v>1993</v>
      </c>
      <c r="B14">
        <v>4</v>
      </c>
      <c r="C14">
        <v>0</v>
      </c>
      <c r="D14">
        <v>0</v>
      </c>
      <c r="E14">
        <v>0</v>
      </c>
      <c r="F14" s="1">
        <v>10000</v>
      </c>
      <c r="G14" s="1">
        <v>15024.118185982592</v>
      </c>
      <c r="H14">
        <v>2</v>
      </c>
      <c r="I14" s="2">
        <v>5.18</v>
      </c>
      <c r="J14">
        <v>4.0999999999999996</v>
      </c>
      <c r="K14">
        <v>6.4</v>
      </c>
      <c r="L14">
        <v>0</v>
      </c>
      <c r="N14">
        <v>1993</v>
      </c>
      <c r="O14">
        <f t="shared" si="5"/>
        <v>23</v>
      </c>
      <c r="P14">
        <v>23.5</v>
      </c>
      <c r="Q14">
        <f t="shared" si="0"/>
        <v>24</v>
      </c>
      <c r="R14">
        <f t="shared" si="1"/>
        <v>25</v>
      </c>
      <c r="S14">
        <f t="shared" si="2"/>
        <v>26</v>
      </c>
      <c r="T14">
        <f t="shared" si="3"/>
        <v>21</v>
      </c>
      <c r="U14">
        <f t="shared" si="4"/>
        <v>23.5</v>
      </c>
      <c r="V14">
        <v>20</v>
      </c>
      <c r="X14">
        <f t="shared" si="6"/>
        <v>186</v>
      </c>
      <c r="Y14">
        <f t="shared" si="7"/>
        <v>26</v>
      </c>
    </row>
    <row r="15" spans="1:25" x14ac:dyDescent="0.25">
      <c r="A15">
        <v>1994</v>
      </c>
      <c r="B15">
        <v>12</v>
      </c>
      <c r="C15">
        <v>1</v>
      </c>
      <c r="D15">
        <v>1</v>
      </c>
      <c r="E15">
        <v>0</v>
      </c>
      <c r="F15" s="1">
        <v>653000</v>
      </c>
      <c r="G15" s="1">
        <v>954831.27284886304</v>
      </c>
      <c r="H15">
        <v>5</v>
      </c>
      <c r="I15" s="2">
        <v>10.46</v>
      </c>
      <c r="J15">
        <v>9.11</v>
      </c>
      <c r="K15">
        <v>11.97</v>
      </c>
      <c r="L15">
        <v>0</v>
      </c>
      <c r="N15">
        <v>1994</v>
      </c>
      <c r="O15">
        <f t="shared" si="5"/>
        <v>16</v>
      </c>
      <c r="P15">
        <v>15</v>
      </c>
      <c r="Q15">
        <f t="shared" si="0"/>
        <v>13</v>
      </c>
      <c r="R15">
        <f t="shared" si="1"/>
        <v>9</v>
      </c>
      <c r="S15">
        <f t="shared" si="2"/>
        <v>3</v>
      </c>
      <c r="T15">
        <f t="shared" si="3"/>
        <v>4</v>
      </c>
      <c r="U15">
        <f t="shared" si="4"/>
        <v>23.5</v>
      </c>
      <c r="V15">
        <v>11</v>
      </c>
      <c r="X15">
        <f t="shared" si="6"/>
        <v>94.5</v>
      </c>
      <c r="Y15">
        <f t="shared" si="7"/>
        <v>11</v>
      </c>
    </row>
    <row r="16" spans="1:25" x14ac:dyDescent="0.25">
      <c r="A16">
        <v>1995</v>
      </c>
      <c r="B16">
        <v>12</v>
      </c>
      <c r="C16">
        <v>0</v>
      </c>
      <c r="D16">
        <v>0</v>
      </c>
      <c r="E16">
        <v>0</v>
      </c>
      <c r="F16" s="1">
        <v>0</v>
      </c>
      <c r="G16" s="1">
        <v>0</v>
      </c>
      <c r="H16">
        <v>4</v>
      </c>
      <c r="I16" s="2">
        <v>6.87</v>
      </c>
      <c r="J16">
        <v>4.7</v>
      </c>
      <c r="K16">
        <v>5.12</v>
      </c>
      <c r="L16">
        <v>1</v>
      </c>
      <c r="N16">
        <v>1995</v>
      </c>
      <c r="O16">
        <f t="shared" si="5"/>
        <v>16</v>
      </c>
      <c r="P16">
        <v>23.5</v>
      </c>
      <c r="Q16">
        <f t="shared" si="0"/>
        <v>17.5</v>
      </c>
      <c r="R16">
        <f t="shared" si="1"/>
        <v>20</v>
      </c>
      <c r="S16">
        <f t="shared" si="2"/>
        <v>23</v>
      </c>
      <c r="T16">
        <f t="shared" si="3"/>
        <v>26</v>
      </c>
      <c r="U16">
        <f t="shared" si="4"/>
        <v>14.5</v>
      </c>
      <c r="V16">
        <v>25.5</v>
      </c>
      <c r="X16">
        <f t="shared" si="6"/>
        <v>166</v>
      </c>
      <c r="Y16">
        <f t="shared" si="7"/>
        <v>24</v>
      </c>
    </row>
    <row r="17" spans="1:25" x14ac:dyDescent="0.25">
      <c r="A17">
        <v>1996</v>
      </c>
      <c r="B17">
        <v>44</v>
      </c>
      <c r="C17">
        <v>2</v>
      </c>
      <c r="D17">
        <v>2</v>
      </c>
      <c r="E17">
        <v>3</v>
      </c>
      <c r="F17" s="1">
        <v>56757000</v>
      </c>
      <c r="G17" s="1">
        <v>78428321.931746349</v>
      </c>
      <c r="H17">
        <v>10</v>
      </c>
      <c r="I17" s="2">
        <v>9.91</v>
      </c>
      <c r="J17">
        <v>6.42</v>
      </c>
      <c r="K17">
        <v>8.33</v>
      </c>
      <c r="L17">
        <v>5</v>
      </c>
      <c r="N17">
        <v>1996</v>
      </c>
      <c r="O17">
        <f t="shared" si="5"/>
        <v>8</v>
      </c>
      <c r="P17">
        <v>7</v>
      </c>
      <c r="Q17">
        <f t="shared" si="0"/>
        <v>5.5</v>
      </c>
      <c r="R17">
        <f t="shared" si="1"/>
        <v>10</v>
      </c>
      <c r="S17">
        <f t="shared" si="2"/>
        <v>17</v>
      </c>
      <c r="T17">
        <f t="shared" si="3"/>
        <v>12</v>
      </c>
      <c r="U17">
        <f t="shared" si="4"/>
        <v>6</v>
      </c>
      <c r="V17">
        <v>2</v>
      </c>
      <c r="X17">
        <f t="shared" si="6"/>
        <v>67.5</v>
      </c>
      <c r="Y17">
        <f t="shared" si="7"/>
        <v>6</v>
      </c>
    </row>
    <row r="18" spans="1:25" x14ac:dyDescent="0.25">
      <c r="A18">
        <v>1997</v>
      </c>
      <c r="B18">
        <v>14</v>
      </c>
      <c r="C18">
        <v>0</v>
      </c>
      <c r="D18">
        <v>0</v>
      </c>
      <c r="E18">
        <v>0</v>
      </c>
      <c r="F18" s="1">
        <v>370000</v>
      </c>
      <c r="G18" s="1">
        <v>501141.04893660959</v>
      </c>
      <c r="H18">
        <v>4</v>
      </c>
      <c r="I18" s="2">
        <v>7.88</v>
      </c>
      <c r="J18">
        <v>4.0599999999999996</v>
      </c>
      <c r="K18">
        <v>5.28</v>
      </c>
      <c r="L18">
        <v>1</v>
      </c>
      <c r="N18">
        <v>1997</v>
      </c>
      <c r="O18">
        <f t="shared" si="5"/>
        <v>13.5</v>
      </c>
      <c r="P18">
        <v>23.5</v>
      </c>
      <c r="Q18">
        <f t="shared" ref="Q18:Q31" si="8">_xlfn.RANK.AVG(H18,H$2:H$31)</f>
        <v>17.5</v>
      </c>
      <c r="R18">
        <f t="shared" ref="R18:R31" si="9">_xlfn.RANK.AVG(I18,I$2:I$31)</f>
        <v>16</v>
      </c>
      <c r="S18">
        <f t="shared" ref="S18:S31" si="10">_xlfn.RANK.AVG(J18,J$2:J$31)</f>
        <v>27</v>
      </c>
      <c r="T18">
        <f t="shared" ref="T18:T31" si="11">_xlfn.RANK.AVG(K18,K$2:K$31)</f>
        <v>25</v>
      </c>
      <c r="U18">
        <f t="shared" ref="U18:U31" si="12">_xlfn.RANK.AVG(L18,L$2:L$31)</f>
        <v>14.5</v>
      </c>
      <c r="V18">
        <v>15</v>
      </c>
      <c r="X18">
        <f t="shared" si="6"/>
        <v>152</v>
      </c>
      <c r="Y18">
        <f t="shared" si="7"/>
        <v>17</v>
      </c>
    </row>
    <row r="19" spans="1:25" x14ac:dyDescent="0.25">
      <c r="A19">
        <v>1998</v>
      </c>
      <c r="B19">
        <v>79</v>
      </c>
      <c r="C19">
        <v>25</v>
      </c>
      <c r="D19">
        <v>25</v>
      </c>
      <c r="E19">
        <v>6090</v>
      </c>
      <c r="F19" s="1">
        <v>599873000</v>
      </c>
      <c r="G19" s="1">
        <v>800424113.03702188</v>
      </c>
      <c r="H19">
        <v>10</v>
      </c>
      <c r="I19" s="2">
        <v>15.26</v>
      </c>
      <c r="J19">
        <v>9.5299999999999994</v>
      </c>
      <c r="K19">
        <v>20.65</v>
      </c>
      <c r="L19">
        <v>20</v>
      </c>
      <c r="N19">
        <v>1998</v>
      </c>
      <c r="O19">
        <f t="shared" si="5"/>
        <v>4.5</v>
      </c>
      <c r="P19">
        <v>1</v>
      </c>
      <c r="Q19">
        <f t="shared" si="8"/>
        <v>5.5</v>
      </c>
      <c r="R19">
        <f t="shared" si="9"/>
        <v>1</v>
      </c>
      <c r="S19">
        <f t="shared" si="10"/>
        <v>2</v>
      </c>
      <c r="T19">
        <f t="shared" si="11"/>
        <v>1</v>
      </c>
      <c r="U19">
        <f t="shared" si="12"/>
        <v>2</v>
      </c>
      <c r="V19">
        <v>1</v>
      </c>
      <c r="X19">
        <f t="shared" si="6"/>
        <v>18</v>
      </c>
      <c r="Y19">
        <f t="shared" si="7"/>
        <v>1</v>
      </c>
    </row>
    <row r="20" spans="1:25" x14ac:dyDescent="0.25">
      <c r="A20">
        <v>1999</v>
      </c>
      <c r="B20">
        <v>0</v>
      </c>
      <c r="C20">
        <v>0</v>
      </c>
      <c r="D20">
        <v>0</v>
      </c>
      <c r="E20">
        <v>0</v>
      </c>
      <c r="F20" s="1">
        <v>0</v>
      </c>
      <c r="G20" s="1">
        <v>0</v>
      </c>
      <c r="H20">
        <v>0</v>
      </c>
      <c r="I20" s="2">
        <v>2.0699999999999998</v>
      </c>
      <c r="J20">
        <v>2.08</v>
      </c>
      <c r="K20">
        <v>2.86</v>
      </c>
      <c r="L20">
        <v>0</v>
      </c>
      <c r="N20">
        <v>1999</v>
      </c>
      <c r="O20">
        <f t="shared" si="5"/>
        <v>30</v>
      </c>
      <c r="P20">
        <v>23.5</v>
      </c>
      <c r="Q20">
        <f t="shared" si="8"/>
        <v>30</v>
      </c>
      <c r="R20">
        <f t="shared" si="9"/>
        <v>30</v>
      </c>
      <c r="S20">
        <f t="shared" si="10"/>
        <v>30</v>
      </c>
      <c r="T20">
        <f t="shared" si="11"/>
        <v>29</v>
      </c>
      <c r="U20">
        <f t="shared" si="12"/>
        <v>23.5</v>
      </c>
      <c r="V20">
        <v>25.5</v>
      </c>
      <c r="X20">
        <f t="shared" si="6"/>
        <v>221.5</v>
      </c>
      <c r="Y20">
        <f t="shared" si="7"/>
        <v>30</v>
      </c>
    </row>
    <row r="21" spans="1:25" x14ac:dyDescent="0.25">
      <c r="A21">
        <v>2000</v>
      </c>
      <c r="B21">
        <v>87</v>
      </c>
      <c r="C21">
        <v>3</v>
      </c>
      <c r="D21">
        <v>3</v>
      </c>
      <c r="E21">
        <v>10</v>
      </c>
      <c r="F21" s="1">
        <v>1484000</v>
      </c>
      <c r="G21" s="1">
        <v>1865531.3376772711</v>
      </c>
      <c r="H21">
        <v>10</v>
      </c>
      <c r="I21" s="2">
        <v>13.96</v>
      </c>
      <c r="J21">
        <v>6.79</v>
      </c>
      <c r="K21">
        <v>8.65</v>
      </c>
      <c r="L21">
        <v>3</v>
      </c>
      <c r="N21">
        <v>2000</v>
      </c>
      <c r="O21">
        <f t="shared" si="5"/>
        <v>3</v>
      </c>
      <c r="P21">
        <v>4</v>
      </c>
      <c r="Q21">
        <f t="shared" si="8"/>
        <v>5.5</v>
      </c>
      <c r="R21">
        <f t="shared" si="9"/>
        <v>4</v>
      </c>
      <c r="S21">
        <f t="shared" si="10"/>
        <v>13</v>
      </c>
      <c r="T21">
        <f t="shared" si="11"/>
        <v>9</v>
      </c>
      <c r="U21">
        <f t="shared" si="12"/>
        <v>8.5</v>
      </c>
      <c r="V21">
        <v>9</v>
      </c>
      <c r="X21">
        <f t="shared" si="6"/>
        <v>56</v>
      </c>
      <c r="Y21">
        <f t="shared" si="7"/>
        <v>4</v>
      </c>
    </row>
    <row r="22" spans="1:25" x14ac:dyDescent="0.25">
      <c r="A22">
        <v>2001</v>
      </c>
      <c r="B22">
        <v>79</v>
      </c>
      <c r="C22">
        <v>8</v>
      </c>
      <c r="D22">
        <v>8</v>
      </c>
      <c r="E22">
        <v>196</v>
      </c>
      <c r="F22" s="1">
        <v>3391000</v>
      </c>
      <c r="G22" s="1">
        <v>4170109.9043869521</v>
      </c>
      <c r="H22">
        <v>10</v>
      </c>
      <c r="I22" s="2">
        <v>9.5399999999999991</v>
      </c>
      <c r="J22">
        <v>8.68</v>
      </c>
      <c r="K22">
        <v>10.56</v>
      </c>
      <c r="L22">
        <v>8</v>
      </c>
      <c r="N22">
        <v>2001</v>
      </c>
      <c r="O22">
        <f t="shared" si="5"/>
        <v>4.5</v>
      </c>
      <c r="P22">
        <v>2</v>
      </c>
      <c r="Q22">
        <f t="shared" si="8"/>
        <v>5.5</v>
      </c>
      <c r="R22">
        <f t="shared" si="9"/>
        <v>11</v>
      </c>
      <c r="S22">
        <f t="shared" si="10"/>
        <v>6</v>
      </c>
      <c r="T22">
        <f t="shared" si="11"/>
        <v>5</v>
      </c>
      <c r="U22">
        <f t="shared" si="12"/>
        <v>3.5</v>
      </c>
      <c r="V22">
        <v>5</v>
      </c>
      <c r="X22">
        <f t="shared" si="6"/>
        <v>42.5</v>
      </c>
      <c r="Y22">
        <f t="shared" si="7"/>
        <v>3</v>
      </c>
    </row>
    <row r="23" spans="1:25" x14ac:dyDescent="0.25">
      <c r="A23">
        <v>2002</v>
      </c>
      <c r="B23">
        <v>133</v>
      </c>
      <c r="C23">
        <v>1</v>
      </c>
      <c r="D23">
        <v>1</v>
      </c>
      <c r="E23">
        <v>39</v>
      </c>
      <c r="F23" s="1">
        <v>5210000</v>
      </c>
      <c r="G23" s="1">
        <v>6286819.5916114775</v>
      </c>
      <c r="H23">
        <v>19</v>
      </c>
      <c r="I23" s="2">
        <v>13.15</v>
      </c>
      <c r="J23">
        <v>7.12</v>
      </c>
      <c r="K23">
        <v>7.77</v>
      </c>
      <c r="L23">
        <v>0</v>
      </c>
      <c r="N23">
        <v>2002</v>
      </c>
      <c r="O23">
        <f t="shared" si="5"/>
        <v>2</v>
      </c>
      <c r="P23">
        <v>12</v>
      </c>
      <c r="Q23">
        <f t="shared" si="8"/>
        <v>2</v>
      </c>
      <c r="R23">
        <f t="shared" si="9"/>
        <v>6</v>
      </c>
      <c r="S23">
        <f t="shared" si="10"/>
        <v>12</v>
      </c>
      <c r="T23">
        <f t="shared" si="11"/>
        <v>15</v>
      </c>
      <c r="U23">
        <f t="shared" si="12"/>
        <v>23.5</v>
      </c>
      <c r="V23">
        <v>4</v>
      </c>
      <c r="X23">
        <f t="shared" si="6"/>
        <v>76.5</v>
      </c>
      <c r="Y23">
        <f t="shared" si="7"/>
        <v>7</v>
      </c>
    </row>
    <row r="24" spans="1:25" x14ac:dyDescent="0.25">
      <c r="A24">
        <v>2003</v>
      </c>
      <c r="B24">
        <v>26</v>
      </c>
      <c r="C24">
        <v>0</v>
      </c>
      <c r="D24">
        <v>0</v>
      </c>
      <c r="E24">
        <v>0</v>
      </c>
      <c r="F24" s="1">
        <v>465000</v>
      </c>
      <c r="G24" s="1">
        <v>549879.47539210378</v>
      </c>
      <c r="H24">
        <v>6</v>
      </c>
      <c r="I24" s="2">
        <v>9.02</v>
      </c>
      <c r="J24">
        <v>5.3</v>
      </c>
      <c r="K24">
        <v>8</v>
      </c>
      <c r="L24">
        <v>0</v>
      </c>
      <c r="N24">
        <v>2003</v>
      </c>
      <c r="O24">
        <f t="shared" si="5"/>
        <v>9.5</v>
      </c>
      <c r="P24">
        <v>23.5</v>
      </c>
      <c r="Q24">
        <f t="shared" si="8"/>
        <v>10</v>
      </c>
      <c r="R24">
        <f t="shared" si="9"/>
        <v>13</v>
      </c>
      <c r="S24">
        <f t="shared" si="10"/>
        <v>22</v>
      </c>
      <c r="T24">
        <f t="shared" si="11"/>
        <v>14</v>
      </c>
      <c r="U24">
        <f t="shared" si="12"/>
        <v>23.5</v>
      </c>
      <c r="V24">
        <v>13</v>
      </c>
      <c r="X24">
        <f t="shared" si="6"/>
        <v>128.5</v>
      </c>
      <c r="Y24">
        <f t="shared" si="7"/>
        <v>15</v>
      </c>
    </row>
    <row r="25" spans="1:25" x14ac:dyDescent="0.25">
      <c r="A25">
        <v>2004</v>
      </c>
      <c r="B25">
        <v>166</v>
      </c>
      <c r="C25">
        <v>4</v>
      </c>
      <c r="D25">
        <v>4</v>
      </c>
      <c r="E25">
        <v>0</v>
      </c>
      <c r="F25" s="1">
        <v>2200000</v>
      </c>
      <c r="G25" s="1">
        <v>2523778.5939139561</v>
      </c>
      <c r="H25">
        <v>28</v>
      </c>
      <c r="I25" s="2">
        <v>15.03</v>
      </c>
      <c r="J25">
        <v>8.6</v>
      </c>
      <c r="K25">
        <v>9.6199999999999992</v>
      </c>
      <c r="L25">
        <v>28</v>
      </c>
      <c r="N25">
        <v>2004</v>
      </c>
      <c r="O25">
        <f t="shared" si="5"/>
        <v>1</v>
      </c>
      <c r="P25">
        <v>3</v>
      </c>
      <c r="Q25">
        <f t="shared" si="8"/>
        <v>1</v>
      </c>
      <c r="R25">
        <f t="shared" si="9"/>
        <v>2</v>
      </c>
      <c r="S25">
        <f t="shared" si="10"/>
        <v>7</v>
      </c>
      <c r="T25">
        <f t="shared" si="11"/>
        <v>6</v>
      </c>
      <c r="U25">
        <f t="shared" si="12"/>
        <v>1</v>
      </c>
      <c r="V25">
        <v>7</v>
      </c>
      <c r="X25">
        <f t="shared" si="6"/>
        <v>28</v>
      </c>
      <c r="Y25">
        <f t="shared" si="7"/>
        <v>2</v>
      </c>
    </row>
    <row r="26" spans="1:25" x14ac:dyDescent="0.25">
      <c r="A26">
        <v>2005</v>
      </c>
      <c r="B26">
        <v>18</v>
      </c>
      <c r="C26">
        <v>0</v>
      </c>
      <c r="D26">
        <v>0</v>
      </c>
      <c r="E26">
        <v>0</v>
      </c>
      <c r="F26" s="1">
        <v>0</v>
      </c>
      <c r="G26" s="1">
        <v>0</v>
      </c>
      <c r="H26">
        <v>5</v>
      </c>
      <c r="I26" s="2">
        <v>4.1399999999999997</v>
      </c>
      <c r="J26">
        <v>7.59</v>
      </c>
      <c r="K26">
        <v>7.59</v>
      </c>
      <c r="L26">
        <v>0</v>
      </c>
      <c r="N26">
        <v>2005</v>
      </c>
      <c r="O26">
        <f t="shared" si="5"/>
        <v>12</v>
      </c>
      <c r="P26">
        <v>23.5</v>
      </c>
      <c r="Q26">
        <f t="shared" si="8"/>
        <v>13</v>
      </c>
      <c r="R26">
        <f t="shared" si="9"/>
        <v>28</v>
      </c>
      <c r="S26">
        <f t="shared" si="10"/>
        <v>11</v>
      </c>
      <c r="T26">
        <f t="shared" si="11"/>
        <v>16</v>
      </c>
      <c r="U26">
        <f t="shared" si="12"/>
        <v>23.5</v>
      </c>
      <c r="V26">
        <v>25.5</v>
      </c>
      <c r="X26">
        <f t="shared" si="6"/>
        <v>152.5</v>
      </c>
      <c r="Y26">
        <f t="shared" si="7"/>
        <v>18.5</v>
      </c>
    </row>
    <row r="27" spans="1:25" x14ac:dyDescent="0.25">
      <c r="A27">
        <v>2006</v>
      </c>
      <c r="B27">
        <v>23</v>
      </c>
      <c r="C27">
        <v>0</v>
      </c>
      <c r="D27">
        <v>0</v>
      </c>
      <c r="E27">
        <v>0</v>
      </c>
      <c r="F27" s="1">
        <v>0</v>
      </c>
      <c r="G27" s="1">
        <v>0</v>
      </c>
      <c r="H27">
        <v>6</v>
      </c>
      <c r="I27" s="2">
        <v>6.81</v>
      </c>
      <c r="J27">
        <v>6.36</v>
      </c>
      <c r="K27">
        <v>6.39</v>
      </c>
      <c r="L27">
        <v>0</v>
      </c>
      <c r="N27">
        <v>2006</v>
      </c>
      <c r="O27">
        <f t="shared" si="5"/>
        <v>11</v>
      </c>
      <c r="P27">
        <v>23.5</v>
      </c>
      <c r="Q27">
        <f t="shared" si="8"/>
        <v>10</v>
      </c>
      <c r="R27">
        <f t="shared" si="9"/>
        <v>21</v>
      </c>
      <c r="S27">
        <f t="shared" si="10"/>
        <v>18</v>
      </c>
      <c r="T27">
        <f t="shared" si="11"/>
        <v>22</v>
      </c>
      <c r="U27">
        <f t="shared" si="12"/>
        <v>23.5</v>
      </c>
      <c r="V27">
        <v>25.5</v>
      </c>
      <c r="X27">
        <f t="shared" si="6"/>
        <v>154.5</v>
      </c>
      <c r="Y27">
        <f t="shared" si="7"/>
        <v>20.5</v>
      </c>
    </row>
    <row r="28" spans="1:25" x14ac:dyDescent="0.25">
      <c r="A28">
        <v>2007</v>
      </c>
      <c r="B28">
        <v>11</v>
      </c>
      <c r="C28">
        <v>1</v>
      </c>
      <c r="D28">
        <v>1</v>
      </c>
      <c r="E28">
        <v>1</v>
      </c>
      <c r="F28" s="1">
        <v>0</v>
      </c>
      <c r="G28" s="1">
        <v>0</v>
      </c>
      <c r="H28">
        <v>5</v>
      </c>
      <c r="I28" s="2">
        <v>5.1100000000000003</v>
      </c>
      <c r="J28">
        <v>6.7</v>
      </c>
      <c r="K28">
        <v>6.7</v>
      </c>
      <c r="L28">
        <v>0</v>
      </c>
      <c r="N28">
        <v>2007</v>
      </c>
      <c r="O28">
        <f t="shared" si="5"/>
        <v>18.5</v>
      </c>
      <c r="P28">
        <v>13</v>
      </c>
      <c r="Q28">
        <f t="shared" si="8"/>
        <v>13</v>
      </c>
      <c r="R28">
        <f t="shared" si="9"/>
        <v>26</v>
      </c>
      <c r="S28">
        <f t="shared" si="10"/>
        <v>15</v>
      </c>
      <c r="T28">
        <f t="shared" si="11"/>
        <v>20</v>
      </c>
      <c r="U28">
        <f t="shared" si="12"/>
        <v>23.5</v>
      </c>
      <c r="V28">
        <v>25.5</v>
      </c>
      <c r="X28">
        <f t="shared" si="6"/>
        <v>154.5</v>
      </c>
      <c r="Y28">
        <f t="shared" si="7"/>
        <v>20.5</v>
      </c>
    </row>
    <row r="29" spans="1:25" x14ac:dyDescent="0.25">
      <c r="A29">
        <v>2008</v>
      </c>
      <c r="B29">
        <v>1</v>
      </c>
      <c r="C29">
        <v>0</v>
      </c>
      <c r="D29">
        <v>0</v>
      </c>
      <c r="E29">
        <v>0</v>
      </c>
      <c r="F29" s="1">
        <v>1000000</v>
      </c>
      <c r="G29" s="1">
        <v>1012615.3746405035</v>
      </c>
      <c r="H29">
        <v>1</v>
      </c>
      <c r="I29" s="2">
        <v>2.12</v>
      </c>
      <c r="J29">
        <v>2.66</v>
      </c>
      <c r="K29">
        <v>2.66</v>
      </c>
      <c r="L29">
        <v>1</v>
      </c>
      <c r="N29">
        <v>2008</v>
      </c>
      <c r="O29">
        <f t="shared" si="5"/>
        <v>29</v>
      </c>
      <c r="P29">
        <v>23.5</v>
      </c>
      <c r="Q29">
        <f t="shared" si="8"/>
        <v>28</v>
      </c>
      <c r="R29">
        <f t="shared" si="9"/>
        <v>29</v>
      </c>
      <c r="S29">
        <f t="shared" si="10"/>
        <v>29</v>
      </c>
      <c r="T29">
        <f t="shared" si="11"/>
        <v>30</v>
      </c>
      <c r="U29">
        <f t="shared" si="12"/>
        <v>14.5</v>
      </c>
      <c r="V29">
        <v>10</v>
      </c>
      <c r="X29">
        <f t="shared" si="6"/>
        <v>193</v>
      </c>
      <c r="Y29">
        <f t="shared" si="7"/>
        <v>29</v>
      </c>
    </row>
    <row r="30" spans="1:25" x14ac:dyDescent="0.25">
      <c r="A30">
        <v>2009</v>
      </c>
      <c r="B30">
        <v>65</v>
      </c>
      <c r="C30">
        <v>1</v>
      </c>
      <c r="D30">
        <v>1</v>
      </c>
      <c r="E30">
        <v>0</v>
      </c>
      <c r="F30" s="1">
        <v>500000</v>
      </c>
      <c r="G30" s="1">
        <v>505765.05529888527</v>
      </c>
      <c r="H30">
        <v>11</v>
      </c>
      <c r="I30" s="2">
        <v>14.18</v>
      </c>
      <c r="J30">
        <v>7.61</v>
      </c>
      <c r="K30">
        <v>8.6</v>
      </c>
      <c r="L30">
        <v>0</v>
      </c>
      <c r="N30">
        <v>2009</v>
      </c>
      <c r="O30">
        <f t="shared" si="5"/>
        <v>6</v>
      </c>
      <c r="P30">
        <v>15</v>
      </c>
      <c r="Q30">
        <f t="shared" si="8"/>
        <v>3</v>
      </c>
      <c r="R30">
        <f t="shared" si="9"/>
        <v>3</v>
      </c>
      <c r="S30">
        <f t="shared" si="10"/>
        <v>10</v>
      </c>
      <c r="T30">
        <f t="shared" si="11"/>
        <v>10</v>
      </c>
      <c r="U30">
        <f t="shared" si="12"/>
        <v>23.5</v>
      </c>
      <c r="V30">
        <v>14</v>
      </c>
      <c r="X30">
        <f t="shared" si="6"/>
        <v>84.5</v>
      </c>
      <c r="Y30">
        <f t="shared" si="7"/>
        <v>10</v>
      </c>
    </row>
    <row r="31" spans="1:25" x14ac:dyDescent="0.25">
      <c r="A31">
        <v>2010</v>
      </c>
      <c r="B31">
        <v>26</v>
      </c>
      <c r="C31">
        <v>2</v>
      </c>
      <c r="D31">
        <v>2</v>
      </c>
      <c r="E31">
        <v>0</v>
      </c>
      <c r="F31" s="1">
        <v>0</v>
      </c>
      <c r="G31" s="1">
        <v>0</v>
      </c>
      <c r="H31">
        <v>1</v>
      </c>
      <c r="I31" s="2">
        <v>7.15</v>
      </c>
      <c r="J31">
        <v>14.57</v>
      </c>
      <c r="K31">
        <v>15.62</v>
      </c>
      <c r="L31">
        <v>1</v>
      </c>
      <c r="N31">
        <v>2010</v>
      </c>
      <c r="O31">
        <f t="shared" si="5"/>
        <v>9.5</v>
      </c>
      <c r="P31">
        <v>10</v>
      </c>
      <c r="Q31">
        <f t="shared" si="8"/>
        <v>28</v>
      </c>
      <c r="R31">
        <f t="shared" si="9"/>
        <v>19</v>
      </c>
      <c r="S31">
        <f t="shared" si="10"/>
        <v>1</v>
      </c>
      <c r="T31">
        <f t="shared" si="11"/>
        <v>2</v>
      </c>
      <c r="U31">
        <f t="shared" si="12"/>
        <v>14.5</v>
      </c>
      <c r="V31">
        <v>25.5</v>
      </c>
      <c r="X31">
        <f t="shared" si="6"/>
        <v>109.5</v>
      </c>
      <c r="Y31">
        <f t="shared" si="7"/>
        <v>12</v>
      </c>
    </row>
    <row r="34" spans="1:9" x14ac:dyDescent="0.25">
      <c r="H34" t="s">
        <v>17</v>
      </c>
    </row>
    <row r="35" spans="1:9" x14ac:dyDescent="0.25">
      <c r="A35" t="s">
        <v>12</v>
      </c>
      <c r="B35" t="s">
        <v>10</v>
      </c>
      <c r="C35" t="s">
        <v>13</v>
      </c>
      <c r="D35" t="s">
        <v>9</v>
      </c>
      <c r="H35">
        <v>1981</v>
      </c>
      <c r="I35">
        <f>_xlfn.RANK.AVG(G2,G$2:G$31)</f>
        <v>3</v>
      </c>
    </row>
    <row r="36" spans="1:9" x14ac:dyDescent="0.25">
      <c r="A36">
        <v>1981</v>
      </c>
      <c r="B36">
        <v>2</v>
      </c>
      <c r="C36">
        <v>2</v>
      </c>
      <c r="D36">
        <v>8</v>
      </c>
      <c r="H36">
        <v>1982</v>
      </c>
      <c r="I36">
        <f t="shared" ref="I36:I64" si="13">_xlfn.RANK.AVG(G3,G$2:G$31)</f>
        <v>25.5</v>
      </c>
    </row>
    <row r="37" spans="1:9" x14ac:dyDescent="0.25">
      <c r="A37">
        <v>1982</v>
      </c>
      <c r="B37">
        <v>0</v>
      </c>
      <c r="C37">
        <v>0</v>
      </c>
      <c r="D37">
        <v>23.5</v>
      </c>
      <c r="H37">
        <v>1983</v>
      </c>
      <c r="I37">
        <f t="shared" si="13"/>
        <v>8</v>
      </c>
    </row>
    <row r="38" spans="1:9" x14ac:dyDescent="0.25">
      <c r="A38">
        <v>1983</v>
      </c>
      <c r="B38">
        <v>3</v>
      </c>
      <c r="C38">
        <v>2</v>
      </c>
      <c r="D38">
        <v>5</v>
      </c>
      <c r="H38">
        <v>1984</v>
      </c>
      <c r="I38">
        <f t="shared" si="13"/>
        <v>16</v>
      </c>
    </row>
    <row r="39" spans="1:9" x14ac:dyDescent="0.25">
      <c r="A39">
        <v>1984</v>
      </c>
      <c r="B39">
        <v>0</v>
      </c>
      <c r="C39">
        <v>0</v>
      </c>
      <c r="D39">
        <v>23.5</v>
      </c>
      <c r="H39">
        <v>1985</v>
      </c>
      <c r="I39">
        <f t="shared" si="13"/>
        <v>6</v>
      </c>
    </row>
    <row r="40" spans="1:9" x14ac:dyDescent="0.25">
      <c r="A40">
        <v>1985</v>
      </c>
      <c r="B40">
        <v>2</v>
      </c>
      <c r="C40">
        <v>0</v>
      </c>
      <c r="D40">
        <v>10</v>
      </c>
      <c r="H40">
        <v>1986</v>
      </c>
      <c r="I40">
        <f t="shared" si="13"/>
        <v>12</v>
      </c>
    </row>
    <row r="41" spans="1:9" x14ac:dyDescent="0.25">
      <c r="A41">
        <v>1986</v>
      </c>
      <c r="B41">
        <v>2</v>
      </c>
      <c r="C41">
        <v>0</v>
      </c>
      <c r="D41">
        <v>10</v>
      </c>
      <c r="H41">
        <v>1987</v>
      </c>
      <c r="I41">
        <f t="shared" si="13"/>
        <v>19</v>
      </c>
    </row>
    <row r="42" spans="1:9" x14ac:dyDescent="0.25">
      <c r="A42">
        <v>1987</v>
      </c>
      <c r="B42">
        <v>2</v>
      </c>
      <c r="C42">
        <v>6</v>
      </c>
      <c r="D42">
        <v>6</v>
      </c>
      <c r="H42">
        <v>1988</v>
      </c>
      <c r="I42">
        <f t="shared" si="13"/>
        <v>25.5</v>
      </c>
    </row>
    <row r="43" spans="1:9" x14ac:dyDescent="0.25">
      <c r="A43">
        <v>1988</v>
      </c>
      <c r="B43">
        <v>0</v>
      </c>
      <c r="C43">
        <v>0</v>
      </c>
      <c r="D43">
        <v>23.5</v>
      </c>
      <c r="H43">
        <v>1989</v>
      </c>
      <c r="I43">
        <f t="shared" si="13"/>
        <v>25.5</v>
      </c>
    </row>
    <row r="44" spans="1:9" x14ac:dyDescent="0.25">
      <c r="A44">
        <v>1989</v>
      </c>
      <c r="B44">
        <v>0</v>
      </c>
      <c r="C44">
        <v>0</v>
      </c>
      <c r="D44">
        <v>23.5</v>
      </c>
      <c r="H44">
        <v>1990</v>
      </c>
      <c r="I44">
        <f t="shared" si="13"/>
        <v>25.5</v>
      </c>
    </row>
    <row r="45" spans="1:9" x14ac:dyDescent="0.25">
      <c r="A45">
        <v>1990</v>
      </c>
      <c r="B45">
        <v>0</v>
      </c>
      <c r="C45">
        <v>0</v>
      </c>
      <c r="D45">
        <v>23.5</v>
      </c>
      <c r="H45">
        <v>1991</v>
      </c>
      <c r="I45">
        <f t="shared" si="13"/>
        <v>17</v>
      </c>
    </row>
    <row r="46" spans="1:9" x14ac:dyDescent="0.25">
      <c r="A46">
        <v>1991</v>
      </c>
      <c r="B46">
        <v>1</v>
      </c>
      <c r="C46">
        <v>0</v>
      </c>
      <c r="D46">
        <v>15</v>
      </c>
      <c r="H46">
        <v>1992</v>
      </c>
      <c r="I46">
        <f t="shared" si="13"/>
        <v>18</v>
      </c>
    </row>
    <row r="47" spans="1:9" x14ac:dyDescent="0.25">
      <c r="A47">
        <v>1992</v>
      </c>
      <c r="B47">
        <v>0</v>
      </c>
      <c r="C47">
        <v>0</v>
      </c>
      <c r="D47">
        <v>23.5</v>
      </c>
      <c r="H47">
        <v>1993</v>
      </c>
      <c r="I47">
        <f t="shared" si="13"/>
        <v>20</v>
      </c>
    </row>
    <row r="48" spans="1:9" x14ac:dyDescent="0.25">
      <c r="A48">
        <v>1993</v>
      </c>
      <c r="B48">
        <v>0</v>
      </c>
      <c r="C48">
        <v>0</v>
      </c>
      <c r="D48">
        <v>23.5</v>
      </c>
      <c r="H48">
        <v>1994</v>
      </c>
      <c r="I48">
        <f t="shared" si="13"/>
        <v>11</v>
      </c>
    </row>
    <row r="49" spans="1:9" x14ac:dyDescent="0.25">
      <c r="A49">
        <v>1994</v>
      </c>
      <c r="B49">
        <v>1</v>
      </c>
      <c r="C49">
        <v>0</v>
      </c>
      <c r="D49">
        <v>15</v>
      </c>
      <c r="H49">
        <v>1995</v>
      </c>
      <c r="I49">
        <f t="shared" si="13"/>
        <v>25.5</v>
      </c>
    </row>
    <row r="50" spans="1:9" x14ac:dyDescent="0.25">
      <c r="A50">
        <v>1995</v>
      </c>
      <c r="B50">
        <v>0</v>
      </c>
      <c r="C50">
        <v>0</v>
      </c>
      <c r="D50">
        <v>23.5</v>
      </c>
      <c r="H50">
        <v>1996</v>
      </c>
      <c r="I50">
        <f t="shared" si="13"/>
        <v>2</v>
      </c>
    </row>
    <row r="51" spans="1:9" x14ac:dyDescent="0.25">
      <c r="A51">
        <v>1996</v>
      </c>
      <c r="B51">
        <v>2</v>
      </c>
      <c r="C51">
        <v>3</v>
      </c>
      <c r="D51">
        <v>7</v>
      </c>
      <c r="H51">
        <v>1997</v>
      </c>
      <c r="I51">
        <f t="shared" si="13"/>
        <v>15</v>
      </c>
    </row>
    <row r="52" spans="1:9" x14ac:dyDescent="0.25">
      <c r="A52">
        <v>1997</v>
      </c>
      <c r="B52">
        <v>0</v>
      </c>
      <c r="C52">
        <v>0</v>
      </c>
      <c r="D52">
        <v>23.5</v>
      </c>
      <c r="H52">
        <v>1998</v>
      </c>
      <c r="I52">
        <f t="shared" si="13"/>
        <v>1</v>
      </c>
    </row>
    <row r="53" spans="1:9" x14ac:dyDescent="0.25">
      <c r="A53">
        <v>1998</v>
      </c>
      <c r="B53">
        <v>25</v>
      </c>
      <c r="C53">
        <v>6090</v>
      </c>
      <c r="D53">
        <v>1</v>
      </c>
      <c r="H53">
        <v>1999</v>
      </c>
      <c r="I53">
        <f t="shared" si="13"/>
        <v>25.5</v>
      </c>
    </row>
    <row r="54" spans="1:9" x14ac:dyDescent="0.25">
      <c r="A54">
        <v>1999</v>
      </c>
      <c r="B54">
        <v>0</v>
      </c>
      <c r="C54">
        <v>0</v>
      </c>
      <c r="D54">
        <v>23.5</v>
      </c>
      <c r="H54">
        <v>2000</v>
      </c>
      <c r="I54">
        <f t="shared" si="13"/>
        <v>9</v>
      </c>
    </row>
    <row r="55" spans="1:9" x14ac:dyDescent="0.25">
      <c r="A55">
        <v>2000</v>
      </c>
      <c r="B55">
        <v>3</v>
      </c>
      <c r="C55">
        <v>10</v>
      </c>
      <c r="D55">
        <v>4</v>
      </c>
      <c r="H55">
        <v>2001</v>
      </c>
      <c r="I55">
        <f t="shared" si="13"/>
        <v>5</v>
      </c>
    </row>
    <row r="56" spans="1:9" x14ac:dyDescent="0.25">
      <c r="A56">
        <v>2001</v>
      </c>
      <c r="B56">
        <v>8</v>
      </c>
      <c r="C56">
        <v>196</v>
      </c>
      <c r="D56">
        <v>2</v>
      </c>
      <c r="H56">
        <v>2002</v>
      </c>
      <c r="I56">
        <f t="shared" si="13"/>
        <v>4</v>
      </c>
    </row>
    <row r="57" spans="1:9" x14ac:dyDescent="0.25">
      <c r="A57">
        <v>2002</v>
      </c>
      <c r="B57">
        <v>1</v>
      </c>
      <c r="C57">
        <v>39</v>
      </c>
      <c r="D57">
        <v>12</v>
      </c>
      <c r="H57">
        <v>2003</v>
      </c>
      <c r="I57">
        <f t="shared" si="13"/>
        <v>13</v>
      </c>
    </row>
    <row r="58" spans="1:9" x14ac:dyDescent="0.25">
      <c r="A58">
        <v>2003</v>
      </c>
      <c r="B58">
        <v>0</v>
      </c>
      <c r="C58">
        <v>0</v>
      </c>
      <c r="D58">
        <v>23.5</v>
      </c>
      <c r="H58">
        <v>2004</v>
      </c>
      <c r="I58">
        <f t="shared" si="13"/>
        <v>7</v>
      </c>
    </row>
    <row r="59" spans="1:9" x14ac:dyDescent="0.25">
      <c r="A59">
        <v>2004</v>
      </c>
      <c r="B59">
        <v>4</v>
      </c>
      <c r="C59">
        <v>0</v>
      </c>
      <c r="D59">
        <v>3</v>
      </c>
      <c r="H59">
        <v>2005</v>
      </c>
      <c r="I59">
        <f t="shared" si="13"/>
        <v>25.5</v>
      </c>
    </row>
    <row r="60" spans="1:9" x14ac:dyDescent="0.25">
      <c r="A60">
        <v>2005</v>
      </c>
      <c r="B60">
        <v>0</v>
      </c>
      <c r="C60">
        <v>0</v>
      </c>
      <c r="D60">
        <v>23.5</v>
      </c>
      <c r="H60">
        <v>2006</v>
      </c>
      <c r="I60">
        <f t="shared" si="13"/>
        <v>25.5</v>
      </c>
    </row>
    <row r="61" spans="1:9" x14ac:dyDescent="0.25">
      <c r="A61">
        <v>2006</v>
      </c>
      <c r="B61">
        <v>0</v>
      </c>
      <c r="C61">
        <v>0</v>
      </c>
      <c r="D61">
        <v>23.5</v>
      </c>
      <c r="H61">
        <v>2007</v>
      </c>
      <c r="I61">
        <f t="shared" si="13"/>
        <v>25.5</v>
      </c>
    </row>
    <row r="62" spans="1:9" x14ac:dyDescent="0.25">
      <c r="A62">
        <v>2007</v>
      </c>
      <c r="B62">
        <v>1</v>
      </c>
      <c r="C62">
        <v>1</v>
      </c>
      <c r="D62">
        <v>13</v>
      </c>
      <c r="H62">
        <v>2008</v>
      </c>
      <c r="I62">
        <f t="shared" si="13"/>
        <v>10</v>
      </c>
    </row>
    <row r="63" spans="1:9" x14ac:dyDescent="0.25">
      <c r="A63">
        <v>2008</v>
      </c>
      <c r="B63">
        <v>0</v>
      </c>
      <c r="C63">
        <v>0</v>
      </c>
      <c r="D63">
        <v>23.5</v>
      </c>
      <c r="H63">
        <v>2009</v>
      </c>
      <c r="I63">
        <f t="shared" si="13"/>
        <v>14</v>
      </c>
    </row>
    <row r="64" spans="1:9" x14ac:dyDescent="0.25">
      <c r="A64">
        <v>2009</v>
      </c>
      <c r="B64">
        <v>1</v>
      </c>
      <c r="C64">
        <v>0</v>
      </c>
      <c r="D64">
        <v>15</v>
      </c>
      <c r="H64">
        <v>2010</v>
      </c>
      <c r="I64">
        <f t="shared" si="13"/>
        <v>25.5</v>
      </c>
    </row>
    <row r="65" spans="1:4" x14ac:dyDescent="0.25">
      <c r="A65">
        <v>2010</v>
      </c>
      <c r="B65">
        <v>2</v>
      </c>
      <c r="C65">
        <v>0</v>
      </c>
      <c r="D65">
        <v>10</v>
      </c>
    </row>
  </sheetData>
  <sortState ref="A36:D65">
    <sortCondition ref="A36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Winter</vt:lpstr>
      <vt:lpstr>Spring</vt:lpstr>
      <vt:lpstr>Summer</vt:lpstr>
      <vt:lpstr>Fall</vt:lpstr>
    </vt:vector>
  </TitlesOfParts>
  <Company>Southern Region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Dickinson</dc:creator>
  <cp:lastModifiedBy>Ty Dickinson</cp:lastModifiedBy>
  <dcterms:created xsi:type="dcterms:W3CDTF">2017-07-11T16:26:08Z</dcterms:created>
  <dcterms:modified xsi:type="dcterms:W3CDTF">2017-07-26T21:39:13Z</dcterms:modified>
</cp:coreProperties>
</file>