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协议格式" sheetId="1" r:id="rId1"/>
    <sheet name="CPM对SSPC进行状态查询" sheetId="2" r:id="rId2"/>
    <sheet name="CPM对SSPC进行多路通断控制" sheetId="3" r:id="rId3"/>
    <sheet name="CPM对SSPC进行多路复位控制" sheetId="4" r:id="rId4"/>
    <sheet name="CPM对SSPC进行使能配置" sheetId="5" r:id="rId5"/>
    <sheet name="CPM对SSPC进行使能配置有效" sheetId="6" r:id="rId6"/>
    <sheet name="CPM对SSPC进行应急配置1" sheetId="7" r:id="rId7"/>
    <sheet name="CPM对SSPC进行应急配置2" sheetId="8" r:id="rId8"/>
    <sheet name="CPM对SSPC启动维护自检" sheetId="9" r:id="rId9"/>
    <sheet name="CPM对SSPC进行270V掉电请求" sheetId="10" r:id="rId10"/>
    <sheet name="CPM对SSPC下电请求" sheetId="11" r:id="rId11"/>
    <sheet name="SSPC向CPM报告状态（响应状态请求）" sheetId="12" r:id="rId12"/>
    <sheet name="SSPC向CPM报告异常（检测相邻通道供电故障）" sheetId="13" r:id="rId13"/>
    <sheet name="SSPC上电维护自检结果上报" sheetId="14" r:id="rId14"/>
  </sheets>
  <calcPr calcId="145621"/>
</workbook>
</file>

<file path=xl/calcChain.xml><?xml version="1.0" encoding="utf-8"?>
<calcChain xmlns="http://schemas.openxmlformats.org/spreadsheetml/2006/main">
  <c r="F39" i="9" l="1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38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6" i="9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14" i="8"/>
  <c r="F13" i="8"/>
  <c r="F12" i="8"/>
  <c r="F11" i="8"/>
  <c r="F10" i="8"/>
  <c r="F9" i="8"/>
  <c r="F8" i="8"/>
  <c r="F7" i="8"/>
  <c r="F6" i="8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6" i="7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38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6" i="6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38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6" i="5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38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6" i="4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38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</calcChain>
</file>

<file path=xl/sharedStrings.xml><?xml version="1.0" encoding="utf-8"?>
<sst xmlns="http://schemas.openxmlformats.org/spreadsheetml/2006/main" count="1964" uniqueCount="291">
  <si>
    <t>Offset</t>
  </si>
  <si>
    <t>StartBit</t>
  </si>
  <si>
    <t>bitWidth</t>
  </si>
  <si>
    <t>Type</t>
  </si>
  <si>
    <t>Name</t>
  </si>
  <si>
    <t>Description</t>
  </si>
  <si>
    <t>GroupName</t>
  </si>
  <si>
    <t>IsScaled</t>
  </si>
  <si>
    <t>ScaleA</t>
  </si>
  <si>
    <t>ScaleB</t>
  </si>
  <si>
    <t>SystemName</t>
  </si>
  <si>
    <t>Min</t>
  </si>
  <si>
    <t>Max</t>
  </si>
  <si>
    <t>Unit</t>
  </si>
  <si>
    <t>Tag</t>
  </si>
  <si>
    <t>ValueTextList</t>
  </si>
  <si>
    <t>DataValid</t>
  </si>
  <si>
    <t>SOF</t>
    <phoneticPr fontId="2" type="noConversion"/>
  </si>
  <si>
    <t>帧起始位</t>
    <phoneticPr fontId="2" type="noConversion"/>
  </si>
  <si>
    <t>帧头</t>
    <phoneticPr fontId="2" type="noConversion"/>
  </si>
  <si>
    <t>标识符</t>
    <phoneticPr fontId="2" type="noConversion"/>
  </si>
  <si>
    <t>帧类型</t>
    <phoneticPr fontId="2" type="noConversion"/>
  </si>
  <si>
    <t>设备地址</t>
    <phoneticPr fontId="2" type="noConversion"/>
  </si>
  <si>
    <t>RTR</t>
    <phoneticPr fontId="2" type="noConversion"/>
  </si>
  <si>
    <t>远程发送请求</t>
    <phoneticPr fontId="2" type="noConversion"/>
  </si>
  <si>
    <t>ID</t>
    <phoneticPr fontId="2" type="noConversion"/>
  </si>
  <si>
    <t>1:是操作请求帧;2:是广播消息帧;4:是命令响应帧;8:是状态报告帧</t>
    <phoneticPr fontId="2" type="noConversion"/>
  </si>
  <si>
    <t>0:不是远程发送请求;1:是远程发送请求</t>
    <phoneticPr fontId="2" type="noConversion"/>
  </si>
  <si>
    <t>IDE</t>
    <phoneticPr fontId="2" type="noConversion"/>
  </si>
  <si>
    <t>0:标准格式;1:扩展格式</t>
    <phoneticPr fontId="2" type="noConversion"/>
  </si>
  <si>
    <t>标识符格式</t>
    <phoneticPr fontId="2" type="noConversion"/>
  </si>
  <si>
    <t>标识符扩展位</t>
    <phoneticPr fontId="2" type="noConversion"/>
  </si>
  <si>
    <t>远程发送请求位</t>
    <phoneticPr fontId="2" type="noConversion"/>
  </si>
  <si>
    <t>DefaultValue</t>
    <phoneticPr fontId="2" type="noConversion"/>
  </si>
  <si>
    <t>r0</t>
    <phoneticPr fontId="2" type="noConversion"/>
  </si>
  <si>
    <t>保留位</t>
    <phoneticPr fontId="2" type="noConversion"/>
  </si>
  <si>
    <t>DLC</t>
    <phoneticPr fontId="2" type="noConversion"/>
  </si>
  <si>
    <t>数据长度</t>
    <phoneticPr fontId="2" type="noConversion"/>
  </si>
  <si>
    <t>数据字节长度</t>
    <phoneticPr fontId="2" type="noConversion"/>
  </si>
  <si>
    <t>DATA</t>
    <phoneticPr fontId="2" type="noConversion"/>
  </si>
  <si>
    <t>数据区</t>
    <phoneticPr fontId="2" type="noConversion"/>
  </si>
  <si>
    <t>CRC16</t>
    <phoneticPr fontId="2" type="noConversion"/>
  </si>
  <si>
    <t>CRC校验</t>
    <phoneticPr fontId="2" type="noConversion"/>
  </si>
  <si>
    <t>CRCEOF</t>
    <phoneticPr fontId="2" type="noConversion"/>
  </si>
  <si>
    <t>CRC结束位</t>
    <phoneticPr fontId="2" type="noConversion"/>
  </si>
  <si>
    <t>FMTYPE</t>
    <phoneticPr fontId="2" type="noConversion"/>
  </si>
  <si>
    <t>数据场</t>
    <phoneticPr fontId="2" type="noConversion"/>
  </si>
  <si>
    <t>CRC16校验</t>
    <phoneticPr fontId="2" type="noConversion"/>
  </si>
  <si>
    <t>校验结束</t>
    <phoneticPr fontId="2" type="noConversion"/>
  </si>
  <si>
    <t>应答</t>
    <phoneticPr fontId="2" type="noConversion"/>
  </si>
  <si>
    <t>ACK</t>
    <phoneticPr fontId="2" type="noConversion"/>
  </si>
  <si>
    <t>EOF</t>
    <phoneticPr fontId="2" type="noConversion"/>
  </si>
  <si>
    <t>应答场</t>
    <phoneticPr fontId="2" type="noConversion"/>
  </si>
  <si>
    <t>帧结束</t>
    <phoneticPr fontId="2" type="noConversion"/>
  </si>
  <si>
    <t>帧尾</t>
    <phoneticPr fontId="2" type="noConversion"/>
  </si>
  <si>
    <t>SPACE</t>
    <phoneticPr fontId="2" type="noConversion"/>
  </si>
  <si>
    <t>帧间空间</t>
    <phoneticPr fontId="2" type="noConversion"/>
  </si>
  <si>
    <t>SSPC地址</t>
    <phoneticPr fontId="2" type="noConversion"/>
  </si>
  <si>
    <t>SSPC地址。SSPC基地址由1开始，最多支持128个可用端点。在SFZ-28产品中，使用地址范围是1-48；在SFZ-29产品中，使用地址范围是1-32。</t>
    <phoneticPr fontId="2" type="noConversion"/>
  </si>
  <si>
    <t>1:是操作请求帧;2:是广播消息帧;4:是命令响应帧;8:是状态报告帧</t>
    <phoneticPr fontId="2" type="noConversion"/>
  </si>
  <si>
    <t>帧类型</t>
    <phoneticPr fontId="2" type="noConversion"/>
  </si>
  <si>
    <t>保留位</t>
    <phoneticPr fontId="2" type="noConversion"/>
  </si>
  <si>
    <t>帧类型。指示该帧是哪种类型。由四个二进位控制，从高位到低位分别是：SR状态报告；CE命令响应；BI广播消息；OR操作请求。其中，SR和CE仅用作SSPC对CPM，BI和OR仅用作CPM对SSPC。</t>
    <phoneticPr fontId="2" type="noConversion"/>
  </si>
  <si>
    <t>5二进制位保留位，全部置0</t>
    <phoneticPr fontId="2" type="noConversion"/>
  </si>
  <si>
    <t>6字节保留位，全部置0</t>
    <phoneticPr fontId="2" type="noConversion"/>
  </si>
  <si>
    <t>保留位</t>
    <phoneticPr fontId="2" type="noConversion"/>
  </si>
  <si>
    <t>应急标志</t>
    <phoneticPr fontId="2" type="noConversion"/>
  </si>
  <si>
    <t>应急标志。在ELMC正常工作条件下，CPM下发的状态查询数据包中应急标志位为0x00。进入应急工作后，应急标志位设置为0x11。</t>
    <phoneticPr fontId="2" type="noConversion"/>
  </si>
  <si>
    <t>0:正常;17:应急</t>
    <phoneticPr fontId="2" type="noConversion"/>
  </si>
  <si>
    <t>保留位2</t>
    <phoneticPr fontId="2" type="noConversion"/>
  </si>
  <si>
    <t>保留位1</t>
    <phoneticPr fontId="2" type="noConversion"/>
  </si>
  <si>
    <t>BitWidth</t>
    <phoneticPr fontId="2" type="noConversion"/>
  </si>
  <si>
    <t>通道代码</t>
    <phoneticPr fontId="2" type="noConversion"/>
  </si>
  <si>
    <t>0:关断;1:开通</t>
  </si>
  <si>
    <t>0:关断;1:开通</t>
    <phoneticPr fontId="2" type="noConversion"/>
  </si>
  <si>
    <t>SSPC_通道1</t>
    <phoneticPr fontId="2" type="noConversion"/>
  </si>
  <si>
    <t>SSPC_通道2</t>
    <phoneticPr fontId="2" type="noConversion"/>
  </si>
  <si>
    <t>SSPC_通道3</t>
  </si>
  <si>
    <t>SSPC_通道4</t>
  </si>
  <si>
    <t>SSPC_通道5</t>
  </si>
  <si>
    <t>SSPC_通道6</t>
  </si>
  <si>
    <t>SSPC_通道7</t>
  </si>
  <si>
    <t>SSPC_通道8</t>
  </si>
  <si>
    <t>SSPC_通道9</t>
  </si>
  <si>
    <t>SSPC_通道10</t>
  </si>
  <si>
    <t>SSPC_通道11</t>
  </si>
  <si>
    <t>SSPC_通道12</t>
  </si>
  <si>
    <t>SSPC_通道13</t>
  </si>
  <si>
    <t>SSPC_通道14</t>
  </si>
  <si>
    <t>SSPC_通道15</t>
  </si>
  <si>
    <t>SSPC_通道16</t>
  </si>
  <si>
    <t>SSPC_通道17</t>
  </si>
  <si>
    <t>SSPC_通道18</t>
  </si>
  <si>
    <t>SSPC_通道19</t>
  </si>
  <si>
    <t>SSPC_通道20</t>
  </si>
  <si>
    <t>SSPC_通道21</t>
  </si>
  <si>
    <t>SSPC_通道22</t>
  </si>
  <si>
    <t>SSPC_通道23</t>
  </si>
  <si>
    <t>SSPC_通道24</t>
  </si>
  <si>
    <t>SSPC_通道25</t>
  </si>
  <si>
    <t>SSPC_通道26</t>
  </si>
  <si>
    <t>SSPC_通道27</t>
  </si>
  <si>
    <t>SSPC_通道28</t>
  </si>
  <si>
    <t>SSPC_通道29</t>
  </si>
  <si>
    <t>SSPC_通道30</t>
  </si>
  <si>
    <t>SSPC_通道31</t>
  </si>
  <si>
    <t>SSPC_通道32</t>
  </si>
  <si>
    <t>SSPC_通道33</t>
  </si>
  <si>
    <t>SSPC_通道34</t>
  </si>
  <si>
    <t>SSPC_通道35</t>
  </si>
  <si>
    <t>SSPC_通道36</t>
  </si>
  <si>
    <t>SSPC_通道37</t>
  </si>
  <si>
    <t>SSPC_通道38</t>
  </si>
  <si>
    <t>SSPC_通道39</t>
  </si>
  <si>
    <t>SSPC_通道40</t>
  </si>
  <si>
    <t>SSPC_通道41</t>
  </si>
  <si>
    <t>SSPC_通道42</t>
  </si>
  <si>
    <t>SSPC_通道43</t>
  </si>
  <si>
    <t>SSPC_通道44</t>
  </si>
  <si>
    <t>SSPC_通道45</t>
  </si>
  <si>
    <t>SSPC_通道46</t>
  </si>
  <si>
    <t>SSPC_通道47</t>
  </si>
  <si>
    <t>SSPC_通道48</t>
  </si>
  <si>
    <t>保留位2</t>
    <phoneticPr fontId="2" type="noConversion"/>
  </si>
  <si>
    <t>保留位</t>
    <phoneticPr fontId="2" type="noConversion"/>
  </si>
  <si>
    <t>保留位，该字节置为0x00</t>
    <phoneticPr fontId="2" type="noConversion"/>
  </si>
  <si>
    <t>0:不复位;1:复位</t>
  </si>
  <si>
    <t>0:不复位;1:复位</t>
    <phoneticPr fontId="2" type="noConversion"/>
  </si>
  <si>
    <t>0:不复位;1:复位</t>
    <phoneticPr fontId="2" type="noConversion"/>
  </si>
  <si>
    <t>0:通道禁用;1:通道使能</t>
  </si>
  <si>
    <t>0:通道禁用;1:通道使能</t>
    <phoneticPr fontId="2" type="noConversion"/>
  </si>
  <si>
    <t>0:使能配置无效;1:使能配置有效</t>
  </si>
  <si>
    <t>0:使能配置无效;1:使能配置有效</t>
    <phoneticPr fontId="2" type="noConversion"/>
  </si>
  <si>
    <t>SSPC_通道3</t>
    <phoneticPr fontId="2" type="noConversion"/>
  </si>
  <si>
    <t>SSPC_通道4</t>
    <phoneticPr fontId="2" type="noConversion"/>
  </si>
  <si>
    <t>SSPC_通道5</t>
    <phoneticPr fontId="2" type="noConversion"/>
  </si>
  <si>
    <t>SSPC_通道6</t>
    <phoneticPr fontId="2" type="noConversion"/>
  </si>
  <si>
    <t>0:未定义;1:断开;2:保持;3：接通</t>
  </si>
  <si>
    <t>0:未定义;1:断开;2:保持;3：接通</t>
    <phoneticPr fontId="2" type="noConversion"/>
  </si>
  <si>
    <t>配置表号</t>
    <phoneticPr fontId="2" type="noConversion"/>
  </si>
  <si>
    <t>根据顶层需求，每台ELMC产品有四张应急控制状态表需要配置，因此，使用有效位的四种状态标识四张应急控制状态表。0x0A对应为应急控制表A；0x0B对应为应急控制表B；0x0C对应为应急控制表C；0x0D对应为应急控制表D。</t>
    <phoneticPr fontId="2" type="noConversion"/>
  </si>
  <si>
    <t>10:应急控制表A;11:应急控制表B;12:应急控制表C;13:应急控制表D</t>
    <phoneticPr fontId="2" type="noConversion"/>
  </si>
  <si>
    <t>SSPC_通道25</t>
    <phoneticPr fontId="2" type="noConversion"/>
  </si>
  <si>
    <t>0:禁用维护检测;1:启动维护检测</t>
  </si>
  <si>
    <t>0:禁用维护检测;1:启动维护检测</t>
    <phoneticPr fontId="2" type="noConversion"/>
  </si>
  <si>
    <t>保留位3</t>
    <phoneticPr fontId="2" type="noConversion"/>
  </si>
  <si>
    <t>6字节保留位，全部置0x00</t>
    <phoneticPr fontId="2" type="noConversion"/>
  </si>
  <si>
    <t>1字节保留位，置为0x00</t>
    <phoneticPr fontId="2" type="noConversion"/>
  </si>
  <si>
    <t>命令标识</t>
  </si>
  <si>
    <t>命令标识</t>
    <phoneticPr fontId="2" type="noConversion"/>
  </si>
  <si>
    <t>命令标识。此处标识为0x12，表示向SSPC进行多路通断控制。</t>
    <phoneticPr fontId="2" type="noConversion"/>
  </si>
  <si>
    <t>命令标识。此处标识为0x11，表示向SSPC进行状态查询请求。</t>
    <phoneticPr fontId="2" type="noConversion"/>
  </si>
  <si>
    <t>命令标识。此处标识为0x13，表示向SSPC进行多路复位控制。</t>
    <phoneticPr fontId="2" type="noConversion"/>
  </si>
  <si>
    <t>命令标识。此处标识为0x14，表示向SSPC进行多路使能配置。</t>
    <phoneticPr fontId="2" type="noConversion"/>
  </si>
  <si>
    <t>命令标识。此处标识为0x15，表示向SSPC进行通道使能配置有效。</t>
    <phoneticPr fontId="2" type="noConversion"/>
  </si>
  <si>
    <t>命令标识。此处标识为0x16，表示向SSPC进行应急配置（配置1~24通道）。</t>
    <phoneticPr fontId="2" type="noConversion"/>
  </si>
  <si>
    <t>命令标识。此处标识为0x17，表示向SSPC进行应急配置（SFZ-28配置25~48通道，SFZ-29配置25~32通道）。</t>
    <phoneticPr fontId="2" type="noConversion"/>
  </si>
  <si>
    <t>命令标识。此处标识为0x18，表示对SSPC启动维护自检。</t>
    <phoneticPr fontId="2" type="noConversion"/>
  </si>
  <si>
    <t>命令标识。此处标识为0x19，CPM对所有SSPC广播270V汇流条掉电通知</t>
    <phoneticPr fontId="2" type="noConversion"/>
  </si>
  <si>
    <t>命令标识。此处标识为0x21，CPM对所有SSPC进行下电通知。CPM检测并确认下电事件发生后，通过广播方式下发该条指令，SSPC接收之后进行下电处理。</t>
    <phoneticPr fontId="2" type="noConversion"/>
  </si>
  <si>
    <t>通道ID</t>
    <phoneticPr fontId="2" type="noConversion"/>
  </si>
  <si>
    <t>通道ID，指出当前报告的是SSPC哪个通道的状态信息。SSPC正确接收到PCM状态查询请求后，SSPC所有通道以SSPC_通道N各自分别延时0.5*N(SFZ-28 Nmax=48；SFZ-29 Nmax=32)毫秒后向CPM报告自身状态。SFZ-28的通道ID是1~32，SFZ-29的通道ID是1~48。</t>
    <phoneticPr fontId="2" type="noConversion"/>
  </si>
  <si>
    <t>连续BIT结果0</t>
    <phoneticPr fontId="2" type="noConversion"/>
  </si>
  <si>
    <t>电源模块3.3V检查。“0”自检正确，“1”自检错误。</t>
    <phoneticPr fontId="2" type="noConversion"/>
  </si>
  <si>
    <t>连续BIT结果</t>
    <phoneticPr fontId="2" type="noConversion"/>
  </si>
  <si>
    <t>连续BIT结果1</t>
  </si>
  <si>
    <t>连续BIT结果2</t>
  </si>
  <si>
    <t>连续BIT结果3</t>
  </si>
  <si>
    <t>连续BIT结果4</t>
  </si>
  <si>
    <t>连续BIT结果5</t>
  </si>
  <si>
    <t>连续BIT结果6</t>
  </si>
  <si>
    <t>连续BIT结果7</t>
  </si>
  <si>
    <t>0:自检正确;1:自检错误</t>
  </si>
  <si>
    <t>0:自检正确;1:自检错误</t>
    <phoneticPr fontId="2" type="noConversion"/>
  </si>
  <si>
    <t>电源模块9V检查。“0”自检正确，“1”自检错误。</t>
    <phoneticPr fontId="2" type="noConversion"/>
  </si>
  <si>
    <t>处理器输出驱动信号检查。“0”自检正确，“1”自检错误。</t>
    <phoneticPr fontId="2" type="noConversion"/>
  </si>
  <si>
    <t>驱动模块不能输出驱动电压检查。“0”自检正确，“1”自检错误。</t>
    <phoneticPr fontId="2" type="noConversion"/>
  </si>
  <si>
    <t>驱动模块一直输出驱动电压检查。“0”自检正确，“1”自检错误。</t>
    <phoneticPr fontId="2" type="noConversion"/>
  </si>
  <si>
    <t>MOS管不能开通检查。“0”自检正确，“1”自检错误。</t>
    <phoneticPr fontId="2" type="noConversion"/>
  </si>
  <si>
    <t>MOS管不能断开检查。“0”自检正确，“1”自检错误。</t>
    <phoneticPr fontId="2" type="noConversion"/>
  </si>
  <si>
    <t>输出电压无法采集检查。“0”自检正确，“1”自检错误。</t>
    <phoneticPr fontId="2" type="noConversion"/>
  </si>
  <si>
    <t>状态标识</t>
    <phoneticPr fontId="2" type="noConversion"/>
  </si>
  <si>
    <t>状态标识0</t>
    <phoneticPr fontId="2" type="noConversion"/>
  </si>
  <si>
    <t>状态标识1</t>
  </si>
  <si>
    <t>状态标识2</t>
  </si>
  <si>
    <t>状态标识3</t>
  </si>
  <si>
    <t>状态标识4</t>
  </si>
  <si>
    <t>状态标识5</t>
  </si>
  <si>
    <t>状态标识6</t>
  </si>
  <si>
    <t>状态标识7</t>
  </si>
  <si>
    <t>状态标识8</t>
  </si>
  <si>
    <t>状态标识9</t>
  </si>
  <si>
    <t>状态标识10</t>
  </si>
  <si>
    <t>状态标识11</t>
  </si>
  <si>
    <t>状态标识12</t>
  </si>
  <si>
    <t>状态标识13</t>
  </si>
  <si>
    <t>0:忽略;1:使能</t>
    <phoneticPr fontId="2" type="noConversion"/>
  </si>
  <si>
    <t>使能状态。“0”忽略，“1”使能。</t>
    <phoneticPr fontId="2" type="noConversion"/>
  </si>
  <si>
    <t>通断指令。“0”断开命令，“1”接通命令。</t>
    <phoneticPr fontId="2" type="noConversion"/>
  </si>
  <si>
    <t>0:断开命令;1:接通命令</t>
    <phoneticPr fontId="2" type="noConversion"/>
  </si>
  <si>
    <t>通断状态。“0”通道关断，“1”通道开通。</t>
    <phoneticPr fontId="2" type="noConversion"/>
  </si>
  <si>
    <t>0:通道关断;1:通道开通</t>
    <phoneticPr fontId="2" type="noConversion"/>
  </si>
  <si>
    <t>跳闸状态。“0”未跳闸，“1”已跳闸。</t>
  </si>
  <si>
    <t>0:未跳闸;1:已跳闸</t>
    <phoneticPr fontId="2" type="noConversion"/>
  </si>
  <si>
    <t>跳闸类型。“0”IIT保护，“1”短路保护。</t>
  </si>
  <si>
    <t>0:IIT保护;1:短路保护</t>
    <phoneticPr fontId="2" type="noConversion"/>
  </si>
  <si>
    <t>电流方式。“0”大电流，“1”小电流。</t>
  </si>
  <si>
    <t>0:大电流;1:小电流</t>
    <phoneticPr fontId="2" type="noConversion"/>
  </si>
  <si>
    <t>输出状态。“0”无输出，“1”有输出（18v_28,200V_270）</t>
    <phoneticPr fontId="2" type="noConversion"/>
  </si>
  <si>
    <t>0:无输出;1:有输出</t>
    <phoneticPr fontId="2" type="noConversion"/>
  </si>
  <si>
    <t>功率驱动。“0”没有驱动，“1”有驱动。</t>
  </si>
  <si>
    <t>0:没有驱动;1:有驱动</t>
    <phoneticPr fontId="2" type="noConversion"/>
  </si>
  <si>
    <t>应急配置A状态。“00”N/A，“01”断开，“10”未定义，“11”接通。</t>
    <phoneticPr fontId="2" type="noConversion"/>
  </si>
  <si>
    <t>0:N/A;1:断开;2:未定义;3:接通</t>
    <phoneticPr fontId="2" type="noConversion"/>
  </si>
  <si>
    <t>应急配置B状态。“00”N/A，“01”断开，“10”未定义，“11”接通。</t>
  </si>
  <si>
    <t>应急使能信号。“0”有应急使能信号，“1”无应急使能信号。</t>
  </si>
  <si>
    <t>0:有应急使能信号;1:无应急使能信号</t>
    <phoneticPr fontId="2" type="noConversion"/>
  </si>
  <si>
    <t>应急表选择信号（ERTB）。“0”有ERTB信号，“1”无ERTB信号。</t>
  </si>
  <si>
    <t>0:有ERTB信号;1:无ERTB信号</t>
    <phoneticPr fontId="2" type="noConversion"/>
  </si>
  <si>
    <t>应急表选择信号（MC）。“0”有MC信号，“1”无MC信号。</t>
    <phoneticPr fontId="2" type="noConversion"/>
  </si>
  <si>
    <t>0:有MC信号;1:无MC信号</t>
    <phoneticPr fontId="2" type="noConversion"/>
  </si>
  <si>
    <t>开关指令。“0”指令为关，“1”指令为开。</t>
    <phoneticPr fontId="2" type="noConversion"/>
  </si>
  <si>
    <t>0:指令为关;1:指令为开</t>
    <phoneticPr fontId="2" type="noConversion"/>
  </si>
  <si>
    <t>通道电流</t>
    <phoneticPr fontId="2" type="noConversion"/>
  </si>
  <si>
    <t>通道电流。电流基准：正常情况下电流基准1/100A；小电流情况下电流基准1/2000A</t>
    <phoneticPr fontId="2" type="noConversion"/>
  </si>
  <si>
    <t>输出电压</t>
    <phoneticPr fontId="2" type="noConversion"/>
  </si>
  <si>
    <t>输出电压。电压基准：输出电压均采用1/10V作为基准。</t>
    <phoneticPr fontId="2" type="noConversion"/>
  </si>
  <si>
    <t>命令标识符</t>
    <phoneticPr fontId="2" type="noConversion"/>
  </si>
  <si>
    <t>命令标识。此处标识为0x52，SSPC上电维护自检结果上报。</t>
    <phoneticPr fontId="2" type="noConversion"/>
  </si>
  <si>
    <t>上电BIT结果0</t>
    <phoneticPr fontId="2" type="noConversion"/>
  </si>
  <si>
    <t>上电BIT结果1</t>
  </si>
  <si>
    <t>上电BIT结果2</t>
  </si>
  <si>
    <t>上电BIT结果3</t>
  </si>
  <si>
    <t>上电BIT结果4</t>
  </si>
  <si>
    <t>上电BIT结果5</t>
  </si>
  <si>
    <t>上电BIT结果6</t>
  </si>
  <si>
    <t>上电BIT结果7</t>
  </si>
  <si>
    <t>上电BIT结果8</t>
  </si>
  <si>
    <t>上电BIT结果9</t>
  </si>
  <si>
    <t>上电BIT结果10</t>
  </si>
  <si>
    <t>上电BIT结果11</t>
  </si>
  <si>
    <t>上电BIT结果12</t>
  </si>
  <si>
    <t>上电BIT结果13</t>
  </si>
  <si>
    <t>上电BIT结果14</t>
  </si>
  <si>
    <t>上电BIT结果15</t>
  </si>
  <si>
    <t>维护BIT结果0</t>
    <phoneticPr fontId="2" type="noConversion"/>
  </si>
  <si>
    <t>维护BIT结果1</t>
  </si>
  <si>
    <t>维护BIT结果2</t>
  </si>
  <si>
    <t>维护BIT结果3</t>
  </si>
  <si>
    <t>维护BIT结果4</t>
  </si>
  <si>
    <t>维护BIT结果5</t>
  </si>
  <si>
    <t>维护BIT结果6</t>
  </si>
  <si>
    <t>维护BIT结果7</t>
  </si>
  <si>
    <t>维护BIT结果8</t>
  </si>
  <si>
    <t>维护BIT结果9</t>
  </si>
  <si>
    <t>维护BIT结果10</t>
  </si>
  <si>
    <t>维护BIT结果11</t>
  </si>
  <si>
    <t>维护BIT结果12</t>
  </si>
  <si>
    <t>维护BIT结果13</t>
  </si>
  <si>
    <t>维护BIT结果14</t>
  </si>
  <si>
    <t>维护BIT结果15</t>
  </si>
  <si>
    <t>上电BIT保留位</t>
    <phoneticPr fontId="2" type="noConversion"/>
  </si>
  <si>
    <t>维护BIT保留位</t>
    <phoneticPr fontId="2" type="noConversion"/>
  </si>
  <si>
    <t>上电BIT结果</t>
    <phoneticPr fontId="2" type="noConversion"/>
  </si>
  <si>
    <t>维护BIT结果</t>
    <phoneticPr fontId="2" type="noConversion"/>
  </si>
  <si>
    <t>看门狗复位电路自检结果。“0”自检正确，“1”自检错误。</t>
    <phoneticPr fontId="2" type="noConversion"/>
  </si>
  <si>
    <t>FLASH检查结果。“0”自检正确，“1”自检错误。</t>
    <phoneticPr fontId="2" type="noConversion"/>
  </si>
  <si>
    <t>大电流采集功能检查。“0”自检正确，“1”自检错误。</t>
    <phoneticPr fontId="2" type="noConversion"/>
  </si>
  <si>
    <t>大电流采集精度检查。“0”自检正确，“1”自检错误。</t>
    <phoneticPr fontId="2" type="noConversion"/>
  </si>
  <si>
    <t>程序校验。“0”自检正确，“1”自检错误。</t>
    <phoneticPr fontId="2" type="noConversion"/>
  </si>
  <si>
    <t>软件过流保护功能检查。“0”自检正确，“1”自检错误。</t>
    <phoneticPr fontId="2" type="noConversion"/>
  </si>
  <si>
    <t>软件过流保护时间检查。“0”自检正确，“1”自检错误。</t>
    <phoneticPr fontId="2" type="noConversion"/>
  </si>
  <si>
    <t>短路保护功能检查。“0”自检正确，“1”自检错误。</t>
    <phoneticPr fontId="2" type="noConversion"/>
  </si>
  <si>
    <t>输出电压采集功能检查。“0”自检正确，“1”自检错误。</t>
    <phoneticPr fontId="2" type="noConversion"/>
  </si>
  <si>
    <t>输出电压采集精度检查。“0”自检正确，“1”自检错误。</t>
    <phoneticPr fontId="2" type="noConversion"/>
  </si>
  <si>
    <t>超控信号检查。“0”自检正确，“1”自检错误。</t>
    <phoneticPr fontId="2" type="noConversion"/>
  </si>
  <si>
    <t>应急使能信号检查。“0”自检正确，“1”自检错误。</t>
    <phoneticPr fontId="2" type="noConversion"/>
  </si>
  <si>
    <t>应急ERTB信号检查。“0”自检正确，“1”自检错误。</t>
    <phoneticPr fontId="2" type="noConversion"/>
  </si>
  <si>
    <t>应急MC信号检查。“0”自检正确，“1”自检错误。</t>
    <phoneticPr fontId="2" type="noConversion"/>
  </si>
  <si>
    <t>CPLD逻辑检查。“0”自检正确，“1”自检错误。</t>
    <phoneticPr fontId="2" type="noConversion"/>
  </si>
  <si>
    <t>RAM区检查。“0”自检正确，“1”自检错误。</t>
    <phoneticPr fontId="2" type="noConversion"/>
  </si>
  <si>
    <t>上电BIT结果预留，置为0x00</t>
    <phoneticPr fontId="2" type="noConversion"/>
  </si>
  <si>
    <t>导通压降检查结果（保留）。“0”自检正确，“1”自检错误。</t>
    <phoneticPr fontId="2" type="noConversion"/>
  </si>
  <si>
    <t>容性载检查结果（保留）。“0”自检正确，“1”自检错误。</t>
    <phoneticPr fontId="2" type="noConversion"/>
  </si>
  <si>
    <t>预留。置为0</t>
    <phoneticPr fontId="2" type="noConversion"/>
  </si>
  <si>
    <t>硬件过流保护功能检查。“0”自检正确，“1”自检错误。</t>
    <phoneticPr fontId="2" type="noConversion"/>
  </si>
  <si>
    <t>硬件过流保护时间检查。“0”自检正确，“1”自检错误。</t>
    <phoneticPr fontId="2" type="noConversion"/>
  </si>
  <si>
    <t>维护BIT结果预留。置为0x00</t>
    <phoneticPr fontId="2" type="noConversion"/>
  </si>
  <si>
    <t>1字节保留位。置为0x00</t>
    <phoneticPr fontId="2" type="noConversion"/>
  </si>
  <si>
    <t>BIT选项</t>
    <phoneticPr fontId="2" type="noConversion"/>
  </si>
  <si>
    <t>BIT选项，定义未知，该字节暂置为0x00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</si>
</sst>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8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2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5">
    <cellStyle name="差_PDA返回包1" xfId="11"/>
    <cellStyle name="常规" xfId="0" builtinId="0"/>
    <cellStyle name="常规 2" xfId="1"/>
    <cellStyle name="常规 2 2" xfId="6"/>
    <cellStyle name="常规 3" xfId="2"/>
    <cellStyle name="常规 3 2" xfId="7"/>
    <cellStyle name="常规 4" xfId="3"/>
    <cellStyle name="常规 4 2" xfId="8"/>
    <cellStyle name="常规 5" xfId="4"/>
    <cellStyle name="常规 5 2" xfId="14"/>
    <cellStyle name="常规 6" xfId="5"/>
    <cellStyle name="常规 7" xfId="9"/>
    <cellStyle name="常规 8" xfId="10"/>
    <cellStyle name="常规 9" xfId="13"/>
    <cellStyle name="好_PDA返回包1" xfId="1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zoomScaleNormal="100" workbookViewId="0">
      <pane ySplit="1" topLeftCell="A2" activePane="bottomLeft" state="frozen"/>
      <selection pane="bottomLeft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0.5" bestFit="1" customWidth="1"/>
    <col min="6" max="6" width="15.125" bestFit="1" customWidth="1"/>
    <col min="7" max="7" width="10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5.75" customWidth="1"/>
    <col min="16" max="16" width="62.75" bestFit="1" customWidth="1"/>
    <col min="17" max="17" width="10.5" bestFit="1" customWidth="1"/>
    <col min="18" max="18" width="13.875" bestFit="1" customWidth="1"/>
  </cols>
  <sheetData>
    <row r="1" spans="1:1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33</v>
      </c>
    </row>
    <row r="2" spans="1:18" x14ac:dyDescent="0.15">
      <c r="C2">
        <v>1</v>
      </c>
      <c r="D2">
        <v>2</v>
      </c>
      <c r="E2" t="s">
        <v>17</v>
      </c>
      <c r="F2" t="s">
        <v>18</v>
      </c>
      <c r="K2" t="s">
        <v>19</v>
      </c>
      <c r="L2">
        <v>0</v>
      </c>
      <c r="M2">
        <v>0</v>
      </c>
      <c r="R2">
        <v>0</v>
      </c>
    </row>
    <row r="3" spans="1:18" s="1" customFormat="1" x14ac:dyDescent="0.15">
      <c r="C3" s="1">
        <v>4</v>
      </c>
      <c r="D3" s="1">
        <v>10</v>
      </c>
      <c r="E3" s="1" t="s">
        <v>45</v>
      </c>
      <c r="F3" s="1" t="s">
        <v>21</v>
      </c>
      <c r="K3" s="1" t="s">
        <v>21</v>
      </c>
      <c r="L3" s="1">
        <v>0</v>
      </c>
      <c r="M3" s="1">
        <v>8</v>
      </c>
      <c r="P3" s="1" t="s">
        <v>26</v>
      </c>
    </row>
    <row r="4" spans="1:18" x14ac:dyDescent="0.15">
      <c r="C4">
        <v>7</v>
      </c>
      <c r="D4">
        <v>2</v>
      </c>
      <c r="E4" t="s">
        <v>25</v>
      </c>
      <c r="F4" t="s">
        <v>20</v>
      </c>
      <c r="K4" t="s">
        <v>22</v>
      </c>
      <c r="L4">
        <v>0</v>
      </c>
      <c r="M4">
        <v>127</v>
      </c>
    </row>
    <row r="5" spans="1:18" x14ac:dyDescent="0.15">
      <c r="C5">
        <v>1</v>
      </c>
      <c r="D5">
        <v>10</v>
      </c>
      <c r="E5" s="1" t="s">
        <v>23</v>
      </c>
      <c r="F5" t="s">
        <v>32</v>
      </c>
      <c r="K5" t="s">
        <v>24</v>
      </c>
      <c r="L5">
        <v>0</v>
      </c>
      <c r="M5">
        <v>1</v>
      </c>
      <c r="P5" t="s">
        <v>27</v>
      </c>
      <c r="R5">
        <v>0</v>
      </c>
    </row>
    <row r="6" spans="1:18" x14ac:dyDescent="0.15">
      <c r="C6">
        <v>1</v>
      </c>
      <c r="D6">
        <v>10</v>
      </c>
      <c r="E6" s="1" t="s">
        <v>28</v>
      </c>
      <c r="F6" t="s">
        <v>31</v>
      </c>
      <c r="K6" t="s">
        <v>30</v>
      </c>
      <c r="L6">
        <v>0</v>
      </c>
      <c r="M6">
        <v>1</v>
      </c>
      <c r="P6" s="4" t="s">
        <v>29</v>
      </c>
      <c r="R6">
        <v>0</v>
      </c>
    </row>
    <row r="7" spans="1:18" x14ac:dyDescent="0.15">
      <c r="C7">
        <v>1</v>
      </c>
      <c r="D7">
        <v>2</v>
      </c>
      <c r="E7" s="1" t="s">
        <v>34</v>
      </c>
      <c r="F7" t="s">
        <v>35</v>
      </c>
      <c r="K7" t="s">
        <v>35</v>
      </c>
      <c r="L7">
        <v>0</v>
      </c>
      <c r="M7">
        <v>0</v>
      </c>
      <c r="R7">
        <v>0</v>
      </c>
    </row>
    <row r="8" spans="1:18" x14ac:dyDescent="0.15">
      <c r="C8">
        <v>4</v>
      </c>
      <c r="D8">
        <v>2</v>
      </c>
      <c r="E8" t="s">
        <v>36</v>
      </c>
      <c r="F8" t="s">
        <v>38</v>
      </c>
      <c r="K8" t="s">
        <v>37</v>
      </c>
      <c r="L8">
        <v>0</v>
      </c>
      <c r="M8">
        <v>8</v>
      </c>
    </row>
    <row r="9" spans="1:18" x14ac:dyDescent="0.15">
      <c r="C9">
        <v>64</v>
      </c>
      <c r="D9">
        <v>7</v>
      </c>
      <c r="E9" t="s">
        <v>39</v>
      </c>
      <c r="F9" t="s">
        <v>46</v>
      </c>
      <c r="K9" t="s">
        <v>40</v>
      </c>
    </row>
    <row r="10" spans="1:18" x14ac:dyDescent="0.15">
      <c r="C10">
        <v>16</v>
      </c>
      <c r="D10">
        <v>7</v>
      </c>
      <c r="E10" t="s">
        <v>41</v>
      </c>
      <c r="F10" t="s">
        <v>47</v>
      </c>
      <c r="K10" t="s">
        <v>42</v>
      </c>
    </row>
    <row r="11" spans="1:18" s="1" customFormat="1" x14ac:dyDescent="0.15">
      <c r="C11" s="1">
        <v>1</v>
      </c>
      <c r="D11" s="1">
        <v>2</v>
      </c>
      <c r="E11" s="1" t="s">
        <v>43</v>
      </c>
      <c r="F11" s="1" t="s">
        <v>44</v>
      </c>
      <c r="K11" s="1" t="s">
        <v>48</v>
      </c>
      <c r="R11" s="1">
        <v>1</v>
      </c>
    </row>
    <row r="12" spans="1:18" x14ac:dyDescent="0.15">
      <c r="C12">
        <v>2</v>
      </c>
      <c r="D12">
        <v>2</v>
      </c>
      <c r="E12" t="s">
        <v>50</v>
      </c>
      <c r="F12" t="s">
        <v>52</v>
      </c>
      <c r="K12" t="s">
        <v>49</v>
      </c>
      <c r="L12">
        <v>3</v>
      </c>
      <c r="M12">
        <v>3</v>
      </c>
      <c r="R12">
        <v>3</v>
      </c>
    </row>
    <row r="13" spans="1:18" s="1" customFormat="1" x14ac:dyDescent="0.15">
      <c r="C13" s="1">
        <v>7</v>
      </c>
      <c r="D13" s="1">
        <v>2</v>
      </c>
      <c r="E13" s="1" t="s">
        <v>51</v>
      </c>
      <c r="F13" s="1" t="s">
        <v>53</v>
      </c>
      <c r="K13" s="1" t="s">
        <v>54</v>
      </c>
      <c r="L13" s="1">
        <v>127</v>
      </c>
      <c r="M13" s="1">
        <v>127</v>
      </c>
      <c r="R13" s="1">
        <v>127</v>
      </c>
    </row>
    <row r="14" spans="1:18" s="1" customFormat="1" x14ac:dyDescent="0.15">
      <c r="C14" s="1">
        <v>3</v>
      </c>
      <c r="D14" s="1">
        <v>2</v>
      </c>
      <c r="E14" s="1" t="s">
        <v>55</v>
      </c>
      <c r="F14" s="1" t="s">
        <v>56</v>
      </c>
      <c r="K14" s="1" t="s">
        <v>56</v>
      </c>
      <c r="L14" s="1">
        <v>7</v>
      </c>
      <c r="M14" s="1">
        <v>7</v>
      </c>
      <c r="R14" s="1">
        <v>7</v>
      </c>
    </row>
  </sheetData>
  <phoneticPr fontId="2" type="noConversion"/>
  <dataValidations count="2"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1048576">
      <formula1>"0,1,2,3,4,5,6,7,8,9,10,11"</formula1>
    </dataValidation>
    <dataValidation type="list" allowBlank="1" showInputMessage="1" showErrorMessage="1" sqref="Q2:Q1048576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/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9.25" bestFit="1" customWidth="1"/>
    <col min="6" max="6" width="23.625" customWidth="1"/>
    <col min="7" max="7" width="10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2</v>
      </c>
      <c r="M3" s="6">
        <v>2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40.5" x14ac:dyDescent="0.15">
      <c r="A5" s="6">
        <v>2</v>
      </c>
      <c r="B5" s="6">
        <v>0</v>
      </c>
      <c r="C5" s="6">
        <v>8</v>
      </c>
      <c r="D5" s="6">
        <v>7</v>
      </c>
      <c r="E5" s="6" t="s">
        <v>148</v>
      </c>
      <c r="F5" s="2" t="s">
        <v>158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25</v>
      </c>
      <c r="M5" s="6">
        <v>25</v>
      </c>
      <c r="N5" s="1"/>
      <c r="O5" s="1"/>
      <c r="P5" s="2"/>
      <c r="Q5" s="6" t="b">
        <v>1</v>
      </c>
    </row>
    <row r="6" spans="1:17" x14ac:dyDescent="0.15">
      <c r="A6" s="6">
        <v>3</v>
      </c>
      <c r="B6" s="6">
        <v>0</v>
      </c>
      <c r="C6" s="6">
        <v>48</v>
      </c>
      <c r="D6" s="6">
        <v>2</v>
      </c>
      <c r="E6" s="6" t="s">
        <v>69</v>
      </c>
      <c r="F6" s="2" t="s">
        <v>146</v>
      </c>
      <c r="G6" s="6" t="s">
        <v>69</v>
      </c>
      <c r="H6" s="6" t="b">
        <v>0</v>
      </c>
      <c r="I6" s="6">
        <v>1</v>
      </c>
      <c r="J6" s="6">
        <v>0</v>
      </c>
      <c r="K6" s="6" t="s">
        <v>35</v>
      </c>
      <c r="L6" s="6">
        <v>0</v>
      </c>
      <c r="M6" s="6">
        <v>0</v>
      </c>
      <c r="N6" s="1"/>
      <c r="O6" s="1"/>
      <c r="P6" s="2"/>
      <c r="Q6" s="6" t="b">
        <v>0</v>
      </c>
    </row>
    <row r="7" spans="1:17" s="1" customFormat="1" x14ac:dyDescent="0.15">
      <c r="A7" s="6">
        <v>9</v>
      </c>
      <c r="B7" s="6">
        <v>0</v>
      </c>
      <c r="C7" s="6">
        <v>8</v>
      </c>
      <c r="D7" s="6">
        <v>2</v>
      </c>
      <c r="E7" s="6" t="s">
        <v>145</v>
      </c>
      <c r="F7" s="7" t="s">
        <v>147</v>
      </c>
      <c r="G7" s="6" t="s">
        <v>145</v>
      </c>
      <c r="H7" s="6" t="b">
        <v>0</v>
      </c>
      <c r="I7" s="6">
        <v>1</v>
      </c>
      <c r="J7" s="6">
        <v>0</v>
      </c>
      <c r="K7" s="6" t="s">
        <v>124</v>
      </c>
      <c r="L7" s="6">
        <v>0</v>
      </c>
      <c r="M7" s="6">
        <v>0</v>
      </c>
      <c r="N7" s="6"/>
      <c r="O7" s="6"/>
      <c r="P7" s="7"/>
      <c r="Q7" s="6" t="b">
        <v>0</v>
      </c>
    </row>
  </sheetData>
  <phoneticPr fontId="2" type="noConversion"/>
  <dataValidations count="2">
    <dataValidation type="list" allowBlank="1" showInputMessage="1" showErrorMessage="1" sqref="H2:H7 Q2:Q7">
      <formula1>"TRUE,FALSE"</formula1>
    </dataValidation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7">
      <formula1>"0,1,2,3,4,5,6,7,8,9,10,11"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F5" sqref="F5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9.25" bestFit="1" customWidth="1"/>
    <col min="6" max="6" width="23.625" customWidth="1"/>
    <col min="7" max="7" width="10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2</v>
      </c>
      <c r="M3" s="6">
        <v>2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81" x14ac:dyDescent="0.15">
      <c r="A5" s="6">
        <v>2</v>
      </c>
      <c r="B5" s="6">
        <v>0</v>
      </c>
      <c r="C5" s="6">
        <v>8</v>
      </c>
      <c r="D5" s="6">
        <v>7</v>
      </c>
      <c r="E5" s="6" t="s">
        <v>148</v>
      </c>
      <c r="F5" s="2" t="s">
        <v>159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33</v>
      </c>
      <c r="M5" s="6">
        <v>33</v>
      </c>
      <c r="N5" s="1"/>
      <c r="O5" s="1"/>
      <c r="P5" s="2"/>
      <c r="Q5" s="6" t="b">
        <v>1</v>
      </c>
    </row>
    <row r="6" spans="1:17" x14ac:dyDescent="0.15">
      <c r="A6" s="6">
        <v>3</v>
      </c>
      <c r="B6" s="6">
        <v>0</v>
      </c>
      <c r="C6" s="6">
        <v>48</v>
      </c>
      <c r="D6" s="6">
        <v>2</v>
      </c>
      <c r="E6" s="6" t="s">
        <v>69</v>
      </c>
      <c r="F6" s="2" t="s">
        <v>146</v>
      </c>
      <c r="G6" s="6" t="s">
        <v>69</v>
      </c>
      <c r="H6" s="6" t="b">
        <v>0</v>
      </c>
      <c r="I6" s="6">
        <v>1</v>
      </c>
      <c r="J6" s="6">
        <v>0</v>
      </c>
      <c r="K6" s="6" t="s">
        <v>35</v>
      </c>
      <c r="L6" s="6">
        <v>0</v>
      </c>
      <c r="M6" s="6">
        <v>0</v>
      </c>
      <c r="N6" s="1"/>
      <c r="O6" s="1"/>
      <c r="P6" s="2"/>
      <c r="Q6" s="6" t="b">
        <v>0</v>
      </c>
    </row>
    <row r="7" spans="1:17" x14ac:dyDescent="0.15">
      <c r="A7" s="6">
        <v>9</v>
      </c>
      <c r="B7" s="6">
        <v>0</v>
      </c>
      <c r="C7" s="6">
        <v>8</v>
      </c>
      <c r="D7" s="6">
        <v>2</v>
      </c>
      <c r="E7" s="6" t="s">
        <v>145</v>
      </c>
      <c r="F7" s="7" t="s">
        <v>147</v>
      </c>
      <c r="G7" s="6" t="s">
        <v>145</v>
      </c>
      <c r="H7" s="6" t="b">
        <v>0</v>
      </c>
      <c r="I7" s="6">
        <v>1</v>
      </c>
      <c r="J7" s="6">
        <v>0</v>
      </c>
      <c r="K7" s="6" t="s">
        <v>124</v>
      </c>
      <c r="L7" s="6">
        <v>0</v>
      </c>
      <c r="M7" s="6">
        <v>0</v>
      </c>
      <c r="N7" s="6"/>
      <c r="O7" s="6"/>
      <c r="P7" s="7"/>
      <c r="Q7" s="6" t="b">
        <v>0</v>
      </c>
    </row>
  </sheetData>
  <phoneticPr fontId="2" type="noConversion"/>
  <dataValidations count="2"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7">
      <formula1>"0,1,2,3,4,5,6,7,8,9,10,11"</formula1>
    </dataValidation>
    <dataValidation type="list" allowBlank="1" showInputMessage="1" showErrorMessage="1" sqref="H2:H7 Q2:Q7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pane ySplit="1" topLeftCell="A17" activePane="bottomLeft" state="frozen"/>
      <selection pane="bottomLeft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3.375" bestFit="1" customWidth="1"/>
    <col min="6" max="6" width="25.625" customWidth="1"/>
    <col min="7" max="7" width="13.375" bestFit="1" customWidth="1"/>
    <col min="8" max="8" width="9.5" bestFit="1" customWidth="1"/>
    <col min="9" max="10" width="7.5" bestFit="1" customWidth="1"/>
    <col min="11" max="11" width="11.625" bestFit="1" customWidth="1"/>
    <col min="12" max="12" width="4.5" bestFit="1" customWidth="1"/>
    <col min="13" max="13" width="6.5" bestFit="1" customWidth="1"/>
    <col min="14" max="14" width="5.5" bestFit="1" customWidth="1"/>
    <col min="15" max="15" width="4.5" bestFit="1" customWidth="1"/>
    <col min="16" max="16" width="25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67.5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8</v>
      </c>
      <c r="M3" s="6">
        <v>8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135" x14ac:dyDescent="0.15">
      <c r="A5" s="6">
        <v>2</v>
      </c>
      <c r="B5" s="6">
        <v>0</v>
      </c>
      <c r="C5" s="6">
        <v>8</v>
      </c>
      <c r="D5" s="6">
        <v>2</v>
      </c>
      <c r="E5" s="6" t="s">
        <v>160</v>
      </c>
      <c r="F5" s="2" t="s">
        <v>161</v>
      </c>
      <c r="G5" s="6" t="s">
        <v>160</v>
      </c>
      <c r="H5" s="6" t="b">
        <v>0</v>
      </c>
      <c r="I5" s="6">
        <v>1</v>
      </c>
      <c r="J5" s="6">
        <v>0</v>
      </c>
      <c r="K5" s="6" t="s">
        <v>160</v>
      </c>
      <c r="L5" s="6">
        <v>1</v>
      </c>
      <c r="M5" s="6">
        <v>48</v>
      </c>
      <c r="N5" s="1"/>
      <c r="O5" s="1"/>
      <c r="P5" s="2"/>
      <c r="Q5" s="6" t="b">
        <v>1</v>
      </c>
    </row>
    <row r="6" spans="1:17" s="6" customFormat="1" ht="27" x14ac:dyDescent="0.15">
      <c r="A6" s="6">
        <v>3</v>
      </c>
      <c r="B6" s="6">
        <v>0</v>
      </c>
      <c r="C6" s="6">
        <v>1</v>
      </c>
      <c r="D6" s="6">
        <v>10</v>
      </c>
      <c r="E6" s="6" t="s">
        <v>162</v>
      </c>
      <c r="F6" s="7" t="s">
        <v>163</v>
      </c>
      <c r="G6" s="6" t="s">
        <v>162</v>
      </c>
      <c r="H6" s="6" t="b">
        <v>0</v>
      </c>
      <c r="I6" s="6">
        <v>1</v>
      </c>
      <c r="J6" s="6">
        <v>0</v>
      </c>
      <c r="K6" s="6" t="s">
        <v>164</v>
      </c>
      <c r="L6" s="6">
        <v>0</v>
      </c>
      <c r="M6" s="6">
        <v>1</v>
      </c>
      <c r="P6" s="7" t="s">
        <v>173</v>
      </c>
      <c r="Q6" s="6" t="b">
        <v>1</v>
      </c>
    </row>
    <row r="7" spans="1:17" s="1" customFormat="1" ht="27" x14ac:dyDescent="0.15">
      <c r="A7" s="6">
        <v>3</v>
      </c>
      <c r="B7" s="6">
        <v>1</v>
      </c>
      <c r="C7" s="6">
        <v>1</v>
      </c>
      <c r="D7" s="6">
        <v>10</v>
      </c>
      <c r="E7" s="6" t="s">
        <v>165</v>
      </c>
      <c r="F7" s="2" t="s">
        <v>174</v>
      </c>
      <c r="G7" s="6" t="s">
        <v>165</v>
      </c>
      <c r="H7" s="6" t="b">
        <v>0</v>
      </c>
      <c r="I7" s="6">
        <v>1</v>
      </c>
      <c r="J7" s="6">
        <v>0</v>
      </c>
      <c r="K7" s="6" t="s">
        <v>164</v>
      </c>
      <c r="L7" s="6">
        <v>0</v>
      </c>
      <c r="M7" s="6">
        <v>1</v>
      </c>
      <c r="P7" s="7" t="s">
        <v>173</v>
      </c>
      <c r="Q7" s="6" t="b">
        <v>1</v>
      </c>
    </row>
    <row r="8" spans="1:17" ht="40.5" x14ac:dyDescent="0.15">
      <c r="A8" s="6">
        <v>3</v>
      </c>
      <c r="B8" s="6">
        <v>2</v>
      </c>
      <c r="C8" s="6">
        <v>1</v>
      </c>
      <c r="D8" s="6">
        <v>10</v>
      </c>
      <c r="E8" s="6" t="s">
        <v>166</v>
      </c>
      <c r="F8" s="2" t="s">
        <v>175</v>
      </c>
      <c r="G8" s="6" t="s">
        <v>166</v>
      </c>
      <c r="H8" s="6" t="b">
        <v>0</v>
      </c>
      <c r="I8" s="6">
        <v>1</v>
      </c>
      <c r="J8" s="6">
        <v>0</v>
      </c>
      <c r="K8" s="6" t="s">
        <v>164</v>
      </c>
      <c r="L8" s="6">
        <v>0</v>
      </c>
      <c r="M8" s="6">
        <v>1</v>
      </c>
      <c r="P8" s="7" t="s">
        <v>172</v>
      </c>
      <c r="Q8" s="6" t="b">
        <v>1</v>
      </c>
    </row>
    <row r="9" spans="1:17" ht="40.5" x14ac:dyDescent="0.15">
      <c r="A9" s="6">
        <v>3</v>
      </c>
      <c r="B9" s="6">
        <v>3</v>
      </c>
      <c r="C9" s="6">
        <v>1</v>
      </c>
      <c r="D9" s="6">
        <v>10</v>
      </c>
      <c r="E9" s="6" t="s">
        <v>167</v>
      </c>
      <c r="F9" s="2" t="s">
        <v>176</v>
      </c>
      <c r="G9" s="6" t="s">
        <v>167</v>
      </c>
      <c r="H9" s="6" t="b">
        <v>0</v>
      </c>
      <c r="I9" s="6">
        <v>1</v>
      </c>
      <c r="J9" s="6">
        <v>0</v>
      </c>
      <c r="K9" s="6" t="s">
        <v>164</v>
      </c>
      <c r="L9" s="6">
        <v>0</v>
      </c>
      <c r="M9" s="6">
        <v>1</v>
      </c>
      <c r="P9" s="7" t="s">
        <v>172</v>
      </c>
      <c r="Q9" s="6" t="b">
        <v>1</v>
      </c>
    </row>
    <row r="10" spans="1:17" ht="40.5" x14ac:dyDescent="0.15">
      <c r="A10" s="6">
        <v>3</v>
      </c>
      <c r="B10" s="6">
        <v>4</v>
      </c>
      <c r="C10" s="6">
        <v>1</v>
      </c>
      <c r="D10" s="6">
        <v>10</v>
      </c>
      <c r="E10" s="6" t="s">
        <v>168</v>
      </c>
      <c r="F10" s="2" t="s">
        <v>177</v>
      </c>
      <c r="G10" s="6" t="s">
        <v>168</v>
      </c>
      <c r="H10" s="6" t="b">
        <v>0</v>
      </c>
      <c r="I10" s="6">
        <v>1</v>
      </c>
      <c r="J10" s="6">
        <v>0</v>
      </c>
      <c r="K10" s="6" t="s">
        <v>164</v>
      </c>
      <c r="L10" s="6">
        <v>0</v>
      </c>
      <c r="M10" s="6">
        <v>1</v>
      </c>
      <c r="P10" s="7" t="s">
        <v>172</v>
      </c>
      <c r="Q10" s="6" t="b">
        <v>1</v>
      </c>
    </row>
    <row r="11" spans="1:17" ht="27" x14ac:dyDescent="0.15">
      <c r="A11" s="6">
        <v>3</v>
      </c>
      <c r="B11" s="6">
        <v>5</v>
      </c>
      <c r="C11" s="6">
        <v>1</v>
      </c>
      <c r="D11" s="6">
        <v>10</v>
      </c>
      <c r="E11" s="6" t="s">
        <v>169</v>
      </c>
      <c r="F11" s="2" t="s">
        <v>178</v>
      </c>
      <c r="G11" s="6" t="s">
        <v>169</v>
      </c>
      <c r="H11" s="6" t="b">
        <v>0</v>
      </c>
      <c r="I11" s="6">
        <v>1</v>
      </c>
      <c r="J11" s="6">
        <v>0</v>
      </c>
      <c r="K11" s="6" t="s">
        <v>164</v>
      </c>
      <c r="L11" s="6">
        <v>0</v>
      </c>
      <c r="M11" s="6">
        <v>1</v>
      </c>
      <c r="P11" s="7" t="s">
        <v>172</v>
      </c>
      <c r="Q11" s="6" t="b">
        <v>1</v>
      </c>
    </row>
    <row r="12" spans="1:17" ht="27" x14ac:dyDescent="0.15">
      <c r="A12" s="6">
        <v>3</v>
      </c>
      <c r="B12" s="6">
        <v>6</v>
      </c>
      <c r="C12" s="6">
        <v>1</v>
      </c>
      <c r="D12" s="6">
        <v>10</v>
      </c>
      <c r="E12" s="6" t="s">
        <v>170</v>
      </c>
      <c r="F12" s="2" t="s">
        <v>179</v>
      </c>
      <c r="G12" s="6" t="s">
        <v>170</v>
      </c>
      <c r="H12" s="6" t="b">
        <v>0</v>
      </c>
      <c r="I12" s="6">
        <v>1</v>
      </c>
      <c r="J12" s="6">
        <v>0</v>
      </c>
      <c r="K12" s="6" t="s">
        <v>164</v>
      </c>
      <c r="L12" s="6">
        <v>0</v>
      </c>
      <c r="M12" s="6">
        <v>1</v>
      </c>
      <c r="P12" s="7" t="s">
        <v>172</v>
      </c>
      <c r="Q12" s="6" t="b">
        <v>1</v>
      </c>
    </row>
    <row r="13" spans="1:17" ht="40.5" x14ac:dyDescent="0.15">
      <c r="A13" s="6">
        <v>3</v>
      </c>
      <c r="B13" s="6">
        <v>7</v>
      </c>
      <c r="C13" s="6">
        <v>1</v>
      </c>
      <c r="D13" s="6">
        <v>10</v>
      </c>
      <c r="E13" s="6" t="s">
        <v>171</v>
      </c>
      <c r="F13" s="2" t="s">
        <v>180</v>
      </c>
      <c r="G13" s="6" t="s">
        <v>171</v>
      </c>
      <c r="H13" s="6" t="b">
        <v>0</v>
      </c>
      <c r="I13" s="6">
        <v>1</v>
      </c>
      <c r="J13" s="6">
        <v>0</v>
      </c>
      <c r="K13" s="6" t="s">
        <v>164</v>
      </c>
      <c r="L13" s="6">
        <v>0</v>
      </c>
      <c r="M13" s="6">
        <v>1</v>
      </c>
      <c r="P13" s="7" t="s">
        <v>172</v>
      </c>
      <c r="Q13" s="6" t="b">
        <v>1</v>
      </c>
    </row>
    <row r="14" spans="1:17" s="1" customFormat="1" ht="27" x14ac:dyDescent="0.15">
      <c r="A14" s="6">
        <v>4</v>
      </c>
      <c r="B14" s="6">
        <v>0</v>
      </c>
      <c r="C14" s="6">
        <v>1</v>
      </c>
      <c r="D14" s="6">
        <v>10</v>
      </c>
      <c r="E14" s="6" t="s">
        <v>182</v>
      </c>
      <c r="F14" s="2" t="s">
        <v>197</v>
      </c>
      <c r="G14" s="6" t="s">
        <v>182</v>
      </c>
      <c r="H14" s="6" t="b">
        <v>0</v>
      </c>
      <c r="I14" s="6">
        <v>1</v>
      </c>
      <c r="J14" s="6">
        <v>0</v>
      </c>
      <c r="K14" s="6" t="s">
        <v>181</v>
      </c>
      <c r="L14" s="6">
        <v>0</v>
      </c>
      <c r="M14" s="6">
        <v>1</v>
      </c>
      <c r="P14" s="7" t="s">
        <v>196</v>
      </c>
      <c r="Q14" s="6" t="b">
        <v>1</v>
      </c>
    </row>
    <row r="15" spans="1:17" s="1" customFormat="1" ht="27" x14ac:dyDescent="0.15">
      <c r="A15" s="6">
        <v>4</v>
      </c>
      <c r="B15" s="6">
        <v>1</v>
      </c>
      <c r="C15" s="6">
        <v>1</v>
      </c>
      <c r="D15" s="6">
        <v>10</v>
      </c>
      <c r="E15" s="6" t="s">
        <v>183</v>
      </c>
      <c r="F15" s="2" t="s">
        <v>198</v>
      </c>
      <c r="G15" s="6" t="s">
        <v>183</v>
      </c>
      <c r="H15" s="6" t="b">
        <v>0</v>
      </c>
      <c r="I15" s="6">
        <v>1</v>
      </c>
      <c r="J15" s="6">
        <v>0</v>
      </c>
      <c r="K15" s="6" t="s">
        <v>181</v>
      </c>
      <c r="L15" s="6">
        <v>0</v>
      </c>
      <c r="M15" s="6">
        <v>1</v>
      </c>
      <c r="P15" s="7" t="s">
        <v>199</v>
      </c>
      <c r="Q15" s="6" t="b">
        <v>1</v>
      </c>
    </row>
    <row r="16" spans="1:17" s="1" customFormat="1" ht="27" x14ac:dyDescent="0.15">
      <c r="A16" s="6">
        <v>4</v>
      </c>
      <c r="B16" s="6">
        <v>2</v>
      </c>
      <c r="C16" s="6">
        <v>1</v>
      </c>
      <c r="D16" s="6">
        <v>10</v>
      </c>
      <c r="E16" s="6" t="s">
        <v>184</v>
      </c>
      <c r="F16" s="2" t="s">
        <v>200</v>
      </c>
      <c r="G16" s="6" t="s">
        <v>184</v>
      </c>
      <c r="H16" s="6" t="b">
        <v>0</v>
      </c>
      <c r="I16" s="6">
        <v>1</v>
      </c>
      <c r="J16" s="6">
        <v>0</v>
      </c>
      <c r="K16" s="6" t="s">
        <v>181</v>
      </c>
      <c r="L16" s="6">
        <v>0</v>
      </c>
      <c r="M16" s="6">
        <v>1</v>
      </c>
      <c r="P16" s="7" t="s">
        <v>201</v>
      </c>
      <c r="Q16" s="6" t="b">
        <v>1</v>
      </c>
    </row>
    <row r="17" spans="1:17" s="1" customFormat="1" ht="27" x14ac:dyDescent="0.15">
      <c r="A17" s="6">
        <v>4</v>
      </c>
      <c r="B17" s="6">
        <v>3</v>
      </c>
      <c r="C17" s="6">
        <v>1</v>
      </c>
      <c r="D17" s="6">
        <v>10</v>
      </c>
      <c r="E17" s="6" t="s">
        <v>185</v>
      </c>
      <c r="F17" s="2" t="s">
        <v>202</v>
      </c>
      <c r="G17" s="6" t="s">
        <v>185</v>
      </c>
      <c r="H17" s="6" t="b">
        <v>0</v>
      </c>
      <c r="I17" s="6">
        <v>1</v>
      </c>
      <c r="J17" s="6">
        <v>0</v>
      </c>
      <c r="K17" s="6" t="s">
        <v>181</v>
      </c>
      <c r="L17" s="6">
        <v>0</v>
      </c>
      <c r="M17" s="6">
        <v>1</v>
      </c>
      <c r="P17" s="7" t="s">
        <v>203</v>
      </c>
      <c r="Q17" s="6" t="b">
        <v>1</v>
      </c>
    </row>
    <row r="18" spans="1:17" s="1" customFormat="1" ht="27" x14ac:dyDescent="0.15">
      <c r="A18" s="6">
        <v>4</v>
      </c>
      <c r="B18" s="6">
        <v>4</v>
      </c>
      <c r="C18" s="6">
        <v>1</v>
      </c>
      <c r="D18" s="6">
        <v>10</v>
      </c>
      <c r="E18" s="6" t="s">
        <v>186</v>
      </c>
      <c r="F18" s="2" t="s">
        <v>204</v>
      </c>
      <c r="G18" s="6" t="s">
        <v>186</v>
      </c>
      <c r="H18" s="6" t="b">
        <v>0</v>
      </c>
      <c r="I18" s="6">
        <v>1</v>
      </c>
      <c r="J18" s="6">
        <v>0</v>
      </c>
      <c r="K18" s="6" t="s">
        <v>181</v>
      </c>
      <c r="L18" s="6">
        <v>0</v>
      </c>
      <c r="M18" s="6">
        <v>1</v>
      </c>
      <c r="P18" s="7" t="s">
        <v>205</v>
      </c>
      <c r="Q18" s="6" t="b">
        <v>1</v>
      </c>
    </row>
    <row r="19" spans="1:17" s="1" customFormat="1" ht="27" x14ac:dyDescent="0.15">
      <c r="A19" s="6">
        <v>4</v>
      </c>
      <c r="B19" s="6">
        <v>5</v>
      </c>
      <c r="C19" s="6">
        <v>1</v>
      </c>
      <c r="D19" s="6">
        <v>10</v>
      </c>
      <c r="E19" s="6" t="s">
        <v>187</v>
      </c>
      <c r="F19" s="2" t="s">
        <v>206</v>
      </c>
      <c r="G19" s="6" t="s">
        <v>187</v>
      </c>
      <c r="H19" s="6" t="b">
        <v>0</v>
      </c>
      <c r="I19" s="6">
        <v>1</v>
      </c>
      <c r="J19" s="6">
        <v>0</v>
      </c>
      <c r="K19" s="6" t="s">
        <v>181</v>
      </c>
      <c r="L19" s="6">
        <v>0</v>
      </c>
      <c r="M19" s="6">
        <v>1</v>
      </c>
      <c r="P19" s="7" t="s">
        <v>207</v>
      </c>
      <c r="Q19" s="6" t="b">
        <v>1</v>
      </c>
    </row>
    <row r="20" spans="1:17" s="1" customFormat="1" ht="40.5" x14ac:dyDescent="0.15">
      <c r="A20" s="6">
        <v>4</v>
      </c>
      <c r="B20" s="6">
        <v>6</v>
      </c>
      <c r="C20" s="6">
        <v>1</v>
      </c>
      <c r="D20" s="6">
        <v>10</v>
      </c>
      <c r="E20" s="6" t="s">
        <v>188</v>
      </c>
      <c r="F20" s="2" t="s">
        <v>208</v>
      </c>
      <c r="G20" s="6" t="s">
        <v>188</v>
      </c>
      <c r="H20" s="6" t="b">
        <v>0</v>
      </c>
      <c r="I20" s="6">
        <v>1</v>
      </c>
      <c r="J20" s="6">
        <v>0</v>
      </c>
      <c r="K20" s="6" t="s">
        <v>181</v>
      </c>
      <c r="L20" s="6">
        <v>0</v>
      </c>
      <c r="M20" s="6">
        <v>1</v>
      </c>
      <c r="P20" s="7" t="s">
        <v>209</v>
      </c>
      <c r="Q20" s="6" t="b">
        <v>1</v>
      </c>
    </row>
    <row r="21" spans="1:17" s="1" customFormat="1" ht="27" x14ac:dyDescent="0.15">
      <c r="A21" s="6">
        <v>4</v>
      </c>
      <c r="B21" s="6">
        <v>7</v>
      </c>
      <c r="C21" s="6">
        <v>1</v>
      </c>
      <c r="D21" s="6">
        <v>10</v>
      </c>
      <c r="E21" s="6" t="s">
        <v>189</v>
      </c>
      <c r="F21" s="2" t="s">
        <v>210</v>
      </c>
      <c r="G21" s="6" t="s">
        <v>189</v>
      </c>
      <c r="H21" s="6" t="b">
        <v>0</v>
      </c>
      <c r="I21" s="6">
        <v>1</v>
      </c>
      <c r="J21" s="6">
        <v>0</v>
      </c>
      <c r="K21" s="6" t="s">
        <v>181</v>
      </c>
      <c r="L21" s="6">
        <v>0</v>
      </c>
      <c r="M21" s="6">
        <v>1</v>
      </c>
      <c r="P21" s="7" t="s">
        <v>211</v>
      </c>
      <c r="Q21" s="6" t="b">
        <v>1</v>
      </c>
    </row>
    <row r="22" spans="1:17" s="1" customFormat="1" ht="40.5" x14ac:dyDescent="0.15">
      <c r="A22" s="6">
        <v>5</v>
      </c>
      <c r="B22" s="6">
        <v>0</v>
      </c>
      <c r="C22" s="6">
        <v>2</v>
      </c>
      <c r="D22" s="6">
        <v>10</v>
      </c>
      <c r="E22" s="6" t="s">
        <v>190</v>
      </c>
      <c r="F22" s="2" t="s">
        <v>212</v>
      </c>
      <c r="G22" s="6" t="s">
        <v>190</v>
      </c>
      <c r="H22" s="6" t="b">
        <v>0</v>
      </c>
      <c r="I22" s="6">
        <v>1</v>
      </c>
      <c r="J22" s="6">
        <v>0</v>
      </c>
      <c r="K22" s="6" t="s">
        <v>181</v>
      </c>
      <c r="L22" s="6">
        <v>0</v>
      </c>
      <c r="M22" s="6">
        <v>3</v>
      </c>
      <c r="P22" s="7" t="s">
        <v>213</v>
      </c>
      <c r="Q22" s="6" t="b">
        <v>1</v>
      </c>
    </row>
    <row r="23" spans="1:17" ht="40.5" x14ac:dyDescent="0.15">
      <c r="A23" s="6">
        <v>5</v>
      </c>
      <c r="B23" s="6">
        <v>2</v>
      </c>
      <c r="C23" s="6">
        <v>2</v>
      </c>
      <c r="D23" s="6">
        <v>10</v>
      </c>
      <c r="E23" s="6" t="s">
        <v>191</v>
      </c>
      <c r="F23" s="2" t="s">
        <v>214</v>
      </c>
      <c r="G23" s="6" t="s">
        <v>191</v>
      </c>
      <c r="H23" s="6" t="b">
        <v>0</v>
      </c>
      <c r="I23" s="6">
        <v>1</v>
      </c>
      <c r="J23" s="6">
        <v>0</v>
      </c>
      <c r="K23" s="6" t="s">
        <v>181</v>
      </c>
      <c r="L23" s="6">
        <v>0</v>
      </c>
      <c r="M23" s="6">
        <v>1</v>
      </c>
      <c r="P23" s="7" t="s">
        <v>213</v>
      </c>
      <c r="Q23" s="6" t="b">
        <v>1</v>
      </c>
    </row>
    <row r="24" spans="1:17" ht="40.5" x14ac:dyDescent="0.15">
      <c r="A24" s="6">
        <v>5</v>
      </c>
      <c r="B24" s="6">
        <v>4</v>
      </c>
      <c r="C24" s="6">
        <v>1</v>
      </c>
      <c r="D24" s="6">
        <v>10</v>
      </c>
      <c r="E24" s="6" t="s">
        <v>192</v>
      </c>
      <c r="F24" s="2" t="s">
        <v>215</v>
      </c>
      <c r="G24" s="6" t="s">
        <v>192</v>
      </c>
      <c r="H24" s="6" t="b">
        <v>0</v>
      </c>
      <c r="I24" s="6">
        <v>1</v>
      </c>
      <c r="J24" s="6">
        <v>0</v>
      </c>
      <c r="K24" s="6" t="s">
        <v>181</v>
      </c>
      <c r="L24" s="6">
        <v>0</v>
      </c>
      <c r="M24" s="6">
        <v>1</v>
      </c>
      <c r="P24" s="7" t="s">
        <v>216</v>
      </c>
      <c r="Q24" s="6" t="b">
        <v>1</v>
      </c>
    </row>
    <row r="25" spans="1:17" ht="40.5" x14ac:dyDescent="0.15">
      <c r="A25" s="6">
        <v>5</v>
      </c>
      <c r="B25" s="6">
        <v>5</v>
      </c>
      <c r="C25" s="6">
        <v>1</v>
      </c>
      <c r="D25" s="6">
        <v>10</v>
      </c>
      <c r="E25" s="6" t="s">
        <v>193</v>
      </c>
      <c r="F25" s="2" t="s">
        <v>217</v>
      </c>
      <c r="G25" s="6" t="s">
        <v>193</v>
      </c>
      <c r="H25" s="6" t="b">
        <v>0</v>
      </c>
      <c r="I25" s="6">
        <v>1</v>
      </c>
      <c r="J25" s="6">
        <v>0</v>
      </c>
      <c r="K25" s="6" t="s">
        <v>181</v>
      </c>
      <c r="L25" s="6">
        <v>0</v>
      </c>
      <c r="M25" s="6">
        <v>1</v>
      </c>
      <c r="P25" s="7" t="s">
        <v>218</v>
      </c>
      <c r="Q25" s="6" t="b">
        <v>1</v>
      </c>
    </row>
    <row r="26" spans="1:17" ht="40.5" x14ac:dyDescent="0.15">
      <c r="A26" s="6">
        <v>5</v>
      </c>
      <c r="B26" s="6">
        <v>6</v>
      </c>
      <c r="C26" s="6">
        <v>1</v>
      </c>
      <c r="D26" s="6">
        <v>10</v>
      </c>
      <c r="E26" s="6" t="s">
        <v>194</v>
      </c>
      <c r="F26" s="2" t="s">
        <v>219</v>
      </c>
      <c r="G26" s="6" t="s">
        <v>194</v>
      </c>
      <c r="H26" s="6" t="b">
        <v>0</v>
      </c>
      <c r="I26" s="6">
        <v>1</v>
      </c>
      <c r="J26" s="6">
        <v>0</v>
      </c>
      <c r="K26" s="6" t="s">
        <v>181</v>
      </c>
      <c r="L26" s="6">
        <v>0</v>
      </c>
      <c r="M26" s="6">
        <v>1</v>
      </c>
      <c r="P26" s="7" t="s">
        <v>220</v>
      </c>
      <c r="Q26" s="6" t="b">
        <v>1</v>
      </c>
    </row>
    <row r="27" spans="1:17" ht="27" x14ac:dyDescent="0.15">
      <c r="A27" s="6">
        <v>5</v>
      </c>
      <c r="B27" s="6">
        <v>7</v>
      </c>
      <c r="C27" s="6">
        <v>1</v>
      </c>
      <c r="D27" s="6">
        <v>10</v>
      </c>
      <c r="E27" s="6" t="s">
        <v>195</v>
      </c>
      <c r="F27" s="2" t="s">
        <v>221</v>
      </c>
      <c r="G27" s="6" t="s">
        <v>195</v>
      </c>
      <c r="H27" s="6" t="b">
        <v>0</v>
      </c>
      <c r="I27" s="6">
        <v>1</v>
      </c>
      <c r="J27" s="6">
        <v>0</v>
      </c>
      <c r="K27" s="6" t="s">
        <v>181</v>
      </c>
      <c r="L27" s="6">
        <v>0</v>
      </c>
      <c r="M27" s="6">
        <v>1</v>
      </c>
      <c r="P27" s="7" t="s">
        <v>222</v>
      </c>
      <c r="Q27" s="6" t="b">
        <v>1</v>
      </c>
    </row>
    <row r="28" spans="1:17" ht="40.5" x14ac:dyDescent="0.15">
      <c r="A28" s="6">
        <v>6</v>
      </c>
      <c r="B28" s="6">
        <v>0</v>
      </c>
      <c r="C28" s="6">
        <v>16</v>
      </c>
      <c r="D28" s="6">
        <v>4</v>
      </c>
      <c r="E28" s="6" t="s">
        <v>223</v>
      </c>
      <c r="F28" s="2" t="s">
        <v>224</v>
      </c>
      <c r="G28" s="6" t="s">
        <v>223</v>
      </c>
      <c r="H28" s="6" t="b">
        <v>1</v>
      </c>
      <c r="I28" s="6">
        <v>0.01</v>
      </c>
      <c r="J28" s="6">
        <v>0</v>
      </c>
      <c r="K28" s="6" t="s">
        <v>223</v>
      </c>
      <c r="L28" s="6">
        <v>0</v>
      </c>
      <c r="M28" s="6">
        <v>65535</v>
      </c>
      <c r="Q28" s="6" t="b">
        <v>1</v>
      </c>
    </row>
    <row r="29" spans="1:17" ht="27" x14ac:dyDescent="0.15">
      <c r="A29" s="6">
        <v>8</v>
      </c>
      <c r="B29" s="6">
        <v>0</v>
      </c>
      <c r="C29" s="6">
        <v>16</v>
      </c>
      <c r="D29" s="6">
        <v>4</v>
      </c>
      <c r="E29" s="6" t="s">
        <v>225</v>
      </c>
      <c r="F29" s="2" t="s">
        <v>226</v>
      </c>
      <c r="G29" s="6" t="s">
        <v>225</v>
      </c>
      <c r="H29" s="6" t="b">
        <v>1</v>
      </c>
      <c r="I29" s="6">
        <v>0.1</v>
      </c>
      <c r="J29" s="6">
        <v>0</v>
      </c>
      <c r="K29" s="6" t="s">
        <v>225</v>
      </c>
      <c r="L29" s="6">
        <v>0</v>
      </c>
      <c r="M29" s="6">
        <v>65535</v>
      </c>
      <c r="Q29" s="6" t="b">
        <v>1</v>
      </c>
    </row>
  </sheetData>
  <phoneticPr fontId="2" type="noConversion"/>
  <dataValidations count="2">
    <dataValidation type="list" allowBlank="1" showInputMessage="1" showErrorMessage="1" sqref="Q2:Q29 H2:H29">
      <formula1>"TRUE,FALSE"</formula1>
    </dataValidation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29">
      <formula1>"0,1,2,3,4,5,6,7,8,9,10,11"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4.375" bestFit="1" customWidth="1"/>
    <col min="6" max="6" width="25.625" customWidth="1"/>
    <col min="7" max="7" width="13.375" bestFit="1" customWidth="1"/>
    <col min="8" max="8" width="9.5" bestFit="1" customWidth="1"/>
    <col min="9" max="10" width="7.5" bestFit="1" customWidth="1"/>
    <col min="11" max="11" width="12.25" bestFit="1" customWidth="1"/>
    <col min="12" max="12" width="4.5" bestFit="1" customWidth="1"/>
    <col min="13" max="13" width="6.5" bestFit="1" customWidth="1"/>
    <col min="14" max="14" width="5.5" bestFit="1" customWidth="1"/>
    <col min="15" max="15" width="4.5" bestFit="1" customWidth="1"/>
    <col min="16" max="16" width="25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67.5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8</v>
      </c>
      <c r="M3" s="6">
        <v>8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27" x14ac:dyDescent="0.15">
      <c r="A5" s="6">
        <v>2</v>
      </c>
      <c r="B5" s="6">
        <v>0</v>
      </c>
      <c r="C5" s="6">
        <v>8</v>
      </c>
      <c r="D5" s="6">
        <v>2</v>
      </c>
      <c r="E5" s="6" t="s">
        <v>227</v>
      </c>
      <c r="F5" s="7" t="s">
        <v>228</v>
      </c>
      <c r="G5" s="6" t="s">
        <v>227</v>
      </c>
      <c r="H5" s="6" t="b">
        <v>0</v>
      </c>
      <c r="I5" s="6">
        <v>1</v>
      </c>
      <c r="J5" s="6">
        <v>0</v>
      </c>
      <c r="K5" s="6" t="s">
        <v>227</v>
      </c>
      <c r="L5" s="6">
        <v>82</v>
      </c>
      <c r="M5" s="6">
        <v>82</v>
      </c>
      <c r="N5" s="1"/>
      <c r="O5" s="1"/>
      <c r="P5" s="2"/>
      <c r="Q5" s="6" t="b">
        <v>1</v>
      </c>
    </row>
    <row r="6" spans="1:17" ht="40.5" x14ac:dyDescent="0.15">
      <c r="A6" s="6">
        <v>3</v>
      </c>
      <c r="B6" s="6">
        <v>0</v>
      </c>
      <c r="C6" s="6">
        <v>1</v>
      </c>
      <c r="D6" s="6">
        <v>10</v>
      </c>
      <c r="E6" s="6" t="s">
        <v>229</v>
      </c>
      <c r="F6" s="7" t="s">
        <v>265</v>
      </c>
      <c r="G6" s="6" t="s">
        <v>229</v>
      </c>
      <c r="H6" s="6" t="b">
        <v>0</v>
      </c>
      <c r="I6" s="6">
        <v>1</v>
      </c>
      <c r="J6" s="6">
        <v>0</v>
      </c>
      <c r="K6" s="6" t="s">
        <v>263</v>
      </c>
      <c r="L6" s="6">
        <v>0</v>
      </c>
      <c r="M6" s="6">
        <v>1</v>
      </c>
      <c r="N6" s="6"/>
      <c r="O6" s="6"/>
      <c r="P6" s="7" t="s">
        <v>173</v>
      </c>
      <c r="Q6" s="6" t="b">
        <v>1</v>
      </c>
    </row>
    <row r="7" spans="1:17" ht="27" x14ac:dyDescent="0.15">
      <c r="A7" s="6">
        <v>3</v>
      </c>
      <c r="B7" s="6">
        <v>1</v>
      </c>
      <c r="C7" s="6">
        <v>1</v>
      </c>
      <c r="D7" s="6">
        <v>10</v>
      </c>
      <c r="E7" s="6" t="s">
        <v>230</v>
      </c>
      <c r="F7" s="7" t="s">
        <v>266</v>
      </c>
      <c r="G7" s="6" t="s">
        <v>230</v>
      </c>
      <c r="H7" s="6" t="b">
        <v>0</v>
      </c>
      <c r="I7" s="6">
        <v>1</v>
      </c>
      <c r="J7" s="6">
        <v>0</v>
      </c>
      <c r="K7" s="6" t="s">
        <v>263</v>
      </c>
      <c r="L7" s="6">
        <v>0</v>
      </c>
      <c r="M7" s="6">
        <v>1</v>
      </c>
      <c r="N7" s="1"/>
      <c r="O7" s="1"/>
      <c r="P7" s="7" t="s">
        <v>173</v>
      </c>
      <c r="Q7" s="6" t="b">
        <v>1</v>
      </c>
    </row>
    <row r="8" spans="1:17" ht="27" x14ac:dyDescent="0.15">
      <c r="A8" s="6">
        <v>3</v>
      </c>
      <c r="B8" s="6">
        <v>2</v>
      </c>
      <c r="C8" s="6">
        <v>1</v>
      </c>
      <c r="D8" s="6">
        <v>10</v>
      </c>
      <c r="E8" s="6" t="s">
        <v>231</v>
      </c>
      <c r="F8" s="7" t="s">
        <v>267</v>
      </c>
      <c r="G8" s="6" t="s">
        <v>231</v>
      </c>
      <c r="H8" s="6" t="b">
        <v>0</v>
      </c>
      <c r="I8" s="6">
        <v>1</v>
      </c>
      <c r="J8" s="6">
        <v>0</v>
      </c>
      <c r="K8" s="6" t="s">
        <v>263</v>
      </c>
      <c r="L8" s="6">
        <v>0</v>
      </c>
      <c r="M8" s="6">
        <v>1</v>
      </c>
      <c r="N8" s="1"/>
      <c r="O8" s="1"/>
      <c r="P8" s="7" t="s">
        <v>172</v>
      </c>
      <c r="Q8" s="6" t="b">
        <v>1</v>
      </c>
    </row>
    <row r="9" spans="1:17" ht="27" x14ac:dyDescent="0.15">
      <c r="A9" s="6">
        <v>3</v>
      </c>
      <c r="B9" s="6">
        <v>3</v>
      </c>
      <c r="C9" s="6">
        <v>1</v>
      </c>
      <c r="D9" s="6">
        <v>10</v>
      </c>
      <c r="E9" s="6" t="s">
        <v>232</v>
      </c>
      <c r="F9" s="7" t="s">
        <v>268</v>
      </c>
      <c r="G9" s="6" t="s">
        <v>232</v>
      </c>
      <c r="H9" s="6" t="b">
        <v>0</v>
      </c>
      <c r="I9" s="6">
        <v>1</v>
      </c>
      <c r="J9" s="6">
        <v>0</v>
      </c>
      <c r="K9" s="6" t="s">
        <v>263</v>
      </c>
      <c r="L9" s="6">
        <v>0</v>
      </c>
      <c r="M9" s="6">
        <v>1</v>
      </c>
      <c r="N9" s="1"/>
      <c r="O9" s="1"/>
      <c r="P9" s="7" t="s">
        <v>172</v>
      </c>
      <c r="Q9" s="6" t="b">
        <v>1</v>
      </c>
    </row>
    <row r="10" spans="1:17" ht="27" x14ac:dyDescent="0.15">
      <c r="A10" s="6">
        <v>3</v>
      </c>
      <c r="B10" s="6">
        <v>4</v>
      </c>
      <c r="C10" s="6">
        <v>1</v>
      </c>
      <c r="D10" s="6">
        <v>10</v>
      </c>
      <c r="E10" s="6" t="s">
        <v>233</v>
      </c>
      <c r="F10" s="7" t="s">
        <v>269</v>
      </c>
      <c r="G10" s="6" t="s">
        <v>233</v>
      </c>
      <c r="H10" s="6" t="b">
        <v>0</v>
      </c>
      <c r="I10" s="6">
        <v>1</v>
      </c>
      <c r="J10" s="6">
        <v>0</v>
      </c>
      <c r="K10" s="6" t="s">
        <v>263</v>
      </c>
      <c r="L10" s="6">
        <v>0</v>
      </c>
      <c r="M10" s="6">
        <v>1</v>
      </c>
      <c r="N10" s="1"/>
      <c r="O10" s="1"/>
      <c r="P10" s="7" t="s">
        <v>172</v>
      </c>
      <c r="Q10" s="6" t="b">
        <v>1</v>
      </c>
    </row>
    <row r="11" spans="1:17" ht="40.5" x14ac:dyDescent="0.15">
      <c r="A11" s="6">
        <v>3</v>
      </c>
      <c r="B11" s="6">
        <v>5</v>
      </c>
      <c r="C11" s="6">
        <v>1</v>
      </c>
      <c r="D11" s="6">
        <v>10</v>
      </c>
      <c r="E11" s="6" t="s">
        <v>234</v>
      </c>
      <c r="F11" s="7" t="s">
        <v>270</v>
      </c>
      <c r="G11" s="6" t="s">
        <v>234</v>
      </c>
      <c r="H11" s="6" t="b">
        <v>0</v>
      </c>
      <c r="I11" s="6">
        <v>1</v>
      </c>
      <c r="J11" s="6">
        <v>0</v>
      </c>
      <c r="K11" s="6" t="s">
        <v>263</v>
      </c>
      <c r="L11" s="6">
        <v>0</v>
      </c>
      <c r="M11" s="6">
        <v>1</v>
      </c>
      <c r="N11" s="1"/>
      <c r="O11" s="1"/>
      <c r="P11" s="7" t="s">
        <v>172</v>
      </c>
      <c r="Q11" s="6" t="b">
        <v>1</v>
      </c>
    </row>
    <row r="12" spans="1:17" ht="40.5" x14ac:dyDescent="0.15">
      <c r="A12" s="6">
        <v>3</v>
      </c>
      <c r="B12" s="6">
        <v>6</v>
      </c>
      <c r="C12" s="6">
        <v>1</v>
      </c>
      <c r="D12" s="6">
        <v>10</v>
      </c>
      <c r="E12" s="6" t="s">
        <v>235</v>
      </c>
      <c r="F12" s="7" t="s">
        <v>271</v>
      </c>
      <c r="G12" s="6" t="s">
        <v>235</v>
      </c>
      <c r="H12" s="6" t="b">
        <v>0</v>
      </c>
      <c r="I12" s="6">
        <v>1</v>
      </c>
      <c r="J12" s="6">
        <v>0</v>
      </c>
      <c r="K12" s="6" t="s">
        <v>263</v>
      </c>
      <c r="L12" s="6">
        <v>0</v>
      </c>
      <c r="M12" s="6">
        <v>1</v>
      </c>
      <c r="N12" s="1"/>
      <c r="O12" s="1"/>
      <c r="P12" s="7" t="s">
        <v>172</v>
      </c>
      <c r="Q12" s="6" t="b">
        <v>1</v>
      </c>
    </row>
    <row r="13" spans="1:17" ht="27" x14ac:dyDescent="0.15">
      <c r="A13" s="6">
        <v>3</v>
      </c>
      <c r="B13" s="6">
        <v>7</v>
      </c>
      <c r="C13" s="6">
        <v>1</v>
      </c>
      <c r="D13" s="6">
        <v>10</v>
      </c>
      <c r="E13" s="6" t="s">
        <v>236</v>
      </c>
      <c r="F13" s="7" t="s">
        <v>272</v>
      </c>
      <c r="G13" s="6" t="s">
        <v>236</v>
      </c>
      <c r="H13" s="6" t="b">
        <v>0</v>
      </c>
      <c r="I13" s="6">
        <v>1</v>
      </c>
      <c r="J13" s="6">
        <v>0</v>
      </c>
      <c r="K13" s="6" t="s">
        <v>263</v>
      </c>
      <c r="L13" s="6">
        <v>0</v>
      </c>
      <c r="M13" s="6">
        <v>1</v>
      </c>
      <c r="N13" s="1"/>
      <c r="O13" s="1"/>
      <c r="P13" s="7" t="s">
        <v>172</v>
      </c>
      <c r="Q13" s="6" t="b">
        <v>1</v>
      </c>
    </row>
    <row r="14" spans="1:17" ht="40.5" x14ac:dyDescent="0.15">
      <c r="A14" s="6">
        <v>4</v>
      </c>
      <c r="B14" s="6">
        <v>0</v>
      </c>
      <c r="C14" s="6">
        <v>1</v>
      </c>
      <c r="D14" s="6">
        <v>10</v>
      </c>
      <c r="E14" s="6" t="s">
        <v>237</v>
      </c>
      <c r="F14" s="7" t="s">
        <v>273</v>
      </c>
      <c r="G14" s="6" t="s">
        <v>237</v>
      </c>
      <c r="H14" s="6" t="b">
        <v>0</v>
      </c>
      <c r="I14" s="6">
        <v>1</v>
      </c>
      <c r="J14" s="6">
        <v>0</v>
      </c>
      <c r="K14" s="6" t="s">
        <v>263</v>
      </c>
      <c r="L14" s="6">
        <v>0</v>
      </c>
      <c r="M14" s="6">
        <v>1</v>
      </c>
      <c r="N14" s="1"/>
      <c r="O14" s="1"/>
      <c r="P14" s="7" t="s">
        <v>172</v>
      </c>
      <c r="Q14" s="6" t="b">
        <v>1</v>
      </c>
    </row>
    <row r="15" spans="1:17" ht="40.5" x14ac:dyDescent="0.15">
      <c r="A15" s="6">
        <v>4</v>
      </c>
      <c r="B15" s="6">
        <v>1</v>
      </c>
      <c r="C15" s="6">
        <v>1</v>
      </c>
      <c r="D15" s="6">
        <v>10</v>
      </c>
      <c r="E15" s="6" t="s">
        <v>238</v>
      </c>
      <c r="F15" s="7" t="s">
        <v>274</v>
      </c>
      <c r="G15" s="6" t="s">
        <v>238</v>
      </c>
      <c r="H15" s="6" t="b">
        <v>0</v>
      </c>
      <c r="I15" s="6">
        <v>1</v>
      </c>
      <c r="J15" s="6">
        <v>0</v>
      </c>
      <c r="K15" s="6" t="s">
        <v>263</v>
      </c>
      <c r="L15" s="6">
        <v>0</v>
      </c>
      <c r="M15" s="6">
        <v>1</v>
      </c>
      <c r="N15" s="1"/>
      <c r="O15" s="1"/>
      <c r="P15" s="7" t="s">
        <v>172</v>
      </c>
      <c r="Q15" s="6" t="b">
        <v>1</v>
      </c>
    </row>
    <row r="16" spans="1:17" ht="27" x14ac:dyDescent="0.15">
      <c r="A16" s="6">
        <v>4</v>
      </c>
      <c r="B16" s="6">
        <v>2</v>
      </c>
      <c r="C16" s="6">
        <v>1</v>
      </c>
      <c r="D16" s="6">
        <v>10</v>
      </c>
      <c r="E16" s="6" t="s">
        <v>239</v>
      </c>
      <c r="F16" s="7" t="s">
        <v>275</v>
      </c>
      <c r="G16" s="6" t="s">
        <v>239</v>
      </c>
      <c r="H16" s="6" t="b">
        <v>0</v>
      </c>
      <c r="I16" s="6">
        <v>1</v>
      </c>
      <c r="J16" s="6">
        <v>0</v>
      </c>
      <c r="K16" s="6" t="s">
        <v>263</v>
      </c>
      <c r="L16" s="6">
        <v>0</v>
      </c>
      <c r="M16" s="6">
        <v>1</v>
      </c>
      <c r="N16" s="1"/>
      <c r="O16" s="1"/>
      <c r="P16" s="7" t="s">
        <v>172</v>
      </c>
      <c r="Q16" s="6" t="b">
        <v>1</v>
      </c>
    </row>
    <row r="17" spans="1:17" ht="27" x14ac:dyDescent="0.15">
      <c r="A17" s="6">
        <v>4</v>
      </c>
      <c r="B17" s="6">
        <v>3</v>
      </c>
      <c r="C17" s="6">
        <v>1</v>
      </c>
      <c r="D17" s="6">
        <v>10</v>
      </c>
      <c r="E17" s="6" t="s">
        <v>240</v>
      </c>
      <c r="F17" s="7" t="s">
        <v>276</v>
      </c>
      <c r="G17" s="6" t="s">
        <v>240</v>
      </c>
      <c r="H17" s="6" t="b">
        <v>0</v>
      </c>
      <c r="I17" s="6">
        <v>1</v>
      </c>
      <c r="J17" s="6">
        <v>0</v>
      </c>
      <c r="K17" s="6" t="s">
        <v>263</v>
      </c>
      <c r="L17" s="6">
        <v>0</v>
      </c>
      <c r="M17" s="6">
        <v>1</v>
      </c>
      <c r="N17" s="1"/>
      <c r="O17" s="1"/>
      <c r="P17" s="7" t="s">
        <v>172</v>
      </c>
      <c r="Q17" s="6" t="b">
        <v>1</v>
      </c>
    </row>
    <row r="18" spans="1:17" ht="27" x14ac:dyDescent="0.15">
      <c r="A18" s="6">
        <v>4</v>
      </c>
      <c r="B18" s="6">
        <v>4</v>
      </c>
      <c r="C18" s="6">
        <v>1</v>
      </c>
      <c r="D18" s="6">
        <v>10</v>
      </c>
      <c r="E18" s="6" t="s">
        <v>241</v>
      </c>
      <c r="F18" s="7" t="s">
        <v>277</v>
      </c>
      <c r="G18" s="6" t="s">
        <v>241</v>
      </c>
      <c r="H18" s="6" t="b">
        <v>0</v>
      </c>
      <c r="I18" s="6">
        <v>1</v>
      </c>
      <c r="J18" s="6">
        <v>0</v>
      </c>
      <c r="K18" s="6" t="s">
        <v>263</v>
      </c>
      <c r="L18" s="6">
        <v>0</v>
      </c>
      <c r="M18" s="6">
        <v>1</v>
      </c>
      <c r="N18" s="1"/>
      <c r="O18" s="1"/>
      <c r="P18" s="7" t="s">
        <v>172</v>
      </c>
      <c r="Q18" s="6" t="b">
        <v>1</v>
      </c>
    </row>
    <row r="19" spans="1:17" ht="27" x14ac:dyDescent="0.15">
      <c r="A19" s="6">
        <v>4</v>
      </c>
      <c r="B19" s="6">
        <v>5</v>
      </c>
      <c r="C19" s="6">
        <v>1</v>
      </c>
      <c r="D19" s="6">
        <v>10</v>
      </c>
      <c r="E19" s="6" t="s">
        <v>242</v>
      </c>
      <c r="F19" s="7" t="s">
        <v>278</v>
      </c>
      <c r="G19" s="6" t="s">
        <v>242</v>
      </c>
      <c r="H19" s="6" t="b">
        <v>0</v>
      </c>
      <c r="I19" s="6">
        <v>1</v>
      </c>
      <c r="J19" s="6">
        <v>0</v>
      </c>
      <c r="K19" s="6" t="s">
        <v>263</v>
      </c>
      <c r="L19" s="6">
        <v>0</v>
      </c>
      <c r="M19" s="6">
        <v>1</v>
      </c>
      <c r="N19" s="1"/>
      <c r="O19" s="1"/>
      <c r="P19" s="7" t="s">
        <v>172</v>
      </c>
      <c r="Q19" s="6" t="b">
        <v>1</v>
      </c>
    </row>
    <row r="20" spans="1:17" ht="27" x14ac:dyDescent="0.15">
      <c r="A20" s="6">
        <v>4</v>
      </c>
      <c r="B20" s="6">
        <v>6</v>
      </c>
      <c r="C20" s="6">
        <v>1</v>
      </c>
      <c r="D20" s="6">
        <v>10</v>
      </c>
      <c r="E20" s="6" t="s">
        <v>243</v>
      </c>
      <c r="F20" s="7" t="s">
        <v>279</v>
      </c>
      <c r="G20" s="6" t="s">
        <v>243</v>
      </c>
      <c r="H20" s="6" t="b">
        <v>0</v>
      </c>
      <c r="I20" s="6">
        <v>1</v>
      </c>
      <c r="J20" s="6">
        <v>0</v>
      </c>
      <c r="K20" s="6" t="s">
        <v>263</v>
      </c>
      <c r="L20" s="6">
        <v>0</v>
      </c>
      <c r="M20" s="6">
        <v>1</v>
      </c>
      <c r="N20" s="1"/>
      <c r="O20" s="1"/>
      <c r="P20" s="7" t="s">
        <v>172</v>
      </c>
      <c r="Q20" s="6" t="b">
        <v>1</v>
      </c>
    </row>
    <row r="21" spans="1:17" ht="27" x14ac:dyDescent="0.15">
      <c r="A21" s="6">
        <v>4</v>
      </c>
      <c r="B21" s="6">
        <v>7</v>
      </c>
      <c r="C21" s="6">
        <v>1</v>
      </c>
      <c r="D21" s="6">
        <v>10</v>
      </c>
      <c r="E21" s="6" t="s">
        <v>244</v>
      </c>
      <c r="F21" s="7" t="s">
        <v>280</v>
      </c>
      <c r="G21" s="6" t="s">
        <v>244</v>
      </c>
      <c r="H21" s="6" t="b">
        <v>0</v>
      </c>
      <c r="I21" s="6">
        <v>1</v>
      </c>
      <c r="J21" s="6">
        <v>0</v>
      </c>
      <c r="K21" s="6" t="s">
        <v>263</v>
      </c>
      <c r="L21" s="6">
        <v>0</v>
      </c>
      <c r="M21" s="6">
        <v>1</v>
      </c>
      <c r="N21" s="1"/>
      <c r="O21" s="1"/>
      <c r="P21" s="7" t="s">
        <v>172</v>
      </c>
      <c r="Q21" s="6" t="b">
        <v>1</v>
      </c>
    </row>
    <row r="22" spans="1:17" x14ac:dyDescent="0.15">
      <c r="A22" s="6">
        <v>5</v>
      </c>
      <c r="B22" s="6">
        <v>0</v>
      </c>
      <c r="C22" s="6">
        <v>8</v>
      </c>
      <c r="D22" s="6">
        <v>2</v>
      </c>
      <c r="E22" s="6" t="s">
        <v>261</v>
      </c>
      <c r="F22" s="7" t="s">
        <v>281</v>
      </c>
      <c r="G22" s="6" t="s">
        <v>261</v>
      </c>
      <c r="H22" s="6" t="b">
        <v>0</v>
      </c>
      <c r="I22" s="6">
        <v>1</v>
      </c>
      <c r="J22" s="6">
        <v>0</v>
      </c>
      <c r="K22" s="6" t="s">
        <v>263</v>
      </c>
      <c r="L22" s="6">
        <v>0</v>
      </c>
      <c r="M22" s="6">
        <v>0</v>
      </c>
      <c r="N22" s="1"/>
      <c r="O22" s="1"/>
      <c r="P22" s="7"/>
      <c r="Q22" s="6" t="b">
        <v>0</v>
      </c>
    </row>
    <row r="23" spans="1:17" ht="40.5" x14ac:dyDescent="0.15">
      <c r="A23" s="6">
        <v>6</v>
      </c>
      <c r="B23" s="6">
        <v>0</v>
      </c>
      <c r="C23" s="6">
        <v>1</v>
      </c>
      <c r="D23" s="6">
        <v>10</v>
      </c>
      <c r="E23" s="6" t="s">
        <v>245</v>
      </c>
      <c r="F23" s="7" t="s">
        <v>282</v>
      </c>
      <c r="G23" s="6" t="s">
        <v>245</v>
      </c>
      <c r="H23" s="6" t="b">
        <v>0</v>
      </c>
      <c r="I23" s="6">
        <v>1</v>
      </c>
      <c r="J23" s="6">
        <v>0</v>
      </c>
      <c r="K23" s="6" t="s">
        <v>264</v>
      </c>
      <c r="L23" s="6">
        <v>0</v>
      </c>
      <c r="M23" s="6">
        <v>1</v>
      </c>
      <c r="N23" s="1"/>
      <c r="O23" s="1"/>
      <c r="P23" s="7" t="s">
        <v>172</v>
      </c>
      <c r="Q23" s="6" t="b">
        <v>1</v>
      </c>
    </row>
    <row r="24" spans="1:17" ht="40.5" x14ac:dyDescent="0.15">
      <c r="A24" s="6">
        <v>6</v>
      </c>
      <c r="B24" s="6">
        <v>1</v>
      </c>
      <c r="C24" s="6">
        <v>1</v>
      </c>
      <c r="D24" s="6">
        <v>10</v>
      </c>
      <c r="E24" s="6" t="s">
        <v>246</v>
      </c>
      <c r="F24" s="7" t="s">
        <v>283</v>
      </c>
      <c r="G24" s="6" t="s">
        <v>246</v>
      </c>
      <c r="H24" s="6" t="b">
        <v>0</v>
      </c>
      <c r="I24" s="6">
        <v>1</v>
      </c>
      <c r="J24" s="6">
        <v>0</v>
      </c>
      <c r="K24" s="6" t="s">
        <v>264</v>
      </c>
      <c r="L24" s="6">
        <v>0</v>
      </c>
      <c r="M24" s="6">
        <v>1</v>
      </c>
      <c r="N24" s="1"/>
      <c r="O24" s="1"/>
      <c r="P24" s="7" t="s">
        <v>172</v>
      </c>
      <c r="Q24" s="6" t="b">
        <v>1</v>
      </c>
    </row>
    <row r="25" spans="1:17" ht="27" x14ac:dyDescent="0.15">
      <c r="A25" s="6">
        <v>6</v>
      </c>
      <c r="B25" s="6">
        <v>2</v>
      </c>
      <c r="C25" s="6">
        <v>1</v>
      </c>
      <c r="D25" s="6">
        <v>10</v>
      </c>
      <c r="E25" s="6" t="s">
        <v>247</v>
      </c>
      <c r="F25" s="7" t="s">
        <v>267</v>
      </c>
      <c r="G25" s="6" t="s">
        <v>247</v>
      </c>
      <c r="H25" s="6" t="b">
        <v>0</v>
      </c>
      <c r="I25" s="6">
        <v>1</v>
      </c>
      <c r="J25" s="6">
        <v>0</v>
      </c>
      <c r="K25" s="6" t="s">
        <v>264</v>
      </c>
      <c r="L25" s="6">
        <v>0</v>
      </c>
      <c r="M25" s="6">
        <v>1</v>
      </c>
      <c r="N25" s="1"/>
      <c r="O25" s="1"/>
      <c r="P25" s="7" t="s">
        <v>172</v>
      </c>
      <c r="Q25" s="6" t="b">
        <v>1</v>
      </c>
    </row>
    <row r="26" spans="1:17" ht="27" x14ac:dyDescent="0.15">
      <c r="A26" s="6">
        <v>6</v>
      </c>
      <c r="B26" s="6">
        <v>3</v>
      </c>
      <c r="C26" s="6">
        <v>1</v>
      </c>
      <c r="D26" s="6">
        <v>10</v>
      </c>
      <c r="E26" s="6" t="s">
        <v>248</v>
      </c>
      <c r="F26" s="7" t="s">
        <v>268</v>
      </c>
      <c r="G26" s="6" t="s">
        <v>248</v>
      </c>
      <c r="H26" s="6" t="b">
        <v>0</v>
      </c>
      <c r="I26" s="6">
        <v>1</v>
      </c>
      <c r="J26" s="6">
        <v>0</v>
      </c>
      <c r="K26" s="6" t="s">
        <v>264</v>
      </c>
      <c r="L26" s="6">
        <v>0</v>
      </c>
      <c r="M26" s="6">
        <v>1</v>
      </c>
      <c r="N26" s="1"/>
      <c r="O26" s="1"/>
      <c r="P26" s="7" t="s">
        <v>172</v>
      </c>
      <c r="Q26" s="6" t="b">
        <v>1</v>
      </c>
    </row>
    <row r="27" spans="1:17" x14ac:dyDescent="0.15">
      <c r="A27" s="6">
        <v>6</v>
      </c>
      <c r="B27" s="6">
        <v>4</v>
      </c>
      <c r="C27" s="6">
        <v>1</v>
      </c>
      <c r="D27" s="6">
        <v>2</v>
      </c>
      <c r="E27" s="6" t="s">
        <v>249</v>
      </c>
      <c r="F27" s="7" t="s">
        <v>284</v>
      </c>
      <c r="G27" s="6" t="s">
        <v>249</v>
      </c>
      <c r="H27" s="6" t="b">
        <v>0</v>
      </c>
      <c r="I27" s="6">
        <v>1</v>
      </c>
      <c r="J27" s="6">
        <v>0</v>
      </c>
      <c r="K27" s="6" t="s">
        <v>264</v>
      </c>
      <c r="L27" s="6">
        <v>0</v>
      </c>
      <c r="M27" s="6">
        <v>0</v>
      </c>
      <c r="N27" s="1"/>
      <c r="O27" s="1"/>
      <c r="P27" s="7"/>
      <c r="Q27" s="6" t="b">
        <v>1</v>
      </c>
    </row>
    <row r="28" spans="1:17" ht="40.5" x14ac:dyDescent="0.15">
      <c r="A28" s="6">
        <v>6</v>
      </c>
      <c r="B28" s="6">
        <v>5</v>
      </c>
      <c r="C28" s="6">
        <v>1</v>
      </c>
      <c r="D28" s="6">
        <v>10</v>
      </c>
      <c r="E28" s="6" t="s">
        <v>250</v>
      </c>
      <c r="F28" s="7" t="s">
        <v>270</v>
      </c>
      <c r="G28" s="6" t="s">
        <v>250</v>
      </c>
      <c r="H28" s="6" t="b">
        <v>0</v>
      </c>
      <c r="I28" s="6">
        <v>1</v>
      </c>
      <c r="J28" s="6">
        <v>0</v>
      </c>
      <c r="K28" s="6" t="s">
        <v>264</v>
      </c>
      <c r="L28" s="6">
        <v>0</v>
      </c>
      <c r="M28" s="6">
        <v>1</v>
      </c>
      <c r="N28" s="1"/>
      <c r="O28" s="1"/>
      <c r="P28" s="7" t="s">
        <v>172</v>
      </c>
      <c r="Q28" s="6" t="b">
        <v>1</v>
      </c>
    </row>
    <row r="29" spans="1:17" ht="40.5" x14ac:dyDescent="0.15">
      <c r="A29" s="6">
        <v>6</v>
      </c>
      <c r="B29" s="6">
        <v>6</v>
      </c>
      <c r="C29" s="6">
        <v>1</v>
      </c>
      <c r="D29" s="6">
        <v>10</v>
      </c>
      <c r="E29" s="6" t="s">
        <v>251</v>
      </c>
      <c r="F29" s="7" t="s">
        <v>271</v>
      </c>
      <c r="G29" s="6" t="s">
        <v>251</v>
      </c>
      <c r="H29" s="6" t="b">
        <v>0</v>
      </c>
      <c r="I29" s="6">
        <v>1</v>
      </c>
      <c r="J29" s="6">
        <v>0</v>
      </c>
      <c r="K29" s="6" t="s">
        <v>264</v>
      </c>
      <c r="L29" s="6">
        <v>0</v>
      </c>
      <c r="M29" s="6">
        <v>1</v>
      </c>
      <c r="N29" s="1"/>
      <c r="O29" s="1"/>
      <c r="P29" s="7" t="s">
        <v>172</v>
      </c>
      <c r="Q29" s="6" t="b">
        <v>1</v>
      </c>
    </row>
    <row r="30" spans="1:17" ht="27" x14ac:dyDescent="0.15">
      <c r="A30" s="6">
        <v>6</v>
      </c>
      <c r="B30" s="6">
        <v>7</v>
      </c>
      <c r="C30" s="6">
        <v>1</v>
      </c>
      <c r="D30" s="6">
        <v>10</v>
      </c>
      <c r="E30" s="6" t="s">
        <v>252</v>
      </c>
      <c r="F30" s="7" t="s">
        <v>272</v>
      </c>
      <c r="G30" s="6" t="s">
        <v>252</v>
      </c>
      <c r="H30" s="6" t="b">
        <v>0</v>
      </c>
      <c r="I30" s="6">
        <v>1</v>
      </c>
      <c r="J30" s="6">
        <v>0</v>
      </c>
      <c r="K30" s="6" t="s">
        <v>264</v>
      </c>
      <c r="L30" s="6">
        <v>0</v>
      </c>
      <c r="M30" s="6">
        <v>1</v>
      </c>
      <c r="P30" s="7" t="s">
        <v>172</v>
      </c>
      <c r="Q30" s="6" t="b">
        <v>1</v>
      </c>
    </row>
    <row r="31" spans="1:17" ht="40.5" x14ac:dyDescent="0.15">
      <c r="A31">
        <v>7</v>
      </c>
      <c r="B31" s="6">
        <v>0</v>
      </c>
      <c r="C31" s="6">
        <v>1</v>
      </c>
      <c r="D31" s="6">
        <v>10</v>
      </c>
      <c r="E31" s="6" t="s">
        <v>253</v>
      </c>
      <c r="F31" s="7" t="s">
        <v>273</v>
      </c>
      <c r="G31" s="6" t="s">
        <v>253</v>
      </c>
      <c r="H31" s="6" t="b">
        <v>0</v>
      </c>
      <c r="I31" s="6">
        <v>1</v>
      </c>
      <c r="J31" s="6">
        <v>0</v>
      </c>
      <c r="K31" s="6" t="s">
        <v>264</v>
      </c>
      <c r="L31" s="6">
        <v>0</v>
      </c>
      <c r="M31" s="6">
        <v>1</v>
      </c>
      <c r="P31" s="7" t="s">
        <v>172</v>
      </c>
      <c r="Q31" s="6" t="b">
        <v>1</v>
      </c>
    </row>
    <row r="32" spans="1:17" ht="40.5" x14ac:dyDescent="0.15">
      <c r="A32" s="6">
        <v>7</v>
      </c>
      <c r="B32" s="6">
        <v>1</v>
      </c>
      <c r="C32" s="6">
        <v>1</v>
      </c>
      <c r="D32" s="6">
        <v>10</v>
      </c>
      <c r="E32" s="6" t="s">
        <v>254</v>
      </c>
      <c r="F32" s="7" t="s">
        <v>274</v>
      </c>
      <c r="G32" s="6" t="s">
        <v>254</v>
      </c>
      <c r="H32" s="6" t="b">
        <v>0</v>
      </c>
      <c r="I32" s="6">
        <v>1</v>
      </c>
      <c r="J32" s="6">
        <v>0</v>
      </c>
      <c r="K32" s="6" t="s">
        <v>264</v>
      </c>
      <c r="L32" s="6">
        <v>0</v>
      </c>
      <c r="M32" s="6">
        <v>1</v>
      </c>
      <c r="P32" s="7" t="s">
        <v>172</v>
      </c>
      <c r="Q32" s="6" t="b">
        <v>1</v>
      </c>
    </row>
    <row r="33" spans="1:17" ht="27" x14ac:dyDescent="0.15">
      <c r="A33" s="1">
        <v>7</v>
      </c>
      <c r="B33" s="6">
        <v>2</v>
      </c>
      <c r="C33" s="6">
        <v>1</v>
      </c>
      <c r="D33" s="6">
        <v>10</v>
      </c>
      <c r="E33" s="6" t="s">
        <v>255</v>
      </c>
      <c r="F33" s="7" t="s">
        <v>275</v>
      </c>
      <c r="G33" s="6" t="s">
        <v>255</v>
      </c>
      <c r="H33" s="6" t="b">
        <v>0</v>
      </c>
      <c r="I33" s="6">
        <v>1</v>
      </c>
      <c r="J33" s="6">
        <v>0</v>
      </c>
      <c r="K33" s="6" t="s">
        <v>264</v>
      </c>
      <c r="L33" s="6">
        <v>0</v>
      </c>
      <c r="M33" s="6">
        <v>1</v>
      </c>
      <c r="P33" s="7" t="s">
        <v>172</v>
      </c>
      <c r="Q33" s="6" t="b">
        <v>1</v>
      </c>
    </row>
    <row r="34" spans="1:17" ht="27" x14ac:dyDescent="0.15">
      <c r="A34" s="6">
        <v>7</v>
      </c>
      <c r="B34" s="6">
        <v>3</v>
      </c>
      <c r="C34" s="6">
        <v>1</v>
      </c>
      <c r="D34" s="6">
        <v>10</v>
      </c>
      <c r="E34" s="6" t="s">
        <v>256</v>
      </c>
      <c r="F34" s="7" t="s">
        <v>276</v>
      </c>
      <c r="G34" s="6" t="s">
        <v>256</v>
      </c>
      <c r="H34" s="6" t="b">
        <v>0</v>
      </c>
      <c r="I34" s="6">
        <v>1</v>
      </c>
      <c r="J34" s="6">
        <v>0</v>
      </c>
      <c r="K34" s="6" t="s">
        <v>264</v>
      </c>
      <c r="L34" s="6">
        <v>0</v>
      </c>
      <c r="M34" s="6">
        <v>1</v>
      </c>
      <c r="P34" s="7" t="s">
        <v>172</v>
      </c>
      <c r="Q34" s="6" t="b">
        <v>1</v>
      </c>
    </row>
    <row r="35" spans="1:17" ht="27" x14ac:dyDescent="0.15">
      <c r="A35" s="1">
        <v>7</v>
      </c>
      <c r="B35" s="6">
        <v>4</v>
      </c>
      <c r="C35" s="6">
        <v>1</v>
      </c>
      <c r="D35" s="6">
        <v>10</v>
      </c>
      <c r="E35" s="6" t="s">
        <v>257</v>
      </c>
      <c r="F35" s="7" t="s">
        <v>277</v>
      </c>
      <c r="G35" s="6" t="s">
        <v>257</v>
      </c>
      <c r="H35" s="6" t="b">
        <v>0</v>
      </c>
      <c r="I35" s="6">
        <v>1</v>
      </c>
      <c r="J35" s="6">
        <v>0</v>
      </c>
      <c r="K35" s="6" t="s">
        <v>264</v>
      </c>
      <c r="L35" s="6">
        <v>0</v>
      </c>
      <c r="M35" s="6">
        <v>1</v>
      </c>
      <c r="P35" s="7" t="s">
        <v>172</v>
      </c>
      <c r="Q35" s="6" t="b">
        <v>1</v>
      </c>
    </row>
    <row r="36" spans="1:17" ht="27" x14ac:dyDescent="0.15">
      <c r="A36" s="6">
        <v>7</v>
      </c>
      <c r="B36" s="6">
        <v>5</v>
      </c>
      <c r="C36" s="6">
        <v>1</v>
      </c>
      <c r="D36" s="6">
        <v>10</v>
      </c>
      <c r="E36" s="6" t="s">
        <v>258</v>
      </c>
      <c r="F36" s="7" t="s">
        <v>278</v>
      </c>
      <c r="G36" s="6" t="s">
        <v>258</v>
      </c>
      <c r="H36" s="6" t="b">
        <v>0</v>
      </c>
      <c r="I36" s="6">
        <v>1</v>
      </c>
      <c r="J36" s="6">
        <v>0</v>
      </c>
      <c r="K36" s="6" t="s">
        <v>264</v>
      </c>
      <c r="L36" s="6">
        <v>0</v>
      </c>
      <c r="M36" s="6">
        <v>1</v>
      </c>
      <c r="P36" s="7" t="s">
        <v>172</v>
      </c>
      <c r="Q36" s="6" t="b">
        <v>1</v>
      </c>
    </row>
    <row r="37" spans="1:17" ht="40.5" x14ac:dyDescent="0.15">
      <c r="A37" s="1">
        <v>7</v>
      </c>
      <c r="B37" s="6">
        <v>6</v>
      </c>
      <c r="C37" s="6">
        <v>1</v>
      </c>
      <c r="D37" s="6">
        <v>10</v>
      </c>
      <c r="E37" s="6" t="s">
        <v>259</v>
      </c>
      <c r="F37" s="7" t="s">
        <v>285</v>
      </c>
      <c r="G37" s="6" t="s">
        <v>259</v>
      </c>
      <c r="H37" s="6" t="b">
        <v>0</v>
      </c>
      <c r="I37" s="6">
        <v>1</v>
      </c>
      <c r="J37" s="6">
        <v>0</v>
      </c>
      <c r="K37" s="6" t="s">
        <v>264</v>
      </c>
      <c r="L37" s="6">
        <v>0</v>
      </c>
      <c r="M37" s="6">
        <v>1</v>
      </c>
      <c r="P37" s="7" t="s">
        <v>172</v>
      </c>
      <c r="Q37" s="6" t="b">
        <v>1</v>
      </c>
    </row>
    <row r="38" spans="1:17" ht="40.5" x14ac:dyDescent="0.15">
      <c r="A38" s="6">
        <v>7</v>
      </c>
      <c r="B38" s="6">
        <v>7</v>
      </c>
      <c r="C38" s="6">
        <v>1</v>
      </c>
      <c r="D38" s="6">
        <v>10</v>
      </c>
      <c r="E38" s="6" t="s">
        <v>260</v>
      </c>
      <c r="F38" s="7" t="s">
        <v>286</v>
      </c>
      <c r="G38" s="6" t="s">
        <v>260</v>
      </c>
      <c r="H38" s="6" t="b">
        <v>0</v>
      </c>
      <c r="I38" s="6">
        <v>1</v>
      </c>
      <c r="J38" s="6">
        <v>0</v>
      </c>
      <c r="K38" s="6" t="s">
        <v>264</v>
      </c>
      <c r="L38" s="6">
        <v>0</v>
      </c>
      <c r="M38" s="6">
        <v>1</v>
      </c>
      <c r="P38" s="7" t="s">
        <v>172</v>
      </c>
      <c r="Q38" s="6" t="b">
        <v>1</v>
      </c>
    </row>
    <row r="39" spans="1:17" x14ac:dyDescent="0.15">
      <c r="A39">
        <v>8</v>
      </c>
      <c r="B39" s="6">
        <v>0</v>
      </c>
      <c r="C39" s="6">
        <v>8</v>
      </c>
      <c r="D39" s="6">
        <v>2</v>
      </c>
      <c r="E39" t="s">
        <v>262</v>
      </c>
      <c r="F39" s="7" t="s">
        <v>287</v>
      </c>
      <c r="G39" s="1" t="s">
        <v>262</v>
      </c>
      <c r="H39" s="6" t="b">
        <v>0</v>
      </c>
      <c r="I39" s="6">
        <v>1</v>
      </c>
      <c r="J39" s="6">
        <v>0</v>
      </c>
      <c r="K39" s="6" t="s">
        <v>264</v>
      </c>
      <c r="L39" s="6">
        <v>0</v>
      </c>
      <c r="M39" s="6">
        <v>0</v>
      </c>
      <c r="P39" s="6"/>
      <c r="Q39" s="6" t="b">
        <v>0</v>
      </c>
    </row>
    <row r="40" spans="1:17" x14ac:dyDescent="0.15">
      <c r="A40" s="6">
        <v>9</v>
      </c>
      <c r="B40" s="6">
        <v>0</v>
      </c>
      <c r="C40" s="6">
        <v>8</v>
      </c>
      <c r="D40" s="6">
        <v>2</v>
      </c>
      <c r="E40" t="s">
        <v>123</v>
      </c>
      <c r="F40" s="7" t="s">
        <v>288</v>
      </c>
      <c r="G40" s="1" t="s">
        <v>123</v>
      </c>
      <c r="H40" s="6" t="b">
        <v>0</v>
      </c>
      <c r="I40" s="6">
        <v>1</v>
      </c>
      <c r="J40" s="6">
        <v>0</v>
      </c>
      <c r="K40" s="6" t="s">
        <v>123</v>
      </c>
      <c r="L40" s="6">
        <v>0</v>
      </c>
      <c r="M40" s="6">
        <v>0</v>
      </c>
      <c r="P40" s="6"/>
      <c r="Q40" s="6" t="b">
        <v>0</v>
      </c>
    </row>
  </sheetData>
  <phoneticPr fontId="2" type="noConversion"/>
  <dataValidations count="2"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40">
      <formula1>"0,1,2,3,4,5,6,7,8,9,10,11"</formula1>
    </dataValidation>
    <dataValidation type="list" allowBlank="1" showInputMessage="1" showErrorMessage="1" sqref="Q2:Q40 H2:H40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9.25" bestFit="1" customWidth="1"/>
    <col min="6" max="6" width="23.625" style="2" customWidth="1"/>
    <col min="7" max="7" width="10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style="2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s="6" customFormat="1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P2" s="7"/>
      <c r="Q2" s="6" t="b">
        <v>1</v>
      </c>
    </row>
    <row r="3" spans="1:17" s="6" customFormat="1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60</v>
      </c>
      <c r="L3" s="6">
        <v>2</v>
      </c>
      <c r="M3" s="6">
        <v>2</v>
      </c>
      <c r="P3" s="7" t="s">
        <v>59</v>
      </c>
      <c r="Q3" s="6" t="b">
        <v>1</v>
      </c>
    </row>
    <row r="4" spans="1:17" s="6" customFormat="1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61</v>
      </c>
      <c r="L4" s="6">
        <v>0</v>
      </c>
      <c r="M4" s="6">
        <v>0</v>
      </c>
      <c r="P4" s="7"/>
      <c r="Q4" s="6" t="b">
        <v>0</v>
      </c>
    </row>
    <row r="5" spans="1:17" ht="40.5" x14ac:dyDescent="0.15">
      <c r="A5" s="6">
        <v>2</v>
      </c>
      <c r="B5" s="6">
        <v>0</v>
      </c>
      <c r="C5" s="6">
        <v>8</v>
      </c>
      <c r="D5" s="6">
        <v>7</v>
      </c>
      <c r="E5" s="6" t="s">
        <v>149</v>
      </c>
      <c r="F5" s="2" t="s">
        <v>151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17</v>
      </c>
      <c r="M5" s="6">
        <v>17</v>
      </c>
      <c r="Q5" s="6" t="b">
        <v>1</v>
      </c>
    </row>
    <row r="6" spans="1:17" x14ac:dyDescent="0.15">
      <c r="A6" s="6">
        <v>3</v>
      </c>
      <c r="B6" s="6">
        <v>0</v>
      </c>
      <c r="C6" s="6">
        <v>48</v>
      </c>
      <c r="D6" s="6">
        <v>2</v>
      </c>
      <c r="E6" s="6" t="s">
        <v>69</v>
      </c>
      <c r="F6" s="2" t="s">
        <v>64</v>
      </c>
      <c r="G6" s="6" t="s">
        <v>69</v>
      </c>
      <c r="H6" s="6" t="b">
        <v>0</v>
      </c>
      <c r="I6" s="6">
        <v>1</v>
      </c>
      <c r="J6" s="6">
        <v>0</v>
      </c>
      <c r="K6" s="6" t="s">
        <v>65</v>
      </c>
      <c r="L6" s="6">
        <v>0</v>
      </c>
      <c r="M6" s="6">
        <v>0</v>
      </c>
      <c r="Q6" s="6" t="b">
        <v>0</v>
      </c>
    </row>
    <row r="7" spans="1:17" s="6" customFormat="1" ht="67.5" x14ac:dyDescent="0.15">
      <c r="A7" s="6">
        <v>9</v>
      </c>
      <c r="B7" s="6">
        <v>0</v>
      </c>
      <c r="C7" s="6">
        <v>8</v>
      </c>
      <c r="D7" s="6">
        <v>10</v>
      </c>
      <c r="E7" s="6" t="s">
        <v>66</v>
      </c>
      <c r="F7" s="7" t="s">
        <v>67</v>
      </c>
      <c r="G7" s="6" t="s">
        <v>66</v>
      </c>
      <c r="H7" s="6" t="b">
        <v>0</v>
      </c>
      <c r="I7" s="6">
        <v>1</v>
      </c>
      <c r="J7" s="6">
        <v>0</v>
      </c>
      <c r="K7" s="6" t="s">
        <v>66</v>
      </c>
      <c r="L7" s="6">
        <v>0</v>
      </c>
      <c r="M7" s="6">
        <v>17</v>
      </c>
      <c r="P7" s="7" t="s">
        <v>68</v>
      </c>
      <c r="Q7" s="6" t="b">
        <v>1</v>
      </c>
    </row>
  </sheetData>
  <phoneticPr fontId="2" type="noConversion"/>
  <dataValidations count="2"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1048576">
      <formula1>"0,1,2,3,4,5,6,7,8,9,10,11"</formula1>
    </dataValidation>
    <dataValidation type="list" allowBlank="1" showInputMessage="1" showErrorMessage="1" sqref="Q2:Q1048576 H2:H1048576">
      <formula1>"TRUE,FALSE"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2.5" bestFit="1" customWidth="1"/>
    <col min="6" max="6" width="23.625" customWidth="1"/>
    <col min="7" max="7" width="12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71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2</v>
      </c>
      <c r="M3" s="6">
        <v>2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40.5" x14ac:dyDescent="0.15">
      <c r="A5" s="6">
        <v>2</v>
      </c>
      <c r="B5" s="6">
        <v>0</v>
      </c>
      <c r="C5" s="6">
        <v>8</v>
      </c>
      <c r="D5" s="6">
        <v>7</v>
      </c>
      <c r="E5" s="6" t="s">
        <v>148</v>
      </c>
      <c r="F5" s="2" t="s">
        <v>150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18</v>
      </c>
      <c r="M5" s="6">
        <v>18</v>
      </c>
      <c r="N5" s="1"/>
      <c r="O5" s="1"/>
      <c r="P5" s="2"/>
      <c r="Q5" s="6" t="b">
        <v>1</v>
      </c>
    </row>
    <row r="6" spans="1:17" s="1" customFormat="1" ht="54" x14ac:dyDescent="0.15">
      <c r="A6" s="6">
        <v>3</v>
      </c>
      <c r="B6" s="6">
        <v>0</v>
      </c>
      <c r="C6" s="6">
        <v>1</v>
      </c>
      <c r="D6" s="6">
        <v>10</v>
      </c>
      <c r="E6" s="6" t="s">
        <v>75</v>
      </c>
      <c r="F6" s="2" t="str">
        <f>"控制" &amp; REPLACE(E6,5,1,"") &amp; "关断或开通。“0”则表示该通道关断，“1”表示该通道开通。"</f>
        <v>控制SSPC通道1关断或开通。“0”则表示该通道关断，“1”表示该通道开通。</v>
      </c>
      <c r="G6" s="6" t="s">
        <v>75</v>
      </c>
      <c r="H6" s="6" t="b">
        <v>0</v>
      </c>
      <c r="I6" s="6">
        <v>1</v>
      </c>
      <c r="J6" s="6">
        <v>0</v>
      </c>
      <c r="K6" s="6" t="s">
        <v>72</v>
      </c>
      <c r="L6" s="6">
        <v>0</v>
      </c>
      <c r="M6" s="6">
        <v>1</v>
      </c>
      <c r="P6" s="2" t="s">
        <v>74</v>
      </c>
      <c r="Q6" s="6" t="b">
        <v>1</v>
      </c>
    </row>
    <row r="7" spans="1:17" s="1" customFormat="1" ht="54" x14ac:dyDescent="0.15">
      <c r="A7" s="6">
        <v>3</v>
      </c>
      <c r="B7" s="6">
        <v>1</v>
      </c>
      <c r="C7" s="6">
        <v>1</v>
      </c>
      <c r="D7" s="6">
        <v>10</v>
      </c>
      <c r="E7" s="6" t="s">
        <v>76</v>
      </c>
      <c r="F7" s="2" t="str">
        <f t="shared" ref="F7:F37" si="0">"控制" &amp; REPLACE(E7,5,1,"") &amp; "关断或开通。“0”则表示该通道关断，“1”表示该通道开通。"</f>
        <v>控制SSPC通道2关断或开通。“0”则表示该通道关断，“1”表示该通道开通。</v>
      </c>
      <c r="G7" s="6" t="s">
        <v>76</v>
      </c>
      <c r="H7" s="6" t="b">
        <v>0</v>
      </c>
      <c r="I7" s="6">
        <v>1</v>
      </c>
      <c r="J7" s="6">
        <v>0</v>
      </c>
      <c r="K7" s="6" t="s">
        <v>72</v>
      </c>
      <c r="L7" s="6">
        <v>0</v>
      </c>
      <c r="M7" s="6">
        <v>1</v>
      </c>
      <c r="P7" s="2" t="s">
        <v>74</v>
      </c>
      <c r="Q7" s="6" t="b">
        <v>1</v>
      </c>
    </row>
    <row r="8" spans="1:17" s="1" customFormat="1" ht="54" x14ac:dyDescent="0.15">
      <c r="A8" s="6">
        <v>3</v>
      </c>
      <c r="B8" s="6">
        <v>2</v>
      </c>
      <c r="C8" s="6">
        <v>1</v>
      </c>
      <c r="D8" s="6">
        <v>10</v>
      </c>
      <c r="E8" s="6" t="s">
        <v>77</v>
      </c>
      <c r="F8" s="2" t="str">
        <f t="shared" si="0"/>
        <v>控制SSPC通道3关断或开通。“0”则表示该通道关断，“1”表示该通道开通。</v>
      </c>
      <c r="G8" s="6" t="s">
        <v>77</v>
      </c>
      <c r="H8" s="6" t="b">
        <v>0</v>
      </c>
      <c r="I8" s="6">
        <v>1</v>
      </c>
      <c r="J8" s="6">
        <v>0</v>
      </c>
      <c r="K8" s="6" t="s">
        <v>72</v>
      </c>
      <c r="L8" s="6">
        <v>0</v>
      </c>
      <c r="M8" s="6">
        <v>1</v>
      </c>
      <c r="P8" s="2" t="s">
        <v>73</v>
      </c>
      <c r="Q8" s="6" t="b">
        <v>1</v>
      </c>
    </row>
    <row r="9" spans="1:17" s="1" customFormat="1" ht="54" x14ac:dyDescent="0.15">
      <c r="A9" s="6">
        <v>3</v>
      </c>
      <c r="B9" s="6">
        <v>3</v>
      </c>
      <c r="C9" s="6">
        <v>1</v>
      </c>
      <c r="D9" s="6">
        <v>10</v>
      </c>
      <c r="E9" s="6" t="s">
        <v>78</v>
      </c>
      <c r="F9" s="2" t="str">
        <f t="shared" si="0"/>
        <v>控制SSPC通道4关断或开通。“0”则表示该通道关断，“1”表示该通道开通。</v>
      </c>
      <c r="G9" s="6" t="s">
        <v>78</v>
      </c>
      <c r="H9" s="6" t="b">
        <v>0</v>
      </c>
      <c r="I9" s="6">
        <v>1</v>
      </c>
      <c r="J9" s="6">
        <v>0</v>
      </c>
      <c r="K9" s="6" t="s">
        <v>72</v>
      </c>
      <c r="L9" s="6">
        <v>0</v>
      </c>
      <c r="M9" s="6">
        <v>1</v>
      </c>
      <c r="P9" s="2" t="s">
        <v>73</v>
      </c>
      <c r="Q9" s="6" t="b">
        <v>1</v>
      </c>
    </row>
    <row r="10" spans="1:17" s="1" customFormat="1" ht="54" x14ac:dyDescent="0.15">
      <c r="A10" s="6">
        <v>3</v>
      </c>
      <c r="B10" s="6">
        <v>4</v>
      </c>
      <c r="C10" s="6">
        <v>1</v>
      </c>
      <c r="D10" s="6">
        <v>10</v>
      </c>
      <c r="E10" s="6" t="s">
        <v>79</v>
      </c>
      <c r="F10" s="2" t="str">
        <f t="shared" si="0"/>
        <v>控制SSPC通道5关断或开通。“0”则表示该通道关断，“1”表示该通道开通。</v>
      </c>
      <c r="G10" s="6" t="s">
        <v>79</v>
      </c>
      <c r="H10" s="6" t="b">
        <v>0</v>
      </c>
      <c r="I10" s="6">
        <v>1</v>
      </c>
      <c r="J10" s="6">
        <v>0</v>
      </c>
      <c r="K10" s="6" t="s">
        <v>72</v>
      </c>
      <c r="L10" s="6">
        <v>0</v>
      </c>
      <c r="M10" s="6">
        <v>1</v>
      </c>
      <c r="P10" s="2" t="s">
        <v>73</v>
      </c>
      <c r="Q10" s="6" t="b">
        <v>1</v>
      </c>
    </row>
    <row r="11" spans="1:17" s="1" customFormat="1" ht="54" x14ac:dyDescent="0.15">
      <c r="A11" s="6">
        <v>3</v>
      </c>
      <c r="B11" s="6">
        <v>5</v>
      </c>
      <c r="C11" s="6">
        <v>1</v>
      </c>
      <c r="D11" s="6">
        <v>10</v>
      </c>
      <c r="E11" s="6" t="s">
        <v>80</v>
      </c>
      <c r="F11" s="2" t="str">
        <f t="shared" si="0"/>
        <v>控制SSPC通道6关断或开通。“0”则表示该通道关断，“1”表示该通道开通。</v>
      </c>
      <c r="G11" s="6" t="s">
        <v>80</v>
      </c>
      <c r="H11" s="6" t="b">
        <v>0</v>
      </c>
      <c r="I11" s="6">
        <v>1</v>
      </c>
      <c r="J11" s="6">
        <v>0</v>
      </c>
      <c r="K11" s="6" t="s">
        <v>72</v>
      </c>
      <c r="L11" s="6">
        <v>0</v>
      </c>
      <c r="M11" s="6">
        <v>1</v>
      </c>
      <c r="P11" s="2" t="s">
        <v>73</v>
      </c>
      <c r="Q11" s="6" t="b">
        <v>1</v>
      </c>
    </row>
    <row r="12" spans="1:17" s="1" customFormat="1" ht="54" x14ac:dyDescent="0.15">
      <c r="A12" s="6">
        <v>3</v>
      </c>
      <c r="B12" s="6">
        <v>6</v>
      </c>
      <c r="C12" s="6">
        <v>1</v>
      </c>
      <c r="D12" s="6">
        <v>10</v>
      </c>
      <c r="E12" s="6" t="s">
        <v>81</v>
      </c>
      <c r="F12" s="2" t="str">
        <f t="shared" si="0"/>
        <v>控制SSPC通道7关断或开通。“0”则表示该通道关断，“1”表示该通道开通。</v>
      </c>
      <c r="G12" s="6" t="s">
        <v>81</v>
      </c>
      <c r="H12" s="6" t="b">
        <v>0</v>
      </c>
      <c r="I12" s="6">
        <v>1</v>
      </c>
      <c r="J12" s="6">
        <v>0</v>
      </c>
      <c r="K12" s="6" t="s">
        <v>72</v>
      </c>
      <c r="L12" s="6">
        <v>0</v>
      </c>
      <c r="M12" s="6">
        <v>1</v>
      </c>
      <c r="P12" s="2" t="s">
        <v>73</v>
      </c>
      <c r="Q12" s="6" t="b">
        <v>1</v>
      </c>
    </row>
    <row r="13" spans="1:17" ht="54" x14ac:dyDescent="0.15">
      <c r="A13" s="6">
        <v>3</v>
      </c>
      <c r="B13" s="6">
        <v>7</v>
      </c>
      <c r="C13" s="6">
        <v>1</v>
      </c>
      <c r="D13" s="6">
        <v>10</v>
      </c>
      <c r="E13" s="6" t="s">
        <v>82</v>
      </c>
      <c r="F13" s="2" t="str">
        <f t="shared" si="0"/>
        <v>控制SSPC通道8关断或开通。“0”则表示该通道关断，“1”表示该通道开通。</v>
      </c>
      <c r="G13" s="6" t="s">
        <v>82</v>
      </c>
      <c r="H13" s="6" t="b">
        <v>0</v>
      </c>
      <c r="I13" s="6">
        <v>1</v>
      </c>
      <c r="J13" s="6">
        <v>0</v>
      </c>
      <c r="K13" s="6" t="s">
        <v>72</v>
      </c>
      <c r="L13" s="6">
        <v>0</v>
      </c>
      <c r="M13" s="6">
        <v>1</v>
      </c>
      <c r="P13" s="2" t="s">
        <v>73</v>
      </c>
      <c r="Q13" s="6" t="b">
        <v>1</v>
      </c>
    </row>
    <row r="14" spans="1:17" ht="54" x14ac:dyDescent="0.15">
      <c r="A14" s="6">
        <v>4</v>
      </c>
      <c r="B14" s="6">
        <v>0</v>
      </c>
      <c r="C14" s="6">
        <v>1</v>
      </c>
      <c r="D14" s="6">
        <v>10</v>
      </c>
      <c r="E14" s="6" t="s">
        <v>83</v>
      </c>
      <c r="F14" s="2" t="str">
        <f t="shared" si="0"/>
        <v>控制SSPC通道9关断或开通。“0”则表示该通道关断，“1”表示该通道开通。</v>
      </c>
      <c r="G14" s="6" t="s">
        <v>83</v>
      </c>
      <c r="H14" s="6" t="b">
        <v>0</v>
      </c>
      <c r="I14" s="6">
        <v>1</v>
      </c>
      <c r="J14" s="6">
        <v>0</v>
      </c>
      <c r="K14" s="6" t="s">
        <v>72</v>
      </c>
      <c r="L14" s="6">
        <v>0</v>
      </c>
      <c r="M14" s="6">
        <v>1</v>
      </c>
      <c r="P14" s="2" t="s">
        <v>73</v>
      </c>
      <c r="Q14" s="6" t="b">
        <v>1</v>
      </c>
    </row>
    <row r="15" spans="1:17" ht="54" x14ac:dyDescent="0.15">
      <c r="A15" s="6">
        <v>4</v>
      </c>
      <c r="B15" s="6">
        <v>1</v>
      </c>
      <c r="C15" s="6">
        <v>1</v>
      </c>
      <c r="D15" s="6">
        <v>10</v>
      </c>
      <c r="E15" s="6" t="s">
        <v>84</v>
      </c>
      <c r="F15" s="2" t="str">
        <f t="shared" si="0"/>
        <v>控制SSPC通道10关断或开通。“0”则表示该通道关断，“1”表示该通道开通。</v>
      </c>
      <c r="G15" s="6" t="s">
        <v>84</v>
      </c>
      <c r="H15" s="6" t="b">
        <v>0</v>
      </c>
      <c r="I15" s="6">
        <v>1</v>
      </c>
      <c r="J15" s="6">
        <v>0</v>
      </c>
      <c r="K15" s="6" t="s">
        <v>72</v>
      </c>
      <c r="L15" s="6">
        <v>0</v>
      </c>
      <c r="M15" s="6">
        <v>1</v>
      </c>
      <c r="P15" s="2" t="s">
        <v>73</v>
      </c>
      <c r="Q15" s="6" t="b">
        <v>1</v>
      </c>
    </row>
    <row r="16" spans="1:17" ht="54" x14ac:dyDescent="0.15">
      <c r="A16" s="6">
        <v>4</v>
      </c>
      <c r="B16" s="6">
        <v>2</v>
      </c>
      <c r="C16" s="6">
        <v>1</v>
      </c>
      <c r="D16" s="6">
        <v>10</v>
      </c>
      <c r="E16" s="6" t="s">
        <v>85</v>
      </c>
      <c r="F16" s="2" t="str">
        <f t="shared" si="0"/>
        <v>控制SSPC通道11关断或开通。“0”则表示该通道关断，“1”表示该通道开通。</v>
      </c>
      <c r="G16" s="6" t="s">
        <v>85</v>
      </c>
      <c r="H16" s="6" t="b">
        <v>0</v>
      </c>
      <c r="I16" s="6">
        <v>1</v>
      </c>
      <c r="J16" s="6">
        <v>0</v>
      </c>
      <c r="K16" s="6" t="s">
        <v>72</v>
      </c>
      <c r="L16" s="6">
        <v>0</v>
      </c>
      <c r="M16" s="6">
        <v>1</v>
      </c>
      <c r="P16" s="2" t="s">
        <v>73</v>
      </c>
      <c r="Q16" s="6" t="b">
        <v>1</v>
      </c>
    </row>
    <row r="17" spans="1:17" ht="54" x14ac:dyDescent="0.15">
      <c r="A17" s="6">
        <v>4</v>
      </c>
      <c r="B17" s="6">
        <v>3</v>
      </c>
      <c r="C17" s="6">
        <v>1</v>
      </c>
      <c r="D17" s="6">
        <v>10</v>
      </c>
      <c r="E17" s="6" t="s">
        <v>86</v>
      </c>
      <c r="F17" s="2" t="str">
        <f t="shared" si="0"/>
        <v>控制SSPC通道12关断或开通。“0”则表示该通道关断，“1”表示该通道开通。</v>
      </c>
      <c r="G17" s="6" t="s">
        <v>86</v>
      </c>
      <c r="H17" s="6" t="b">
        <v>0</v>
      </c>
      <c r="I17" s="6">
        <v>1</v>
      </c>
      <c r="J17" s="6">
        <v>0</v>
      </c>
      <c r="K17" s="6" t="s">
        <v>72</v>
      </c>
      <c r="L17" s="6">
        <v>0</v>
      </c>
      <c r="M17" s="6">
        <v>1</v>
      </c>
      <c r="P17" s="2" t="s">
        <v>73</v>
      </c>
      <c r="Q17" s="6" t="b">
        <v>1</v>
      </c>
    </row>
    <row r="18" spans="1:17" ht="54" x14ac:dyDescent="0.15">
      <c r="A18" s="6">
        <v>4</v>
      </c>
      <c r="B18" s="6">
        <v>4</v>
      </c>
      <c r="C18" s="6">
        <v>1</v>
      </c>
      <c r="D18" s="6">
        <v>10</v>
      </c>
      <c r="E18" s="6" t="s">
        <v>87</v>
      </c>
      <c r="F18" s="2" t="str">
        <f t="shared" si="0"/>
        <v>控制SSPC通道13关断或开通。“0”则表示该通道关断，“1”表示该通道开通。</v>
      </c>
      <c r="G18" s="6" t="s">
        <v>87</v>
      </c>
      <c r="H18" s="6" t="b">
        <v>0</v>
      </c>
      <c r="I18" s="6">
        <v>1</v>
      </c>
      <c r="J18" s="6">
        <v>0</v>
      </c>
      <c r="K18" s="6" t="s">
        <v>72</v>
      </c>
      <c r="L18" s="6">
        <v>0</v>
      </c>
      <c r="M18" s="6">
        <v>1</v>
      </c>
      <c r="P18" s="2" t="s">
        <v>73</v>
      </c>
      <c r="Q18" s="6" t="b">
        <v>1</v>
      </c>
    </row>
    <row r="19" spans="1:17" ht="54" x14ac:dyDescent="0.15">
      <c r="A19" s="6">
        <v>4</v>
      </c>
      <c r="B19" s="6">
        <v>5</v>
      </c>
      <c r="C19" s="6">
        <v>1</v>
      </c>
      <c r="D19" s="6">
        <v>10</v>
      </c>
      <c r="E19" s="6" t="s">
        <v>88</v>
      </c>
      <c r="F19" s="2" t="str">
        <f t="shared" si="0"/>
        <v>控制SSPC通道14关断或开通。“0”则表示该通道关断，“1”表示该通道开通。</v>
      </c>
      <c r="G19" s="6" t="s">
        <v>88</v>
      </c>
      <c r="H19" s="6" t="b">
        <v>0</v>
      </c>
      <c r="I19" s="6">
        <v>1</v>
      </c>
      <c r="J19" s="6">
        <v>0</v>
      </c>
      <c r="K19" s="6" t="s">
        <v>72</v>
      </c>
      <c r="L19" s="6">
        <v>0</v>
      </c>
      <c r="M19" s="6">
        <v>1</v>
      </c>
      <c r="P19" s="2" t="s">
        <v>73</v>
      </c>
      <c r="Q19" s="6" t="b">
        <v>1</v>
      </c>
    </row>
    <row r="20" spans="1:17" ht="54" x14ac:dyDescent="0.15">
      <c r="A20" s="6">
        <v>4</v>
      </c>
      <c r="B20" s="6">
        <v>6</v>
      </c>
      <c r="C20" s="6">
        <v>1</v>
      </c>
      <c r="D20" s="6">
        <v>10</v>
      </c>
      <c r="E20" s="6" t="s">
        <v>89</v>
      </c>
      <c r="F20" s="2" t="str">
        <f t="shared" si="0"/>
        <v>控制SSPC通道15关断或开通。“0”则表示该通道关断，“1”表示该通道开通。</v>
      </c>
      <c r="G20" s="6" t="s">
        <v>89</v>
      </c>
      <c r="H20" s="6" t="b">
        <v>0</v>
      </c>
      <c r="I20" s="6">
        <v>1</v>
      </c>
      <c r="J20" s="6">
        <v>0</v>
      </c>
      <c r="K20" s="6" t="s">
        <v>72</v>
      </c>
      <c r="L20" s="6">
        <v>0</v>
      </c>
      <c r="M20" s="6">
        <v>1</v>
      </c>
      <c r="P20" s="2" t="s">
        <v>73</v>
      </c>
      <c r="Q20" s="6" t="b">
        <v>1</v>
      </c>
    </row>
    <row r="21" spans="1:17" ht="54" x14ac:dyDescent="0.15">
      <c r="A21" s="6">
        <v>4</v>
      </c>
      <c r="B21" s="6">
        <v>7</v>
      </c>
      <c r="C21" s="6">
        <v>1</v>
      </c>
      <c r="D21" s="6">
        <v>10</v>
      </c>
      <c r="E21" s="6" t="s">
        <v>90</v>
      </c>
      <c r="F21" s="2" t="str">
        <f t="shared" si="0"/>
        <v>控制SSPC通道16关断或开通。“0”则表示该通道关断，“1”表示该通道开通。</v>
      </c>
      <c r="G21" s="6" t="s">
        <v>90</v>
      </c>
      <c r="H21" s="6" t="b">
        <v>0</v>
      </c>
      <c r="I21" s="6">
        <v>1</v>
      </c>
      <c r="J21" s="6">
        <v>0</v>
      </c>
      <c r="K21" s="6" t="s">
        <v>72</v>
      </c>
      <c r="L21" s="6">
        <v>0</v>
      </c>
      <c r="M21" s="6">
        <v>1</v>
      </c>
      <c r="P21" s="2" t="s">
        <v>73</v>
      </c>
      <c r="Q21" s="6" t="b">
        <v>1</v>
      </c>
    </row>
    <row r="22" spans="1:17" ht="54" x14ac:dyDescent="0.15">
      <c r="A22" s="6">
        <v>5</v>
      </c>
      <c r="B22" s="6">
        <v>0</v>
      </c>
      <c r="C22" s="6">
        <v>1</v>
      </c>
      <c r="D22" s="6">
        <v>10</v>
      </c>
      <c r="E22" s="6" t="s">
        <v>91</v>
      </c>
      <c r="F22" s="2" t="str">
        <f t="shared" si="0"/>
        <v>控制SSPC通道17关断或开通。“0”则表示该通道关断，“1”表示该通道开通。</v>
      </c>
      <c r="G22" s="6" t="s">
        <v>91</v>
      </c>
      <c r="H22" s="6" t="b">
        <v>0</v>
      </c>
      <c r="I22" s="6">
        <v>1</v>
      </c>
      <c r="J22" s="6">
        <v>0</v>
      </c>
      <c r="K22" s="6" t="s">
        <v>72</v>
      </c>
      <c r="L22" s="6">
        <v>0</v>
      </c>
      <c r="M22" s="6">
        <v>1</v>
      </c>
      <c r="P22" s="2" t="s">
        <v>73</v>
      </c>
      <c r="Q22" s="6" t="b">
        <v>1</v>
      </c>
    </row>
    <row r="23" spans="1:17" ht="54" x14ac:dyDescent="0.15">
      <c r="A23" s="6">
        <v>5</v>
      </c>
      <c r="B23" s="6">
        <v>1</v>
      </c>
      <c r="C23" s="6">
        <v>1</v>
      </c>
      <c r="D23" s="6">
        <v>10</v>
      </c>
      <c r="E23" s="6" t="s">
        <v>92</v>
      </c>
      <c r="F23" s="2" t="str">
        <f t="shared" si="0"/>
        <v>控制SSPC通道18关断或开通。“0”则表示该通道关断，“1”表示该通道开通。</v>
      </c>
      <c r="G23" s="6" t="s">
        <v>92</v>
      </c>
      <c r="H23" s="6" t="b">
        <v>0</v>
      </c>
      <c r="I23" s="6">
        <v>1</v>
      </c>
      <c r="J23" s="6">
        <v>0</v>
      </c>
      <c r="K23" s="6" t="s">
        <v>72</v>
      </c>
      <c r="L23" s="6">
        <v>0</v>
      </c>
      <c r="M23" s="6">
        <v>1</v>
      </c>
      <c r="P23" s="2" t="s">
        <v>73</v>
      </c>
      <c r="Q23" s="6" t="b">
        <v>1</v>
      </c>
    </row>
    <row r="24" spans="1:17" ht="54" x14ac:dyDescent="0.15">
      <c r="A24" s="6">
        <v>5</v>
      </c>
      <c r="B24" s="6">
        <v>2</v>
      </c>
      <c r="C24" s="6">
        <v>1</v>
      </c>
      <c r="D24" s="6">
        <v>10</v>
      </c>
      <c r="E24" s="6" t="s">
        <v>93</v>
      </c>
      <c r="F24" s="2" t="str">
        <f t="shared" si="0"/>
        <v>控制SSPC通道19关断或开通。“0”则表示该通道关断，“1”表示该通道开通。</v>
      </c>
      <c r="G24" s="6" t="s">
        <v>93</v>
      </c>
      <c r="H24" s="6" t="b">
        <v>0</v>
      </c>
      <c r="I24" s="6">
        <v>1</v>
      </c>
      <c r="J24" s="6">
        <v>0</v>
      </c>
      <c r="K24" s="6" t="s">
        <v>72</v>
      </c>
      <c r="L24" s="6">
        <v>0</v>
      </c>
      <c r="M24" s="6">
        <v>1</v>
      </c>
      <c r="P24" s="2" t="s">
        <v>73</v>
      </c>
      <c r="Q24" s="6" t="b">
        <v>1</v>
      </c>
    </row>
    <row r="25" spans="1:17" ht="54" x14ac:dyDescent="0.15">
      <c r="A25" s="6">
        <v>5</v>
      </c>
      <c r="B25" s="6">
        <v>3</v>
      </c>
      <c r="C25" s="6">
        <v>1</v>
      </c>
      <c r="D25" s="6">
        <v>10</v>
      </c>
      <c r="E25" s="6" t="s">
        <v>94</v>
      </c>
      <c r="F25" s="2" t="str">
        <f t="shared" si="0"/>
        <v>控制SSPC通道20关断或开通。“0”则表示该通道关断，“1”表示该通道开通。</v>
      </c>
      <c r="G25" s="6" t="s">
        <v>94</v>
      </c>
      <c r="H25" s="6" t="b">
        <v>0</v>
      </c>
      <c r="I25" s="6">
        <v>1</v>
      </c>
      <c r="J25" s="6">
        <v>0</v>
      </c>
      <c r="K25" s="6" t="s">
        <v>72</v>
      </c>
      <c r="L25" s="6">
        <v>0</v>
      </c>
      <c r="M25" s="6">
        <v>1</v>
      </c>
      <c r="P25" s="2" t="s">
        <v>73</v>
      </c>
      <c r="Q25" s="6" t="b">
        <v>1</v>
      </c>
    </row>
    <row r="26" spans="1:17" ht="54" x14ac:dyDescent="0.15">
      <c r="A26" s="6">
        <v>5</v>
      </c>
      <c r="B26" s="6">
        <v>4</v>
      </c>
      <c r="C26" s="6">
        <v>1</v>
      </c>
      <c r="D26" s="6">
        <v>10</v>
      </c>
      <c r="E26" s="6" t="s">
        <v>95</v>
      </c>
      <c r="F26" s="2" t="str">
        <f t="shared" si="0"/>
        <v>控制SSPC通道21关断或开通。“0”则表示该通道关断，“1”表示该通道开通。</v>
      </c>
      <c r="G26" s="6" t="s">
        <v>95</v>
      </c>
      <c r="H26" s="6" t="b">
        <v>0</v>
      </c>
      <c r="I26" s="6">
        <v>1</v>
      </c>
      <c r="J26" s="6">
        <v>0</v>
      </c>
      <c r="K26" s="6" t="s">
        <v>72</v>
      </c>
      <c r="L26" s="6">
        <v>0</v>
      </c>
      <c r="M26" s="6">
        <v>1</v>
      </c>
      <c r="P26" s="2" t="s">
        <v>73</v>
      </c>
      <c r="Q26" s="6" t="b">
        <v>1</v>
      </c>
    </row>
    <row r="27" spans="1:17" ht="54" x14ac:dyDescent="0.15">
      <c r="A27" s="6">
        <v>5</v>
      </c>
      <c r="B27" s="6">
        <v>5</v>
      </c>
      <c r="C27" s="6">
        <v>1</v>
      </c>
      <c r="D27" s="6">
        <v>10</v>
      </c>
      <c r="E27" s="6" t="s">
        <v>96</v>
      </c>
      <c r="F27" s="2" t="str">
        <f t="shared" si="0"/>
        <v>控制SSPC通道22关断或开通。“0”则表示该通道关断，“1”表示该通道开通。</v>
      </c>
      <c r="G27" s="6" t="s">
        <v>96</v>
      </c>
      <c r="H27" s="6" t="b">
        <v>0</v>
      </c>
      <c r="I27" s="6">
        <v>1</v>
      </c>
      <c r="J27" s="6">
        <v>0</v>
      </c>
      <c r="K27" s="6" t="s">
        <v>72</v>
      </c>
      <c r="L27" s="6">
        <v>0</v>
      </c>
      <c r="M27" s="6">
        <v>1</v>
      </c>
      <c r="P27" s="2" t="s">
        <v>73</v>
      </c>
      <c r="Q27" s="6" t="b">
        <v>1</v>
      </c>
    </row>
    <row r="28" spans="1:17" ht="54" x14ac:dyDescent="0.15">
      <c r="A28" s="6">
        <v>5</v>
      </c>
      <c r="B28" s="6">
        <v>6</v>
      </c>
      <c r="C28" s="6">
        <v>1</v>
      </c>
      <c r="D28" s="6">
        <v>10</v>
      </c>
      <c r="E28" s="6" t="s">
        <v>97</v>
      </c>
      <c r="F28" s="2" t="str">
        <f t="shared" si="0"/>
        <v>控制SSPC通道23关断或开通。“0”则表示该通道关断，“1”表示该通道开通。</v>
      </c>
      <c r="G28" s="6" t="s">
        <v>97</v>
      </c>
      <c r="H28" s="6" t="b">
        <v>0</v>
      </c>
      <c r="I28" s="6">
        <v>1</v>
      </c>
      <c r="J28" s="6">
        <v>0</v>
      </c>
      <c r="K28" s="6" t="s">
        <v>72</v>
      </c>
      <c r="L28" s="6">
        <v>0</v>
      </c>
      <c r="M28" s="6">
        <v>1</v>
      </c>
      <c r="P28" s="2" t="s">
        <v>73</v>
      </c>
      <c r="Q28" s="6" t="b">
        <v>1</v>
      </c>
    </row>
    <row r="29" spans="1:17" ht="54" x14ac:dyDescent="0.15">
      <c r="A29" s="6">
        <v>5</v>
      </c>
      <c r="B29" s="6">
        <v>7</v>
      </c>
      <c r="C29" s="6">
        <v>1</v>
      </c>
      <c r="D29" s="6">
        <v>10</v>
      </c>
      <c r="E29" s="6" t="s">
        <v>98</v>
      </c>
      <c r="F29" s="2" t="str">
        <f t="shared" si="0"/>
        <v>控制SSPC通道24关断或开通。“0”则表示该通道关断，“1”表示该通道开通。</v>
      </c>
      <c r="G29" s="6" t="s">
        <v>98</v>
      </c>
      <c r="H29" s="6" t="b">
        <v>0</v>
      </c>
      <c r="I29" s="6">
        <v>1</v>
      </c>
      <c r="J29" s="6">
        <v>0</v>
      </c>
      <c r="K29" s="6" t="s">
        <v>72</v>
      </c>
      <c r="L29" s="6">
        <v>0</v>
      </c>
      <c r="M29" s="6">
        <v>1</v>
      </c>
      <c r="P29" s="2" t="s">
        <v>73</v>
      </c>
      <c r="Q29" s="6" t="b">
        <v>1</v>
      </c>
    </row>
    <row r="30" spans="1:17" ht="54" x14ac:dyDescent="0.15">
      <c r="A30" s="6">
        <v>6</v>
      </c>
      <c r="B30" s="6">
        <v>0</v>
      </c>
      <c r="C30" s="6">
        <v>1</v>
      </c>
      <c r="D30" s="6">
        <v>10</v>
      </c>
      <c r="E30" s="6" t="s">
        <v>99</v>
      </c>
      <c r="F30" s="2" t="str">
        <f t="shared" si="0"/>
        <v>控制SSPC通道25关断或开通。“0”则表示该通道关断，“1”表示该通道开通。</v>
      </c>
      <c r="G30" s="6" t="s">
        <v>99</v>
      </c>
      <c r="H30" s="6" t="b">
        <v>0</v>
      </c>
      <c r="I30" s="6">
        <v>1</v>
      </c>
      <c r="J30" s="6">
        <v>0</v>
      </c>
      <c r="K30" s="6" t="s">
        <v>72</v>
      </c>
      <c r="L30" s="6">
        <v>0</v>
      </c>
      <c r="M30" s="6">
        <v>1</v>
      </c>
      <c r="P30" s="2" t="s">
        <v>73</v>
      </c>
      <c r="Q30" s="6" t="b">
        <v>1</v>
      </c>
    </row>
    <row r="31" spans="1:17" ht="54" x14ac:dyDescent="0.15">
      <c r="A31" s="6">
        <v>6</v>
      </c>
      <c r="B31" s="6">
        <v>1</v>
      </c>
      <c r="C31" s="6">
        <v>1</v>
      </c>
      <c r="D31" s="6">
        <v>10</v>
      </c>
      <c r="E31" s="6" t="s">
        <v>100</v>
      </c>
      <c r="F31" s="2" t="str">
        <f t="shared" si="0"/>
        <v>控制SSPC通道26关断或开通。“0”则表示该通道关断，“1”表示该通道开通。</v>
      </c>
      <c r="G31" s="6" t="s">
        <v>100</v>
      </c>
      <c r="H31" s="6" t="b">
        <v>0</v>
      </c>
      <c r="I31" s="6">
        <v>1</v>
      </c>
      <c r="J31" s="6">
        <v>0</v>
      </c>
      <c r="K31" s="6" t="s">
        <v>72</v>
      </c>
      <c r="L31" s="6">
        <v>0</v>
      </c>
      <c r="M31" s="6">
        <v>1</v>
      </c>
      <c r="P31" s="2" t="s">
        <v>73</v>
      </c>
      <c r="Q31" s="6" t="b">
        <v>1</v>
      </c>
    </row>
    <row r="32" spans="1:17" ht="54" x14ac:dyDescent="0.15">
      <c r="A32" s="6">
        <v>6</v>
      </c>
      <c r="B32" s="6">
        <v>2</v>
      </c>
      <c r="C32" s="6">
        <v>1</v>
      </c>
      <c r="D32" s="6">
        <v>10</v>
      </c>
      <c r="E32" s="6" t="s">
        <v>101</v>
      </c>
      <c r="F32" s="2" t="str">
        <f t="shared" si="0"/>
        <v>控制SSPC通道27关断或开通。“0”则表示该通道关断，“1”表示该通道开通。</v>
      </c>
      <c r="G32" s="6" t="s">
        <v>101</v>
      </c>
      <c r="H32" s="6" t="b">
        <v>0</v>
      </c>
      <c r="I32" s="6">
        <v>1</v>
      </c>
      <c r="J32" s="6">
        <v>0</v>
      </c>
      <c r="K32" s="6" t="s">
        <v>72</v>
      </c>
      <c r="L32" s="6">
        <v>0</v>
      </c>
      <c r="M32" s="6">
        <v>1</v>
      </c>
      <c r="P32" s="2" t="s">
        <v>73</v>
      </c>
      <c r="Q32" s="6" t="b">
        <v>1</v>
      </c>
    </row>
    <row r="33" spans="1:17" ht="54" x14ac:dyDescent="0.15">
      <c r="A33" s="6">
        <v>6</v>
      </c>
      <c r="B33" s="6">
        <v>3</v>
      </c>
      <c r="C33" s="6">
        <v>1</v>
      </c>
      <c r="D33" s="6">
        <v>10</v>
      </c>
      <c r="E33" s="6" t="s">
        <v>102</v>
      </c>
      <c r="F33" s="2" t="str">
        <f t="shared" si="0"/>
        <v>控制SSPC通道28关断或开通。“0”则表示该通道关断，“1”表示该通道开通。</v>
      </c>
      <c r="G33" s="6" t="s">
        <v>102</v>
      </c>
      <c r="H33" s="6" t="b">
        <v>0</v>
      </c>
      <c r="I33" s="6">
        <v>1</v>
      </c>
      <c r="J33" s="6">
        <v>0</v>
      </c>
      <c r="K33" s="6" t="s">
        <v>72</v>
      </c>
      <c r="L33" s="6">
        <v>0</v>
      </c>
      <c r="M33" s="6">
        <v>1</v>
      </c>
      <c r="P33" s="2" t="s">
        <v>73</v>
      </c>
      <c r="Q33" s="6" t="b">
        <v>1</v>
      </c>
    </row>
    <row r="34" spans="1:17" ht="54" x14ac:dyDescent="0.15">
      <c r="A34" s="6">
        <v>6</v>
      </c>
      <c r="B34" s="6">
        <v>4</v>
      </c>
      <c r="C34" s="6">
        <v>1</v>
      </c>
      <c r="D34" s="6">
        <v>10</v>
      </c>
      <c r="E34" s="6" t="s">
        <v>103</v>
      </c>
      <c r="F34" s="2" t="str">
        <f t="shared" si="0"/>
        <v>控制SSPC通道29关断或开通。“0”则表示该通道关断，“1”表示该通道开通。</v>
      </c>
      <c r="G34" s="6" t="s">
        <v>103</v>
      </c>
      <c r="H34" s="6" t="b">
        <v>0</v>
      </c>
      <c r="I34" s="6">
        <v>1</v>
      </c>
      <c r="J34" s="6">
        <v>0</v>
      </c>
      <c r="K34" s="6" t="s">
        <v>72</v>
      </c>
      <c r="L34" s="6">
        <v>0</v>
      </c>
      <c r="M34" s="6">
        <v>1</v>
      </c>
      <c r="P34" s="2" t="s">
        <v>73</v>
      </c>
      <c r="Q34" s="6" t="b">
        <v>1</v>
      </c>
    </row>
    <row r="35" spans="1:17" ht="54" x14ac:dyDescent="0.15">
      <c r="A35" s="6">
        <v>6</v>
      </c>
      <c r="B35" s="6">
        <v>5</v>
      </c>
      <c r="C35" s="6">
        <v>1</v>
      </c>
      <c r="D35" s="6">
        <v>10</v>
      </c>
      <c r="E35" s="6" t="s">
        <v>104</v>
      </c>
      <c r="F35" s="2" t="str">
        <f t="shared" si="0"/>
        <v>控制SSPC通道30关断或开通。“0”则表示该通道关断，“1”表示该通道开通。</v>
      </c>
      <c r="G35" s="6" t="s">
        <v>104</v>
      </c>
      <c r="H35" s="6" t="b">
        <v>0</v>
      </c>
      <c r="I35" s="6">
        <v>1</v>
      </c>
      <c r="J35" s="6">
        <v>0</v>
      </c>
      <c r="K35" s="6" t="s">
        <v>72</v>
      </c>
      <c r="L35" s="6">
        <v>0</v>
      </c>
      <c r="M35" s="6">
        <v>1</v>
      </c>
      <c r="P35" s="2" t="s">
        <v>73</v>
      </c>
      <c r="Q35" s="6" t="b">
        <v>1</v>
      </c>
    </row>
    <row r="36" spans="1:17" ht="54" x14ac:dyDescent="0.15">
      <c r="A36" s="6">
        <v>6</v>
      </c>
      <c r="B36" s="6">
        <v>6</v>
      </c>
      <c r="C36" s="6">
        <v>1</v>
      </c>
      <c r="D36" s="6">
        <v>10</v>
      </c>
      <c r="E36" s="6" t="s">
        <v>105</v>
      </c>
      <c r="F36" s="2" t="str">
        <f t="shared" si="0"/>
        <v>控制SSPC通道31关断或开通。“0”则表示该通道关断，“1”表示该通道开通。</v>
      </c>
      <c r="G36" s="6" t="s">
        <v>105</v>
      </c>
      <c r="H36" s="6" t="b">
        <v>0</v>
      </c>
      <c r="I36" s="6">
        <v>1</v>
      </c>
      <c r="J36" s="6">
        <v>0</v>
      </c>
      <c r="K36" s="6" t="s">
        <v>72</v>
      </c>
      <c r="L36" s="6">
        <v>0</v>
      </c>
      <c r="M36" s="6">
        <v>1</v>
      </c>
      <c r="P36" s="2" t="s">
        <v>73</v>
      </c>
      <c r="Q36" s="6" t="b">
        <v>1</v>
      </c>
    </row>
    <row r="37" spans="1:17" ht="54" x14ac:dyDescent="0.15">
      <c r="A37" s="6">
        <v>6</v>
      </c>
      <c r="B37" s="6">
        <v>7</v>
      </c>
      <c r="C37" s="6">
        <v>1</v>
      </c>
      <c r="D37" s="6">
        <v>10</v>
      </c>
      <c r="E37" s="6" t="s">
        <v>106</v>
      </c>
      <c r="F37" s="2" t="str">
        <f t="shared" si="0"/>
        <v>控制SSPC通道32关断或开通。“0”则表示该通道关断，“1”表示该通道开通。</v>
      </c>
      <c r="G37" s="6" t="s">
        <v>106</v>
      </c>
      <c r="H37" s="6" t="b">
        <v>0</v>
      </c>
      <c r="I37" s="6">
        <v>1</v>
      </c>
      <c r="J37" s="6">
        <v>0</v>
      </c>
      <c r="K37" s="6" t="s">
        <v>72</v>
      </c>
      <c r="L37" s="6">
        <v>0</v>
      </c>
      <c r="M37" s="6">
        <v>1</v>
      </c>
      <c r="P37" s="2" t="s">
        <v>73</v>
      </c>
      <c r="Q37" s="6" t="b">
        <v>1</v>
      </c>
    </row>
    <row r="38" spans="1:17" ht="54" x14ac:dyDescent="0.15">
      <c r="A38" s="6">
        <v>7</v>
      </c>
      <c r="B38" s="6">
        <v>0</v>
      </c>
      <c r="C38" s="6">
        <v>1</v>
      </c>
      <c r="D38" s="6">
        <v>10</v>
      </c>
      <c r="E38" s="6" t="s">
        <v>107</v>
      </c>
      <c r="F38" s="2" t="str">
        <f>"控制" &amp; REPLACE(E38,5,1,"") &amp; "关断或开通。“0”则表示该通道关断，“1”表示该通道开通。SFZ-28适用，SFZ-29置0"</f>
        <v>控制SSPC通道33关断或开通。“0”则表示该通道关断，“1”表示该通道开通。SFZ-28适用，SFZ-29置0</v>
      </c>
      <c r="G38" s="6" t="s">
        <v>107</v>
      </c>
      <c r="H38" s="6" t="b">
        <v>0</v>
      </c>
      <c r="I38" s="6">
        <v>1</v>
      </c>
      <c r="J38" s="6">
        <v>0</v>
      </c>
      <c r="K38" s="6" t="s">
        <v>72</v>
      </c>
      <c r="L38" s="6">
        <v>0</v>
      </c>
      <c r="M38" s="6">
        <v>1</v>
      </c>
      <c r="P38" s="2" t="s">
        <v>73</v>
      </c>
      <c r="Q38" s="6" t="b">
        <v>1</v>
      </c>
    </row>
    <row r="39" spans="1:17" ht="54" x14ac:dyDescent="0.15">
      <c r="A39" s="6">
        <v>7</v>
      </c>
      <c r="B39" s="6">
        <v>1</v>
      </c>
      <c r="C39" s="6">
        <v>1</v>
      </c>
      <c r="D39" s="6">
        <v>10</v>
      </c>
      <c r="E39" s="6" t="s">
        <v>108</v>
      </c>
      <c r="F39" s="2" t="str">
        <f t="shared" ref="F39:F53" si="1">"控制" &amp; REPLACE(E39,5,1,"") &amp; "关断或开通。“0”则表示该通道关断，“1”表示该通道开通。SFZ-28适用，SFZ-29置0"</f>
        <v>控制SSPC通道34关断或开通。“0”则表示该通道关断，“1”表示该通道开通。SFZ-28适用，SFZ-29置0</v>
      </c>
      <c r="G39" s="6" t="s">
        <v>108</v>
      </c>
      <c r="H39" s="6" t="b">
        <v>0</v>
      </c>
      <c r="I39" s="6">
        <v>1</v>
      </c>
      <c r="J39" s="6">
        <v>0</v>
      </c>
      <c r="K39" s="6" t="s">
        <v>72</v>
      </c>
      <c r="L39" s="6">
        <v>0</v>
      </c>
      <c r="M39" s="6">
        <v>1</v>
      </c>
      <c r="P39" s="2" t="s">
        <v>73</v>
      </c>
      <c r="Q39" s="6" t="b">
        <v>1</v>
      </c>
    </row>
    <row r="40" spans="1:17" ht="54" x14ac:dyDescent="0.15">
      <c r="A40" s="6">
        <v>7</v>
      </c>
      <c r="B40" s="6">
        <v>2</v>
      </c>
      <c r="C40" s="6">
        <v>1</v>
      </c>
      <c r="D40" s="6">
        <v>10</v>
      </c>
      <c r="E40" s="6" t="s">
        <v>109</v>
      </c>
      <c r="F40" s="2" t="str">
        <f t="shared" si="1"/>
        <v>控制SSPC通道35关断或开通。“0”则表示该通道关断，“1”表示该通道开通。SFZ-28适用，SFZ-29置0</v>
      </c>
      <c r="G40" s="6" t="s">
        <v>109</v>
      </c>
      <c r="H40" s="6" t="b">
        <v>0</v>
      </c>
      <c r="I40" s="6">
        <v>1</v>
      </c>
      <c r="J40" s="6">
        <v>0</v>
      </c>
      <c r="K40" s="6" t="s">
        <v>72</v>
      </c>
      <c r="L40" s="6">
        <v>0</v>
      </c>
      <c r="M40" s="6">
        <v>1</v>
      </c>
      <c r="P40" s="2" t="s">
        <v>73</v>
      </c>
      <c r="Q40" s="6" t="b">
        <v>1</v>
      </c>
    </row>
    <row r="41" spans="1:17" ht="54" x14ac:dyDescent="0.15">
      <c r="A41" s="6">
        <v>7</v>
      </c>
      <c r="B41" s="6">
        <v>3</v>
      </c>
      <c r="C41" s="6">
        <v>1</v>
      </c>
      <c r="D41" s="6">
        <v>10</v>
      </c>
      <c r="E41" s="6" t="s">
        <v>110</v>
      </c>
      <c r="F41" s="2" t="str">
        <f t="shared" si="1"/>
        <v>控制SSPC通道36关断或开通。“0”则表示该通道关断，“1”表示该通道开通。SFZ-28适用，SFZ-29置0</v>
      </c>
      <c r="G41" s="6" t="s">
        <v>110</v>
      </c>
      <c r="H41" s="6" t="b">
        <v>0</v>
      </c>
      <c r="I41" s="6">
        <v>1</v>
      </c>
      <c r="J41" s="6">
        <v>0</v>
      </c>
      <c r="K41" s="6" t="s">
        <v>72</v>
      </c>
      <c r="L41" s="6">
        <v>0</v>
      </c>
      <c r="M41" s="6">
        <v>1</v>
      </c>
      <c r="P41" s="2" t="s">
        <v>73</v>
      </c>
      <c r="Q41" s="6" t="b">
        <v>1</v>
      </c>
    </row>
    <row r="42" spans="1:17" ht="54" x14ac:dyDescent="0.15">
      <c r="A42" s="6">
        <v>7</v>
      </c>
      <c r="B42" s="6">
        <v>4</v>
      </c>
      <c r="C42" s="6">
        <v>1</v>
      </c>
      <c r="D42" s="6">
        <v>10</v>
      </c>
      <c r="E42" s="6" t="s">
        <v>111</v>
      </c>
      <c r="F42" s="2" t="str">
        <f t="shared" si="1"/>
        <v>控制SSPC通道37关断或开通。“0”则表示该通道关断，“1”表示该通道开通。SFZ-28适用，SFZ-29置0</v>
      </c>
      <c r="G42" s="6" t="s">
        <v>111</v>
      </c>
      <c r="H42" s="6" t="b">
        <v>0</v>
      </c>
      <c r="I42" s="6">
        <v>1</v>
      </c>
      <c r="J42" s="6">
        <v>0</v>
      </c>
      <c r="K42" s="6" t="s">
        <v>72</v>
      </c>
      <c r="L42" s="6">
        <v>0</v>
      </c>
      <c r="M42" s="6">
        <v>1</v>
      </c>
      <c r="P42" s="2" t="s">
        <v>73</v>
      </c>
      <c r="Q42" s="6" t="b">
        <v>1</v>
      </c>
    </row>
    <row r="43" spans="1:17" ht="54" x14ac:dyDescent="0.15">
      <c r="A43" s="6">
        <v>7</v>
      </c>
      <c r="B43" s="6">
        <v>5</v>
      </c>
      <c r="C43" s="6">
        <v>1</v>
      </c>
      <c r="D43" s="6">
        <v>10</v>
      </c>
      <c r="E43" s="6" t="s">
        <v>112</v>
      </c>
      <c r="F43" s="2" t="str">
        <f t="shared" si="1"/>
        <v>控制SSPC通道38关断或开通。“0”则表示该通道关断，“1”表示该通道开通。SFZ-28适用，SFZ-29置0</v>
      </c>
      <c r="G43" s="6" t="s">
        <v>112</v>
      </c>
      <c r="H43" s="6" t="b">
        <v>0</v>
      </c>
      <c r="I43" s="6">
        <v>1</v>
      </c>
      <c r="J43" s="6">
        <v>0</v>
      </c>
      <c r="K43" s="6" t="s">
        <v>72</v>
      </c>
      <c r="L43" s="6">
        <v>0</v>
      </c>
      <c r="M43" s="6">
        <v>1</v>
      </c>
      <c r="P43" s="2" t="s">
        <v>73</v>
      </c>
      <c r="Q43" s="6" t="b">
        <v>1</v>
      </c>
    </row>
    <row r="44" spans="1:17" ht="54" x14ac:dyDescent="0.15">
      <c r="A44" s="6">
        <v>7</v>
      </c>
      <c r="B44" s="6">
        <v>6</v>
      </c>
      <c r="C44" s="6">
        <v>1</v>
      </c>
      <c r="D44" s="6">
        <v>10</v>
      </c>
      <c r="E44" s="6" t="s">
        <v>113</v>
      </c>
      <c r="F44" s="2" t="str">
        <f t="shared" si="1"/>
        <v>控制SSPC通道39关断或开通。“0”则表示该通道关断，“1”表示该通道开通。SFZ-28适用，SFZ-29置0</v>
      </c>
      <c r="G44" s="6" t="s">
        <v>113</v>
      </c>
      <c r="H44" s="6" t="b">
        <v>0</v>
      </c>
      <c r="I44" s="6">
        <v>1</v>
      </c>
      <c r="J44" s="6">
        <v>0</v>
      </c>
      <c r="K44" s="6" t="s">
        <v>72</v>
      </c>
      <c r="L44" s="6">
        <v>0</v>
      </c>
      <c r="M44" s="6">
        <v>1</v>
      </c>
      <c r="P44" s="2" t="s">
        <v>73</v>
      </c>
      <c r="Q44" s="6" t="b">
        <v>1</v>
      </c>
    </row>
    <row r="45" spans="1:17" ht="54" x14ac:dyDescent="0.15">
      <c r="A45" s="6">
        <v>7</v>
      </c>
      <c r="B45" s="6">
        <v>7</v>
      </c>
      <c r="C45" s="6">
        <v>1</v>
      </c>
      <c r="D45" s="6">
        <v>10</v>
      </c>
      <c r="E45" s="6" t="s">
        <v>114</v>
      </c>
      <c r="F45" s="2" t="str">
        <f t="shared" si="1"/>
        <v>控制SSPC通道40关断或开通。“0”则表示该通道关断，“1”表示该通道开通。SFZ-28适用，SFZ-29置0</v>
      </c>
      <c r="G45" s="6" t="s">
        <v>114</v>
      </c>
      <c r="H45" s="6" t="b">
        <v>0</v>
      </c>
      <c r="I45" s="6">
        <v>1</v>
      </c>
      <c r="J45" s="6">
        <v>0</v>
      </c>
      <c r="K45" s="6" t="s">
        <v>72</v>
      </c>
      <c r="L45" s="6">
        <v>0</v>
      </c>
      <c r="M45" s="6">
        <v>1</v>
      </c>
      <c r="P45" s="2" t="s">
        <v>73</v>
      </c>
      <c r="Q45" s="6" t="b">
        <v>1</v>
      </c>
    </row>
    <row r="46" spans="1:17" ht="54" x14ac:dyDescent="0.15">
      <c r="A46" s="6">
        <v>8</v>
      </c>
      <c r="B46" s="6">
        <v>0</v>
      </c>
      <c r="C46" s="6">
        <v>1</v>
      </c>
      <c r="D46" s="6">
        <v>10</v>
      </c>
      <c r="E46" s="6" t="s">
        <v>115</v>
      </c>
      <c r="F46" s="2" t="str">
        <f t="shared" si="1"/>
        <v>控制SSPC通道41关断或开通。“0”则表示该通道关断，“1”表示该通道开通。SFZ-28适用，SFZ-29置0</v>
      </c>
      <c r="G46" s="6" t="s">
        <v>115</v>
      </c>
      <c r="H46" s="6" t="b">
        <v>0</v>
      </c>
      <c r="I46" s="6">
        <v>1</v>
      </c>
      <c r="J46" s="6">
        <v>0</v>
      </c>
      <c r="K46" s="6" t="s">
        <v>72</v>
      </c>
      <c r="L46" s="6">
        <v>0</v>
      </c>
      <c r="M46" s="6">
        <v>1</v>
      </c>
      <c r="P46" s="2" t="s">
        <v>73</v>
      </c>
      <c r="Q46" s="6" t="b">
        <v>1</v>
      </c>
    </row>
    <row r="47" spans="1:17" ht="54" x14ac:dyDescent="0.15">
      <c r="A47" s="6">
        <v>8</v>
      </c>
      <c r="B47" s="6">
        <v>1</v>
      </c>
      <c r="C47" s="6">
        <v>1</v>
      </c>
      <c r="D47" s="6">
        <v>10</v>
      </c>
      <c r="E47" s="6" t="s">
        <v>116</v>
      </c>
      <c r="F47" s="2" t="str">
        <f t="shared" si="1"/>
        <v>控制SSPC通道42关断或开通。“0”则表示该通道关断，“1”表示该通道开通。SFZ-28适用，SFZ-29置0</v>
      </c>
      <c r="G47" s="6" t="s">
        <v>116</v>
      </c>
      <c r="H47" s="6" t="b">
        <v>0</v>
      </c>
      <c r="I47" s="6">
        <v>1</v>
      </c>
      <c r="J47" s="6">
        <v>0</v>
      </c>
      <c r="K47" s="6" t="s">
        <v>72</v>
      </c>
      <c r="L47" s="6">
        <v>0</v>
      </c>
      <c r="M47" s="6">
        <v>1</v>
      </c>
      <c r="P47" s="2" t="s">
        <v>73</v>
      </c>
      <c r="Q47" s="6" t="b">
        <v>1</v>
      </c>
    </row>
    <row r="48" spans="1:17" ht="54" x14ac:dyDescent="0.15">
      <c r="A48" s="6">
        <v>8</v>
      </c>
      <c r="B48" s="6">
        <v>2</v>
      </c>
      <c r="C48" s="6">
        <v>1</v>
      </c>
      <c r="D48" s="6">
        <v>10</v>
      </c>
      <c r="E48" s="6" t="s">
        <v>117</v>
      </c>
      <c r="F48" s="2" t="str">
        <f t="shared" si="1"/>
        <v>控制SSPC通道43关断或开通。“0”则表示该通道关断，“1”表示该通道开通。SFZ-28适用，SFZ-29置0</v>
      </c>
      <c r="G48" s="6" t="s">
        <v>117</v>
      </c>
      <c r="H48" s="6" t="b">
        <v>0</v>
      </c>
      <c r="I48" s="6">
        <v>1</v>
      </c>
      <c r="J48" s="6">
        <v>0</v>
      </c>
      <c r="K48" s="6" t="s">
        <v>72</v>
      </c>
      <c r="L48" s="6">
        <v>0</v>
      </c>
      <c r="M48" s="6">
        <v>1</v>
      </c>
      <c r="P48" s="2" t="s">
        <v>73</v>
      </c>
      <c r="Q48" s="6" t="b">
        <v>1</v>
      </c>
    </row>
    <row r="49" spans="1:17" ht="54" x14ac:dyDescent="0.15">
      <c r="A49" s="6">
        <v>8</v>
      </c>
      <c r="B49" s="6">
        <v>3</v>
      </c>
      <c r="C49" s="6">
        <v>1</v>
      </c>
      <c r="D49" s="6">
        <v>10</v>
      </c>
      <c r="E49" s="6" t="s">
        <v>118</v>
      </c>
      <c r="F49" s="2" t="str">
        <f t="shared" si="1"/>
        <v>控制SSPC通道44关断或开通。“0”则表示该通道关断，“1”表示该通道开通。SFZ-28适用，SFZ-29置0</v>
      </c>
      <c r="G49" s="6" t="s">
        <v>118</v>
      </c>
      <c r="H49" s="6" t="b">
        <v>0</v>
      </c>
      <c r="I49" s="6">
        <v>1</v>
      </c>
      <c r="J49" s="6">
        <v>0</v>
      </c>
      <c r="K49" s="6" t="s">
        <v>72</v>
      </c>
      <c r="L49" s="6">
        <v>0</v>
      </c>
      <c r="M49" s="6">
        <v>1</v>
      </c>
      <c r="P49" s="2" t="s">
        <v>73</v>
      </c>
      <c r="Q49" s="6" t="b">
        <v>1</v>
      </c>
    </row>
    <row r="50" spans="1:17" ht="54" x14ac:dyDescent="0.15">
      <c r="A50" s="6">
        <v>8</v>
      </c>
      <c r="B50" s="6">
        <v>4</v>
      </c>
      <c r="C50" s="6">
        <v>1</v>
      </c>
      <c r="D50" s="6">
        <v>10</v>
      </c>
      <c r="E50" s="6" t="s">
        <v>119</v>
      </c>
      <c r="F50" s="2" t="str">
        <f t="shared" si="1"/>
        <v>控制SSPC通道45关断或开通。“0”则表示该通道关断，“1”表示该通道开通。SFZ-28适用，SFZ-29置0</v>
      </c>
      <c r="G50" s="6" t="s">
        <v>119</v>
      </c>
      <c r="H50" s="6" t="b">
        <v>0</v>
      </c>
      <c r="I50" s="6">
        <v>1</v>
      </c>
      <c r="J50" s="6">
        <v>0</v>
      </c>
      <c r="K50" s="6" t="s">
        <v>72</v>
      </c>
      <c r="L50" s="6">
        <v>0</v>
      </c>
      <c r="M50" s="6">
        <v>1</v>
      </c>
      <c r="P50" s="2" t="s">
        <v>73</v>
      </c>
      <c r="Q50" s="6" t="b">
        <v>1</v>
      </c>
    </row>
    <row r="51" spans="1:17" ht="54" x14ac:dyDescent="0.15">
      <c r="A51" s="6">
        <v>8</v>
      </c>
      <c r="B51" s="6">
        <v>5</v>
      </c>
      <c r="C51" s="6">
        <v>1</v>
      </c>
      <c r="D51" s="6">
        <v>10</v>
      </c>
      <c r="E51" s="6" t="s">
        <v>120</v>
      </c>
      <c r="F51" s="2" t="str">
        <f t="shared" si="1"/>
        <v>控制SSPC通道46关断或开通。“0”则表示该通道关断，“1”表示该通道开通。SFZ-28适用，SFZ-29置0</v>
      </c>
      <c r="G51" s="6" t="s">
        <v>120</v>
      </c>
      <c r="H51" s="6" t="b">
        <v>0</v>
      </c>
      <c r="I51" s="6">
        <v>1</v>
      </c>
      <c r="J51" s="6">
        <v>0</v>
      </c>
      <c r="K51" s="6" t="s">
        <v>72</v>
      </c>
      <c r="L51" s="6">
        <v>0</v>
      </c>
      <c r="M51" s="6">
        <v>1</v>
      </c>
      <c r="P51" s="2" t="s">
        <v>73</v>
      </c>
      <c r="Q51" s="6" t="b">
        <v>1</v>
      </c>
    </row>
    <row r="52" spans="1:17" ht="54" x14ac:dyDescent="0.15">
      <c r="A52" s="6">
        <v>8</v>
      </c>
      <c r="B52" s="6">
        <v>6</v>
      </c>
      <c r="C52" s="6">
        <v>1</v>
      </c>
      <c r="D52" s="6">
        <v>10</v>
      </c>
      <c r="E52" s="6" t="s">
        <v>121</v>
      </c>
      <c r="F52" s="2" t="str">
        <f t="shared" si="1"/>
        <v>控制SSPC通道47关断或开通。“0”则表示该通道关断，“1”表示该通道开通。SFZ-28适用，SFZ-29置0</v>
      </c>
      <c r="G52" s="6" t="s">
        <v>121</v>
      </c>
      <c r="H52" s="6" t="b">
        <v>0</v>
      </c>
      <c r="I52" s="6">
        <v>1</v>
      </c>
      <c r="J52" s="6">
        <v>0</v>
      </c>
      <c r="K52" s="6" t="s">
        <v>72</v>
      </c>
      <c r="L52" s="6">
        <v>0</v>
      </c>
      <c r="M52" s="6">
        <v>1</v>
      </c>
      <c r="P52" s="2" t="s">
        <v>73</v>
      </c>
      <c r="Q52" s="6" t="b">
        <v>1</v>
      </c>
    </row>
    <row r="53" spans="1:17" ht="54" x14ac:dyDescent="0.15">
      <c r="A53" s="6">
        <v>8</v>
      </c>
      <c r="B53" s="6">
        <v>7</v>
      </c>
      <c r="C53" s="6">
        <v>1</v>
      </c>
      <c r="D53" s="6">
        <v>10</v>
      </c>
      <c r="E53" s="6" t="s">
        <v>122</v>
      </c>
      <c r="F53" s="2" t="str">
        <f t="shared" si="1"/>
        <v>控制SSPC通道48关断或开通。“0”则表示该通道关断，“1”表示该通道开通。SFZ-28适用，SFZ-29置0</v>
      </c>
      <c r="G53" s="6" t="s">
        <v>122</v>
      </c>
      <c r="H53" s="6" t="b">
        <v>0</v>
      </c>
      <c r="I53" s="6">
        <v>1</v>
      </c>
      <c r="J53" s="6">
        <v>0</v>
      </c>
      <c r="K53" s="6" t="s">
        <v>72</v>
      </c>
      <c r="L53" s="6">
        <v>0</v>
      </c>
      <c r="M53" s="6">
        <v>1</v>
      </c>
      <c r="P53" s="2" t="s">
        <v>73</v>
      </c>
      <c r="Q53" s="6" t="b">
        <v>1</v>
      </c>
    </row>
    <row r="54" spans="1:17" x14ac:dyDescent="0.15">
      <c r="A54" s="6">
        <v>9</v>
      </c>
      <c r="B54" s="6">
        <v>0</v>
      </c>
      <c r="C54" s="6">
        <v>8</v>
      </c>
      <c r="D54" s="6">
        <v>2</v>
      </c>
      <c r="E54" s="6" t="s">
        <v>123</v>
      </c>
      <c r="F54" s="7" t="s">
        <v>125</v>
      </c>
      <c r="G54" s="6" t="s">
        <v>123</v>
      </c>
      <c r="H54" s="6" t="b">
        <v>0</v>
      </c>
      <c r="I54" s="6">
        <v>1</v>
      </c>
      <c r="J54" s="6">
        <v>0</v>
      </c>
      <c r="K54" s="6" t="s">
        <v>124</v>
      </c>
      <c r="L54" s="6">
        <v>0</v>
      </c>
      <c r="M54" s="6">
        <v>0</v>
      </c>
      <c r="N54" s="6"/>
      <c r="O54" s="6"/>
      <c r="P54" s="7"/>
      <c r="Q54" s="6" t="b">
        <v>0</v>
      </c>
    </row>
  </sheetData>
  <phoneticPr fontId="2" type="noConversion"/>
  <dataValidations count="2">
    <dataValidation type="list" allowBlank="1" showInputMessage="1" showErrorMessage="1" sqref="Q2:Q54 H2:H54">
      <formula1>"TRUE,FALSE"</formula1>
    </dataValidation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54">
      <formula1>"0,1,2,3,4,5,6,7,8,9,10,11"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2.5" bestFit="1" customWidth="1"/>
    <col min="6" max="6" width="23.625" customWidth="1"/>
    <col min="7" max="7" width="12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71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2</v>
      </c>
      <c r="M3" s="6">
        <v>2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40.5" x14ac:dyDescent="0.15">
      <c r="A5" s="6">
        <v>2</v>
      </c>
      <c r="B5" s="6">
        <v>0</v>
      </c>
      <c r="C5" s="6">
        <v>8</v>
      </c>
      <c r="D5" s="6">
        <v>7</v>
      </c>
      <c r="E5" s="6" t="s">
        <v>148</v>
      </c>
      <c r="F5" s="2" t="s">
        <v>152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19</v>
      </c>
      <c r="M5" s="6">
        <v>19</v>
      </c>
      <c r="N5" s="1"/>
      <c r="O5" s="1"/>
      <c r="P5" s="2"/>
      <c r="Q5" s="6" t="b">
        <v>1</v>
      </c>
    </row>
    <row r="6" spans="1:17" s="6" customFormat="1" ht="54" x14ac:dyDescent="0.15">
      <c r="A6" s="6">
        <v>3</v>
      </c>
      <c r="B6" s="6">
        <v>0</v>
      </c>
      <c r="C6" s="6">
        <v>1</v>
      </c>
      <c r="D6" s="6">
        <v>10</v>
      </c>
      <c r="E6" s="6" t="s">
        <v>75</v>
      </c>
      <c r="F6" s="7" t="str">
        <f>"控制" &amp; REPLACE(E6,5,1,"") &amp; "复位或不复位。“0”则表示该通道不复位，“1”表示该通道复位。"</f>
        <v>控制SSPC通道1复位或不复位。“0”则表示该通道不复位，“1”表示该通道复位。</v>
      </c>
      <c r="G6" s="6" t="s">
        <v>75</v>
      </c>
      <c r="H6" s="6" t="b">
        <v>0</v>
      </c>
      <c r="I6" s="6">
        <v>1</v>
      </c>
      <c r="J6" s="6">
        <v>0</v>
      </c>
      <c r="K6" s="6" t="s">
        <v>72</v>
      </c>
      <c r="L6" s="6">
        <v>0</v>
      </c>
      <c r="M6" s="6">
        <v>1</v>
      </c>
      <c r="P6" s="7" t="s">
        <v>127</v>
      </c>
      <c r="Q6" s="6" t="b">
        <v>1</v>
      </c>
    </row>
    <row r="7" spans="1:17" ht="54" x14ac:dyDescent="0.15">
      <c r="A7" s="6">
        <v>3</v>
      </c>
      <c r="B7" s="6">
        <v>1</v>
      </c>
      <c r="C7" s="6">
        <v>1</v>
      </c>
      <c r="D7" s="6">
        <v>10</v>
      </c>
      <c r="E7" s="6" t="s">
        <v>76</v>
      </c>
      <c r="F7" s="7" t="str">
        <f t="shared" ref="F7:F37" si="0">"控制" &amp; REPLACE(E7,5,1,"") &amp; "复位或不复位。“0”则表示该通道不复位，“1”表示该通道复位。"</f>
        <v>控制SSPC通道2复位或不复位。“0”则表示该通道不复位，“1”表示该通道复位。</v>
      </c>
      <c r="G7" s="6" t="s">
        <v>76</v>
      </c>
      <c r="H7" s="6" t="b">
        <v>0</v>
      </c>
      <c r="I7" s="6">
        <v>1</v>
      </c>
      <c r="J7" s="6">
        <v>0</v>
      </c>
      <c r="K7" s="6" t="s">
        <v>72</v>
      </c>
      <c r="L7" s="6">
        <v>0</v>
      </c>
      <c r="M7" s="6">
        <v>1</v>
      </c>
      <c r="N7" s="1"/>
      <c r="O7" s="1"/>
      <c r="P7" s="7" t="s">
        <v>128</v>
      </c>
      <c r="Q7" s="6" t="b">
        <v>1</v>
      </c>
    </row>
    <row r="8" spans="1:17" ht="54" x14ac:dyDescent="0.15">
      <c r="A8" s="6">
        <v>3</v>
      </c>
      <c r="B8" s="6">
        <v>2</v>
      </c>
      <c r="C8" s="6">
        <v>1</v>
      </c>
      <c r="D8" s="6">
        <v>10</v>
      </c>
      <c r="E8" s="6" t="s">
        <v>77</v>
      </c>
      <c r="F8" s="7" t="str">
        <f t="shared" si="0"/>
        <v>控制SSPC通道3复位或不复位。“0”则表示该通道不复位，“1”表示该通道复位。</v>
      </c>
      <c r="G8" s="6" t="s">
        <v>77</v>
      </c>
      <c r="H8" s="6" t="b">
        <v>0</v>
      </c>
      <c r="I8" s="6">
        <v>1</v>
      </c>
      <c r="J8" s="6">
        <v>0</v>
      </c>
      <c r="K8" s="6" t="s">
        <v>72</v>
      </c>
      <c r="L8" s="6">
        <v>0</v>
      </c>
      <c r="M8" s="6">
        <v>1</v>
      </c>
      <c r="N8" s="1"/>
      <c r="O8" s="1"/>
      <c r="P8" s="7" t="s">
        <v>126</v>
      </c>
      <c r="Q8" s="6" t="b">
        <v>1</v>
      </c>
    </row>
    <row r="9" spans="1:17" ht="54" x14ac:dyDescent="0.15">
      <c r="A9" s="6">
        <v>3</v>
      </c>
      <c r="B9" s="6">
        <v>3</v>
      </c>
      <c r="C9" s="6">
        <v>1</v>
      </c>
      <c r="D9" s="6">
        <v>10</v>
      </c>
      <c r="E9" s="6" t="s">
        <v>78</v>
      </c>
      <c r="F9" s="7" t="str">
        <f t="shared" si="0"/>
        <v>控制SSPC通道4复位或不复位。“0”则表示该通道不复位，“1”表示该通道复位。</v>
      </c>
      <c r="G9" s="6" t="s">
        <v>78</v>
      </c>
      <c r="H9" s="6" t="b">
        <v>0</v>
      </c>
      <c r="I9" s="6">
        <v>1</v>
      </c>
      <c r="J9" s="6">
        <v>0</v>
      </c>
      <c r="K9" s="6" t="s">
        <v>72</v>
      </c>
      <c r="L9" s="6">
        <v>0</v>
      </c>
      <c r="M9" s="6">
        <v>1</v>
      </c>
      <c r="N9" s="1"/>
      <c r="O9" s="1"/>
      <c r="P9" s="7" t="s">
        <v>126</v>
      </c>
      <c r="Q9" s="6" t="b">
        <v>1</v>
      </c>
    </row>
    <row r="10" spans="1:17" ht="54" x14ac:dyDescent="0.15">
      <c r="A10" s="6">
        <v>3</v>
      </c>
      <c r="B10" s="6">
        <v>4</v>
      </c>
      <c r="C10" s="6">
        <v>1</v>
      </c>
      <c r="D10" s="6">
        <v>10</v>
      </c>
      <c r="E10" s="6" t="s">
        <v>79</v>
      </c>
      <c r="F10" s="7" t="str">
        <f t="shared" si="0"/>
        <v>控制SSPC通道5复位或不复位。“0”则表示该通道不复位，“1”表示该通道复位。</v>
      </c>
      <c r="G10" s="6" t="s">
        <v>79</v>
      </c>
      <c r="H10" s="6" t="b">
        <v>0</v>
      </c>
      <c r="I10" s="6">
        <v>1</v>
      </c>
      <c r="J10" s="6">
        <v>0</v>
      </c>
      <c r="K10" s="6" t="s">
        <v>72</v>
      </c>
      <c r="L10" s="6">
        <v>0</v>
      </c>
      <c r="M10" s="6">
        <v>1</v>
      </c>
      <c r="N10" s="1"/>
      <c r="O10" s="1"/>
      <c r="P10" s="7" t="s">
        <v>126</v>
      </c>
      <c r="Q10" s="6" t="b">
        <v>1</v>
      </c>
    </row>
    <row r="11" spans="1:17" ht="54" x14ac:dyDescent="0.15">
      <c r="A11" s="6">
        <v>3</v>
      </c>
      <c r="B11" s="6">
        <v>5</v>
      </c>
      <c r="C11" s="6">
        <v>1</v>
      </c>
      <c r="D11" s="6">
        <v>10</v>
      </c>
      <c r="E11" s="6" t="s">
        <v>80</v>
      </c>
      <c r="F11" s="7" t="str">
        <f t="shared" si="0"/>
        <v>控制SSPC通道6复位或不复位。“0”则表示该通道不复位，“1”表示该通道复位。</v>
      </c>
      <c r="G11" s="6" t="s">
        <v>80</v>
      </c>
      <c r="H11" s="6" t="b">
        <v>0</v>
      </c>
      <c r="I11" s="6">
        <v>1</v>
      </c>
      <c r="J11" s="6">
        <v>0</v>
      </c>
      <c r="K11" s="6" t="s">
        <v>72</v>
      </c>
      <c r="L11" s="6">
        <v>0</v>
      </c>
      <c r="M11" s="6">
        <v>1</v>
      </c>
      <c r="N11" s="1"/>
      <c r="O11" s="1"/>
      <c r="P11" s="7" t="s">
        <v>126</v>
      </c>
      <c r="Q11" s="6" t="b">
        <v>1</v>
      </c>
    </row>
    <row r="12" spans="1:17" ht="54" x14ac:dyDescent="0.15">
      <c r="A12" s="6">
        <v>3</v>
      </c>
      <c r="B12" s="6">
        <v>6</v>
      </c>
      <c r="C12" s="6">
        <v>1</v>
      </c>
      <c r="D12" s="6">
        <v>10</v>
      </c>
      <c r="E12" s="6" t="s">
        <v>81</v>
      </c>
      <c r="F12" s="7" t="str">
        <f t="shared" si="0"/>
        <v>控制SSPC通道7复位或不复位。“0”则表示该通道不复位，“1”表示该通道复位。</v>
      </c>
      <c r="G12" s="6" t="s">
        <v>81</v>
      </c>
      <c r="H12" s="6" t="b">
        <v>0</v>
      </c>
      <c r="I12" s="6">
        <v>1</v>
      </c>
      <c r="J12" s="6">
        <v>0</v>
      </c>
      <c r="K12" s="6" t="s">
        <v>72</v>
      </c>
      <c r="L12" s="6">
        <v>0</v>
      </c>
      <c r="M12" s="6">
        <v>1</v>
      </c>
      <c r="N12" s="1"/>
      <c r="O12" s="1"/>
      <c r="P12" s="7" t="s">
        <v>126</v>
      </c>
      <c r="Q12" s="6" t="b">
        <v>1</v>
      </c>
    </row>
    <row r="13" spans="1:17" ht="54" x14ac:dyDescent="0.15">
      <c r="A13" s="6">
        <v>3</v>
      </c>
      <c r="B13" s="6">
        <v>7</v>
      </c>
      <c r="C13" s="6">
        <v>1</v>
      </c>
      <c r="D13" s="6">
        <v>10</v>
      </c>
      <c r="E13" s="6" t="s">
        <v>82</v>
      </c>
      <c r="F13" s="7" t="str">
        <f t="shared" si="0"/>
        <v>控制SSPC通道8复位或不复位。“0”则表示该通道不复位，“1”表示该通道复位。</v>
      </c>
      <c r="G13" s="6" t="s">
        <v>82</v>
      </c>
      <c r="H13" s="6" t="b">
        <v>0</v>
      </c>
      <c r="I13" s="6">
        <v>1</v>
      </c>
      <c r="J13" s="6">
        <v>0</v>
      </c>
      <c r="K13" s="6" t="s">
        <v>72</v>
      </c>
      <c r="L13" s="6">
        <v>0</v>
      </c>
      <c r="M13" s="6">
        <v>1</v>
      </c>
      <c r="N13" s="1"/>
      <c r="O13" s="1"/>
      <c r="P13" s="7" t="s">
        <v>126</v>
      </c>
      <c r="Q13" s="6" t="b">
        <v>1</v>
      </c>
    </row>
    <row r="14" spans="1:17" ht="54" x14ac:dyDescent="0.15">
      <c r="A14" s="6">
        <v>4</v>
      </c>
      <c r="B14" s="6">
        <v>0</v>
      </c>
      <c r="C14" s="6">
        <v>1</v>
      </c>
      <c r="D14" s="6">
        <v>10</v>
      </c>
      <c r="E14" s="6" t="s">
        <v>83</v>
      </c>
      <c r="F14" s="7" t="str">
        <f t="shared" si="0"/>
        <v>控制SSPC通道9复位或不复位。“0”则表示该通道不复位，“1”表示该通道复位。</v>
      </c>
      <c r="G14" s="6" t="s">
        <v>83</v>
      </c>
      <c r="H14" s="6" t="b">
        <v>0</v>
      </c>
      <c r="I14" s="6">
        <v>1</v>
      </c>
      <c r="J14" s="6">
        <v>0</v>
      </c>
      <c r="K14" s="6" t="s">
        <v>72</v>
      </c>
      <c r="L14" s="6">
        <v>0</v>
      </c>
      <c r="M14" s="6">
        <v>1</v>
      </c>
      <c r="N14" s="1"/>
      <c r="O14" s="1"/>
      <c r="P14" s="7" t="s">
        <v>126</v>
      </c>
      <c r="Q14" s="6" t="b">
        <v>1</v>
      </c>
    </row>
    <row r="15" spans="1:17" ht="54" x14ac:dyDescent="0.15">
      <c r="A15" s="6">
        <v>4</v>
      </c>
      <c r="B15" s="6">
        <v>1</v>
      </c>
      <c r="C15" s="6">
        <v>1</v>
      </c>
      <c r="D15" s="6">
        <v>10</v>
      </c>
      <c r="E15" s="6" t="s">
        <v>84</v>
      </c>
      <c r="F15" s="7" t="str">
        <f t="shared" si="0"/>
        <v>控制SSPC通道10复位或不复位。“0”则表示该通道不复位，“1”表示该通道复位。</v>
      </c>
      <c r="G15" s="6" t="s">
        <v>84</v>
      </c>
      <c r="H15" s="6" t="b">
        <v>0</v>
      </c>
      <c r="I15" s="6">
        <v>1</v>
      </c>
      <c r="J15" s="6">
        <v>0</v>
      </c>
      <c r="K15" s="6" t="s">
        <v>72</v>
      </c>
      <c r="L15" s="6">
        <v>0</v>
      </c>
      <c r="M15" s="6">
        <v>1</v>
      </c>
      <c r="N15" s="1"/>
      <c r="O15" s="1"/>
      <c r="P15" s="7" t="s">
        <v>126</v>
      </c>
      <c r="Q15" s="6" t="b">
        <v>1</v>
      </c>
    </row>
    <row r="16" spans="1:17" ht="54" x14ac:dyDescent="0.15">
      <c r="A16" s="6">
        <v>4</v>
      </c>
      <c r="B16" s="6">
        <v>2</v>
      </c>
      <c r="C16" s="6">
        <v>1</v>
      </c>
      <c r="D16" s="6">
        <v>10</v>
      </c>
      <c r="E16" s="6" t="s">
        <v>85</v>
      </c>
      <c r="F16" s="7" t="str">
        <f t="shared" si="0"/>
        <v>控制SSPC通道11复位或不复位。“0”则表示该通道不复位，“1”表示该通道复位。</v>
      </c>
      <c r="G16" s="6" t="s">
        <v>85</v>
      </c>
      <c r="H16" s="6" t="b">
        <v>0</v>
      </c>
      <c r="I16" s="6">
        <v>1</v>
      </c>
      <c r="J16" s="6">
        <v>0</v>
      </c>
      <c r="K16" s="6" t="s">
        <v>72</v>
      </c>
      <c r="L16" s="6">
        <v>0</v>
      </c>
      <c r="M16" s="6">
        <v>1</v>
      </c>
      <c r="N16" s="1"/>
      <c r="O16" s="1"/>
      <c r="P16" s="7" t="s">
        <v>126</v>
      </c>
      <c r="Q16" s="6" t="b">
        <v>1</v>
      </c>
    </row>
    <row r="17" spans="1:17" ht="54" x14ac:dyDescent="0.15">
      <c r="A17" s="6">
        <v>4</v>
      </c>
      <c r="B17" s="6">
        <v>3</v>
      </c>
      <c r="C17" s="6">
        <v>1</v>
      </c>
      <c r="D17" s="6">
        <v>10</v>
      </c>
      <c r="E17" s="6" t="s">
        <v>86</v>
      </c>
      <c r="F17" s="7" t="str">
        <f t="shared" si="0"/>
        <v>控制SSPC通道12复位或不复位。“0”则表示该通道不复位，“1”表示该通道复位。</v>
      </c>
      <c r="G17" s="6" t="s">
        <v>86</v>
      </c>
      <c r="H17" s="6" t="b">
        <v>0</v>
      </c>
      <c r="I17" s="6">
        <v>1</v>
      </c>
      <c r="J17" s="6">
        <v>0</v>
      </c>
      <c r="K17" s="6" t="s">
        <v>72</v>
      </c>
      <c r="L17" s="6">
        <v>0</v>
      </c>
      <c r="M17" s="6">
        <v>1</v>
      </c>
      <c r="N17" s="1"/>
      <c r="O17" s="1"/>
      <c r="P17" s="7" t="s">
        <v>126</v>
      </c>
      <c r="Q17" s="6" t="b">
        <v>1</v>
      </c>
    </row>
    <row r="18" spans="1:17" ht="54" x14ac:dyDescent="0.15">
      <c r="A18" s="6">
        <v>4</v>
      </c>
      <c r="B18" s="6">
        <v>4</v>
      </c>
      <c r="C18" s="6">
        <v>1</v>
      </c>
      <c r="D18" s="6">
        <v>10</v>
      </c>
      <c r="E18" s="6" t="s">
        <v>87</v>
      </c>
      <c r="F18" s="7" t="str">
        <f t="shared" si="0"/>
        <v>控制SSPC通道13复位或不复位。“0”则表示该通道不复位，“1”表示该通道复位。</v>
      </c>
      <c r="G18" s="6" t="s">
        <v>87</v>
      </c>
      <c r="H18" s="6" t="b">
        <v>0</v>
      </c>
      <c r="I18" s="6">
        <v>1</v>
      </c>
      <c r="J18" s="6">
        <v>0</v>
      </c>
      <c r="K18" s="6" t="s">
        <v>72</v>
      </c>
      <c r="L18" s="6">
        <v>0</v>
      </c>
      <c r="M18" s="6">
        <v>1</v>
      </c>
      <c r="N18" s="1"/>
      <c r="O18" s="1"/>
      <c r="P18" s="7" t="s">
        <v>126</v>
      </c>
      <c r="Q18" s="6" t="b">
        <v>1</v>
      </c>
    </row>
    <row r="19" spans="1:17" ht="54" x14ac:dyDescent="0.15">
      <c r="A19" s="6">
        <v>4</v>
      </c>
      <c r="B19" s="6">
        <v>5</v>
      </c>
      <c r="C19" s="6">
        <v>1</v>
      </c>
      <c r="D19" s="6">
        <v>10</v>
      </c>
      <c r="E19" s="6" t="s">
        <v>88</v>
      </c>
      <c r="F19" s="7" t="str">
        <f t="shared" si="0"/>
        <v>控制SSPC通道14复位或不复位。“0”则表示该通道不复位，“1”表示该通道复位。</v>
      </c>
      <c r="G19" s="6" t="s">
        <v>88</v>
      </c>
      <c r="H19" s="6" t="b">
        <v>0</v>
      </c>
      <c r="I19" s="6">
        <v>1</v>
      </c>
      <c r="J19" s="6">
        <v>0</v>
      </c>
      <c r="K19" s="6" t="s">
        <v>72</v>
      </c>
      <c r="L19" s="6">
        <v>0</v>
      </c>
      <c r="M19" s="6">
        <v>1</v>
      </c>
      <c r="N19" s="1"/>
      <c r="O19" s="1"/>
      <c r="P19" s="7" t="s">
        <v>126</v>
      </c>
      <c r="Q19" s="6" t="b">
        <v>1</v>
      </c>
    </row>
    <row r="20" spans="1:17" ht="54" x14ac:dyDescent="0.15">
      <c r="A20" s="6">
        <v>4</v>
      </c>
      <c r="B20" s="6">
        <v>6</v>
      </c>
      <c r="C20" s="6">
        <v>1</v>
      </c>
      <c r="D20" s="6">
        <v>10</v>
      </c>
      <c r="E20" s="6" t="s">
        <v>89</v>
      </c>
      <c r="F20" s="7" t="str">
        <f t="shared" si="0"/>
        <v>控制SSPC通道15复位或不复位。“0”则表示该通道不复位，“1”表示该通道复位。</v>
      </c>
      <c r="G20" s="6" t="s">
        <v>89</v>
      </c>
      <c r="H20" s="6" t="b">
        <v>0</v>
      </c>
      <c r="I20" s="6">
        <v>1</v>
      </c>
      <c r="J20" s="6">
        <v>0</v>
      </c>
      <c r="K20" s="6" t="s">
        <v>72</v>
      </c>
      <c r="L20" s="6">
        <v>0</v>
      </c>
      <c r="M20" s="6">
        <v>1</v>
      </c>
      <c r="N20" s="1"/>
      <c r="O20" s="1"/>
      <c r="P20" s="7" t="s">
        <v>126</v>
      </c>
      <c r="Q20" s="6" t="b">
        <v>1</v>
      </c>
    </row>
    <row r="21" spans="1:17" ht="54" x14ac:dyDescent="0.15">
      <c r="A21" s="6">
        <v>4</v>
      </c>
      <c r="B21" s="6">
        <v>7</v>
      </c>
      <c r="C21" s="6">
        <v>1</v>
      </c>
      <c r="D21" s="6">
        <v>10</v>
      </c>
      <c r="E21" s="6" t="s">
        <v>90</v>
      </c>
      <c r="F21" s="7" t="str">
        <f t="shared" si="0"/>
        <v>控制SSPC通道16复位或不复位。“0”则表示该通道不复位，“1”表示该通道复位。</v>
      </c>
      <c r="G21" s="6" t="s">
        <v>90</v>
      </c>
      <c r="H21" s="6" t="b">
        <v>0</v>
      </c>
      <c r="I21" s="6">
        <v>1</v>
      </c>
      <c r="J21" s="6">
        <v>0</v>
      </c>
      <c r="K21" s="6" t="s">
        <v>72</v>
      </c>
      <c r="L21" s="6">
        <v>0</v>
      </c>
      <c r="M21" s="6">
        <v>1</v>
      </c>
      <c r="N21" s="1"/>
      <c r="O21" s="1"/>
      <c r="P21" s="7" t="s">
        <v>126</v>
      </c>
      <c r="Q21" s="6" t="b">
        <v>1</v>
      </c>
    </row>
    <row r="22" spans="1:17" ht="54" x14ac:dyDescent="0.15">
      <c r="A22" s="6">
        <v>5</v>
      </c>
      <c r="B22" s="6">
        <v>0</v>
      </c>
      <c r="C22" s="6">
        <v>1</v>
      </c>
      <c r="D22" s="6">
        <v>10</v>
      </c>
      <c r="E22" s="6" t="s">
        <v>91</v>
      </c>
      <c r="F22" s="7" t="str">
        <f t="shared" si="0"/>
        <v>控制SSPC通道17复位或不复位。“0”则表示该通道不复位，“1”表示该通道复位。</v>
      </c>
      <c r="G22" s="6" t="s">
        <v>91</v>
      </c>
      <c r="H22" s="6" t="b">
        <v>0</v>
      </c>
      <c r="I22" s="6">
        <v>1</v>
      </c>
      <c r="J22" s="6">
        <v>0</v>
      </c>
      <c r="K22" s="6" t="s">
        <v>72</v>
      </c>
      <c r="L22" s="6">
        <v>0</v>
      </c>
      <c r="M22" s="6">
        <v>1</v>
      </c>
      <c r="N22" s="1"/>
      <c r="O22" s="1"/>
      <c r="P22" s="7" t="s">
        <v>126</v>
      </c>
      <c r="Q22" s="6" t="b">
        <v>1</v>
      </c>
    </row>
    <row r="23" spans="1:17" ht="54" x14ac:dyDescent="0.15">
      <c r="A23" s="6">
        <v>5</v>
      </c>
      <c r="B23" s="6">
        <v>1</v>
      </c>
      <c r="C23" s="6">
        <v>1</v>
      </c>
      <c r="D23" s="6">
        <v>10</v>
      </c>
      <c r="E23" s="6" t="s">
        <v>92</v>
      </c>
      <c r="F23" s="7" t="str">
        <f t="shared" si="0"/>
        <v>控制SSPC通道18复位或不复位。“0”则表示该通道不复位，“1”表示该通道复位。</v>
      </c>
      <c r="G23" s="6" t="s">
        <v>92</v>
      </c>
      <c r="H23" s="6" t="b">
        <v>0</v>
      </c>
      <c r="I23" s="6">
        <v>1</v>
      </c>
      <c r="J23" s="6">
        <v>0</v>
      </c>
      <c r="K23" s="6" t="s">
        <v>72</v>
      </c>
      <c r="L23" s="6">
        <v>0</v>
      </c>
      <c r="M23" s="6">
        <v>1</v>
      </c>
      <c r="N23" s="1"/>
      <c r="O23" s="1"/>
      <c r="P23" s="7" t="s">
        <v>126</v>
      </c>
      <c r="Q23" s="6" t="b">
        <v>1</v>
      </c>
    </row>
    <row r="24" spans="1:17" ht="54" x14ac:dyDescent="0.15">
      <c r="A24" s="6">
        <v>5</v>
      </c>
      <c r="B24" s="6">
        <v>2</v>
      </c>
      <c r="C24" s="6">
        <v>1</v>
      </c>
      <c r="D24" s="6">
        <v>10</v>
      </c>
      <c r="E24" s="6" t="s">
        <v>93</v>
      </c>
      <c r="F24" s="7" t="str">
        <f t="shared" si="0"/>
        <v>控制SSPC通道19复位或不复位。“0”则表示该通道不复位，“1”表示该通道复位。</v>
      </c>
      <c r="G24" s="6" t="s">
        <v>93</v>
      </c>
      <c r="H24" s="6" t="b">
        <v>0</v>
      </c>
      <c r="I24" s="6">
        <v>1</v>
      </c>
      <c r="J24" s="6">
        <v>0</v>
      </c>
      <c r="K24" s="6" t="s">
        <v>72</v>
      </c>
      <c r="L24" s="6">
        <v>0</v>
      </c>
      <c r="M24" s="6">
        <v>1</v>
      </c>
      <c r="N24" s="1"/>
      <c r="O24" s="1"/>
      <c r="P24" s="7" t="s">
        <v>126</v>
      </c>
      <c r="Q24" s="6" t="b">
        <v>1</v>
      </c>
    </row>
    <row r="25" spans="1:17" ht="54" x14ac:dyDescent="0.15">
      <c r="A25" s="6">
        <v>5</v>
      </c>
      <c r="B25" s="6">
        <v>3</v>
      </c>
      <c r="C25" s="6">
        <v>1</v>
      </c>
      <c r="D25" s="6">
        <v>10</v>
      </c>
      <c r="E25" s="6" t="s">
        <v>94</v>
      </c>
      <c r="F25" s="7" t="str">
        <f t="shared" si="0"/>
        <v>控制SSPC通道20复位或不复位。“0”则表示该通道不复位，“1”表示该通道复位。</v>
      </c>
      <c r="G25" s="6" t="s">
        <v>94</v>
      </c>
      <c r="H25" s="6" t="b">
        <v>0</v>
      </c>
      <c r="I25" s="6">
        <v>1</v>
      </c>
      <c r="J25" s="6">
        <v>0</v>
      </c>
      <c r="K25" s="6" t="s">
        <v>72</v>
      </c>
      <c r="L25" s="6">
        <v>0</v>
      </c>
      <c r="M25" s="6">
        <v>1</v>
      </c>
      <c r="N25" s="1"/>
      <c r="O25" s="1"/>
      <c r="P25" s="7" t="s">
        <v>126</v>
      </c>
      <c r="Q25" s="6" t="b">
        <v>1</v>
      </c>
    </row>
    <row r="26" spans="1:17" ht="54" x14ac:dyDescent="0.15">
      <c r="A26" s="6">
        <v>5</v>
      </c>
      <c r="B26" s="6">
        <v>4</v>
      </c>
      <c r="C26" s="6">
        <v>1</v>
      </c>
      <c r="D26" s="6">
        <v>10</v>
      </c>
      <c r="E26" s="6" t="s">
        <v>95</v>
      </c>
      <c r="F26" s="7" t="str">
        <f t="shared" si="0"/>
        <v>控制SSPC通道21复位或不复位。“0”则表示该通道不复位，“1”表示该通道复位。</v>
      </c>
      <c r="G26" s="6" t="s">
        <v>95</v>
      </c>
      <c r="H26" s="6" t="b">
        <v>0</v>
      </c>
      <c r="I26" s="6">
        <v>1</v>
      </c>
      <c r="J26" s="6">
        <v>0</v>
      </c>
      <c r="K26" s="6" t="s">
        <v>72</v>
      </c>
      <c r="L26" s="6">
        <v>0</v>
      </c>
      <c r="M26" s="6">
        <v>1</v>
      </c>
      <c r="N26" s="1"/>
      <c r="O26" s="1"/>
      <c r="P26" s="7" t="s">
        <v>126</v>
      </c>
      <c r="Q26" s="6" t="b">
        <v>1</v>
      </c>
    </row>
    <row r="27" spans="1:17" ht="54" x14ac:dyDescent="0.15">
      <c r="A27" s="6">
        <v>5</v>
      </c>
      <c r="B27" s="6">
        <v>5</v>
      </c>
      <c r="C27" s="6">
        <v>1</v>
      </c>
      <c r="D27" s="6">
        <v>10</v>
      </c>
      <c r="E27" s="6" t="s">
        <v>96</v>
      </c>
      <c r="F27" s="7" t="str">
        <f t="shared" si="0"/>
        <v>控制SSPC通道22复位或不复位。“0”则表示该通道不复位，“1”表示该通道复位。</v>
      </c>
      <c r="G27" s="6" t="s">
        <v>96</v>
      </c>
      <c r="H27" s="6" t="b">
        <v>0</v>
      </c>
      <c r="I27" s="6">
        <v>1</v>
      </c>
      <c r="J27" s="6">
        <v>0</v>
      </c>
      <c r="K27" s="6" t="s">
        <v>72</v>
      </c>
      <c r="L27" s="6">
        <v>0</v>
      </c>
      <c r="M27" s="6">
        <v>1</v>
      </c>
      <c r="N27" s="1"/>
      <c r="O27" s="1"/>
      <c r="P27" s="7" t="s">
        <v>126</v>
      </c>
      <c r="Q27" s="6" t="b">
        <v>1</v>
      </c>
    </row>
    <row r="28" spans="1:17" ht="54" x14ac:dyDescent="0.15">
      <c r="A28" s="6">
        <v>5</v>
      </c>
      <c r="B28" s="6">
        <v>6</v>
      </c>
      <c r="C28" s="6">
        <v>1</v>
      </c>
      <c r="D28" s="6">
        <v>10</v>
      </c>
      <c r="E28" s="6" t="s">
        <v>97</v>
      </c>
      <c r="F28" s="7" t="str">
        <f t="shared" si="0"/>
        <v>控制SSPC通道23复位或不复位。“0”则表示该通道不复位，“1”表示该通道复位。</v>
      </c>
      <c r="G28" s="6" t="s">
        <v>97</v>
      </c>
      <c r="H28" s="6" t="b">
        <v>0</v>
      </c>
      <c r="I28" s="6">
        <v>1</v>
      </c>
      <c r="J28" s="6">
        <v>0</v>
      </c>
      <c r="K28" s="6" t="s">
        <v>72</v>
      </c>
      <c r="L28" s="6">
        <v>0</v>
      </c>
      <c r="M28" s="6">
        <v>1</v>
      </c>
      <c r="N28" s="1"/>
      <c r="O28" s="1"/>
      <c r="P28" s="7" t="s">
        <v>126</v>
      </c>
      <c r="Q28" s="6" t="b">
        <v>1</v>
      </c>
    </row>
    <row r="29" spans="1:17" ht="54" x14ac:dyDescent="0.15">
      <c r="A29" s="6">
        <v>5</v>
      </c>
      <c r="B29" s="6">
        <v>7</v>
      </c>
      <c r="C29" s="6">
        <v>1</v>
      </c>
      <c r="D29" s="6">
        <v>10</v>
      </c>
      <c r="E29" s="6" t="s">
        <v>98</v>
      </c>
      <c r="F29" s="7" t="str">
        <f t="shared" si="0"/>
        <v>控制SSPC通道24复位或不复位。“0”则表示该通道不复位，“1”表示该通道复位。</v>
      </c>
      <c r="G29" s="6" t="s">
        <v>98</v>
      </c>
      <c r="H29" s="6" t="b">
        <v>0</v>
      </c>
      <c r="I29" s="6">
        <v>1</v>
      </c>
      <c r="J29" s="6">
        <v>0</v>
      </c>
      <c r="K29" s="6" t="s">
        <v>72</v>
      </c>
      <c r="L29" s="6">
        <v>0</v>
      </c>
      <c r="M29" s="6">
        <v>1</v>
      </c>
      <c r="N29" s="1"/>
      <c r="O29" s="1"/>
      <c r="P29" s="7" t="s">
        <v>126</v>
      </c>
      <c r="Q29" s="6" t="b">
        <v>1</v>
      </c>
    </row>
    <row r="30" spans="1:17" ht="54" x14ac:dyDescent="0.15">
      <c r="A30" s="6">
        <v>6</v>
      </c>
      <c r="B30" s="6">
        <v>0</v>
      </c>
      <c r="C30" s="6">
        <v>1</v>
      </c>
      <c r="D30" s="6">
        <v>10</v>
      </c>
      <c r="E30" s="6" t="s">
        <v>99</v>
      </c>
      <c r="F30" s="7" t="str">
        <f t="shared" si="0"/>
        <v>控制SSPC通道25复位或不复位。“0”则表示该通道不复位，“1”表示该通道复位。</v>
      </c>
      <c r="G30" s="6" t="s">
        <v>99</v>
      </c>
      <c r="H30" s="6" t="b">
        <v>0</v>
      </c>
      <c r="I30" s="6">
        <v>1</v>
      </c>
      <c r="J30" s="6">
        <v>0</v>
      </c>
      <c r="K30" s="6" t="s">
        <v>72</v>
      </c>
      <c r="L30" s="6">
        <v>0</v>
      </c>
      <c r="M30" s="6">
        <v>1</v>
      </c>
      <c r="N30" s="1"/>
      <c r="O30" s="1"/>
      <c r="P30" s="7" t="s">
        <v>126</v>
      </c>
      <c r="Q30" s="6" t="b">
        <v>1</v>
      </c>
    </row>
    <row r="31" spans="1:17" ht="54" x14ac:dyDescent="0.15">
      <c r="A31" s="6">
        <v>6</v>
      </c>
      <c r="B31" s="6">
        <v>1</v>
      </c>
      <c r="C31" s="6">
        <v>1</v>
      </c>
      <c r="D31" s="6">
        <v>10</v>
      </c>
      <c r="E31" s="6" t="s">
        <v>100</v>
      </c>
      <c r="F31" s="7" t="str">
        <f t="shared" si="0"/>
        <v>控制SSPC通道26复位或不复位。“0”则表示该通道不复位，“1”表示该通道复位。</v>
      </c>
      <c r="G31" s="6" t="s">
        <v>100</v>
      </c>
      <c r="H31" s="6" t="b">
        <v>0</v>
      </c>
      <c r="I31" s="6">
        <v>1</v>
      </c>
      <c r="J31" s="6">
        <v>0</v>
      </c>
      <c r="K31" s="6" t="s">
        <v>72</v>
      </c>
      <c r="L31" s="6">
        <v>0</v>
      </c>
      <c r="M31" s="6">
        <v>1</v>
      </c>
      <c r="N31" s="1"/>
      <c r="O31" s="1"/>
      <c r="P31" s="7" t="s">
        <v>126</v>
      </c>
      <c r="Q31" s="6" t="b">
        <v>1</v>
      </c>
    </row>
    <row r="32" spans="1:17" ht="54" x14ac:dyDescent="0.15">
      <c r="A32" s="6">
        <v>6</v>
      </c>
      <c r="B32" s="6">
        <v>2</v>
      </c>
      <c r="C32" s="6">
        <v>1</v>
      </c>
      <c r="D32" s="6">
        <v>10</v>
      </c>
      <c r="E32" s="6" t="s">
        <v>101</v>
      </c>
      <c r="F32" s="7" t="str">
        <f t="shared" si="0"/>
        <v>控制SSPC通道27复位或不复位。“0”则表示该通道不复位，“1”表示该通道复位。</v>
      </c>
      <c r="G32" s="6" t="s">
        <v>101</v>
      </c>
      <c r="H32" s="6" t="b">
        <v>0</v>
      </c>
      <c r="I32" s="6">
        <v>1</v>
      </c>
      <c r="J32" s="6">
        <v>0</v>
      </c>
      <c r="K32" s="6" t="s">
        <v>72</v>
      </c>
      <c r="L32" s="6">
        <v>0</v>
      </c>
      <c r="M32" s="6">
        <v>1</v>
      </c>
      <c r="N32" s="1"/>
      <c r="O32" s="1"/>
      <c r="P32" s="7" t="s">
        <v>126</v>
      </c>
      <c r="Q32" s="6" t="b">
        <v>1</v>
      </c>
    </row>
    <row r="33" spans="1:17" ht="54" x14ac:dyDescent="0.15">
      <c r="A33" s="6">
        <v>6</v>
      </c>
      <c r="B33" s="6">
        <v>3</v>
      </c>
      <c r="C33" s="6">
        <v>1</v>
      </c>
      <c r="D33" s="6">
        <v>10</v>
      </c>
      <c r="E33" s="6" t="s">
        <v>102</v>
      </c>
      <c r="F33" s="7" t="str">
        <f t="shared" si="0"/>
        <v>控制SSPC通道28复位或不复位。“0”则表示该通道不复位，“1”表示该通道复位。</v>
      </c>
      <c r="G33" s="6" t="s">
        <v>102</v>
      </c>
      <c r="H33" s="6" t="b">
        <v>0</v>
      </c>
      <c r="I33" s="6">
        <v>1</v>
      </c>
      <c r="J33" s="6">
        <v>0</v>
      </c>
      <c r="K33" s="6" t="s">
        <v>72</v>
      </c>
      <c r="L33" s="6">
        <v>0</v>
      </c>
      <c r="M33" s="6">
        <v>1</v>
      </c>
      <c r="N33" s="1"/>
      <c r="O33" s="1"/>
      <c r="P33" s="7" t="s">
        <v>126</v>
      </c>
      <c r="Q33" s="6" t="b">
        <v>1</v>
      </c>
    </row>
    <row r="34" spans="1:17" ht="54" x14ac:dyDescent="0.15">
      <c r="A34" s="6">
        <v>6</v>
      </c>
      <c r="B34" s="6">
        <v>4</v>
      </c>
      <c r="C34" s="6">
        <v>1</v>
      </c>
      <c r="D34" s="6">
        <v>10</v>
      </c>
      <c r="E34" s="6" t="s">
        <v>103</v>
      </c>
      <c r="F34" s="7" t="str">
        <f t="shared" si="0"/>
        <v>控制SSPC通道29复位或不复位。“0”则表示该通道不复位，“1”表示该通道复位。</v>
      </c>
      <c r="G34" s="6" t="s">
        <v>103</v>
      </c>
      <c r="H34" s="6" t="b">
        <v>0</v>
      </c>
      <c r="I34" s="6">
        <v>1</v>
      </c>
      <c r="J34" s="6">
        <v>0</v>
      </c>
      <c r="K34" s="6" t="s">
        <v>72</v>
      </c>
      <c r="L34" s="6">
        <v>0</v>
      </c>
      <c r="M34" s="6">
        <v>1</v>
      </c>
      <c r="N34" s="1"/>
      <c r="O34" s="1"/>
      <c r="P34" s="7" t="s">
        <v>126</v>
      </c>
      <c r="Q34" s="6" t="b">
        <v>1</v>
      </c>
    </row>
    <row r="35" spans="1:17" ht="54" x14ac:dyDescent="0.15">
      <c r="A35" s="6">
        <v>6</v>
      </c>
      <c r="B35" s="6">
        <v>5</v>
      </c>
      <c r="C35" s="6">
        <v>1</v>
      </c>
      <c r="D35" s="6">
        <v>10</v>
      </c>
      <c r="E35" s="6" t="s">
        <v>104</v>
      </c>
      <c r="F35" s="7" t="str">
        <f t="shared" si="0"/>
        <v>控制SSPC通道30复位或不复位。“0”则表示该通道不复位，“1”表示该通道复位。</v>
      </c>
      <c r="G35" s="6" t="s">
        <v>104</v>
      </c>
      <c r="H35" s="6" t="b">
        <v>0</v>
      </c>
      <c r="I35" s="6">
        <v>1</v>
      </c>
      <c r="J35" s="6">
        <v>0</v>
      </c>
      <c r="K35" s="6" t="s">
        <v>72</v>
      </c>
      <c r="L35" s="6">
        <v>0</v>
      </c>
      <c r="M35" s="6">
        <v>1</v>
      </c>
      <c r="N35" s="1"/>
      <c r="O35" s="1"/>
      <c r="P35" s="7" t="s">
        <v>126</v>
      </c>
      <c r="Q35" s="6" t="b">
        <v>1</v>
      </c>
    </row>
    <row r="36" spans="1:17" ht="54" x14ac:dyDescent="0.15">
      <c r="A36" s="6">
        <v>6</v>
      </c>
      <c r="B36" s="6">
        <v>6</v>
      </c>
      <c r="C36" s="6">
        <v>1</v>
      </c>
      <c r="D36" s="6">
        <v>10</v>
      </c>
      <c r="E36" s="6" t="s">
        <v>105</v>
      </c>
      <c r="F36" s="7" t="str">
        <f t="shared" si="0"/>
        <v>控制SSPC通道31复位或不复位。“0”则表示该通道不复位，“1”表示该通道复位。</v>
      </c>
      <c r="G36" s="6" t="s">
        <v>105</v>
      </c>
      <c r="H36" s="6" t="b">
        <v>0</v>
      </c>
      <c r="I36" s="6">
        <v>1</v>
      </c>
      <c r="J36" s="6">
        <v>0</v>
      </c>
      <c r="K36" s="6" t="s">
        <v>72</v>
      </c>
      <c r="L36" s="6">
        <v>0</v>
      </c>
      <c r="M36" s="6">
        <v>1</v>
      </c>
      <c r="N36" s="1"/>
      <c r="O36" s="1"/>
      <c r="P36" s="7" t="s">
        <v>126</v>
      </c>
      <c r="Q36" s="6" t="b">
        <v>1</v>
      </c>
    </row>
    <row r="37" spans="1:17" ht="54" x14ac:dyDescent="0.15">
      <c r="A37" s="6">
        <v>6</v>
      </c>
      <c r="B37" s="6">
        <v>7</v>
      </c>
      <c r="C37" s="6">
        <v>1</v>
      </c>
      <c r="D37" s="6">
        <v>10</v>
      </c>
      <c r="E37" s="6" t="s">
        <v>106</v>
      </c>
      <c r="F37" s="7" t="str">
        <f t="shared" si="0"/>
        <v>控制SSPC通道32复位或不复位。“0”则表示该通道不复位，“1”表示该通道复位。</v>
      </c>
      <c r="G37" s="6" t="s">
        <v>106</v>
      </c>
      <c r="H37" s="6" t="b">
        <v>0</v>
      </c>
      <c r="I37" s="6">
        <v>1</v>
      </c>
      <c r="J37" s="6">
        <v>0</v>
      </c>
      <c r="K37" s="6" t="s">
        <v>72</v>
      </c>
      <c r="L37" s="6">
        <v>0</v>
      </c>
      <c r="M37" s="6">
        <v>1</v>
      </c>
      <c r="N37" s="1"/>
      <c r="O37" s="1"/>
      <c r="P37" s="7" t="s">
        <v>126</v>
      </c>
      <c r="Q37" s="6" t="b">
        <v>1</v>
      </c>
    </row>
    <row r="38" spans="1:17" ht="67.5" x14ac:dyDescent="0.15">
      <c r="A38" s="6">
        <v>7</v>
      </c>
      <c r="B38" s="6">
        <v>0</v>
      </c>
      <c r="C38" s="6">
        <v>1</v>
      </c>
      <c r="D38" s="6">
        <v>10</v>
      </c>
      <c r="E38" s="6" t="s">
        <v>107</v>
      </c>
      <c r="F38" s="2" t="str">
        <f>"控制" &amp; REPLACE(E38,5,1,"") &amp; "复位或不复位。“0”则表示该通道不复位，“1”表示该通道复位。SFZ-28适用，SFZ-29置0"</f>
        <v>控制SSPC通道33复位或不复位。“0”则表示该通道不复位，“1”表示该通道复位。SFZ-28适用，SFZ-29置0</v>
      </c>
      <c r="G38" s="6" t="s">
        <v>107</v>
      </c>
      <c r="H38" s="6" t="b">
        <v>0</v>
      </c>
      <c r="I38" s="6">
        <v>1</v>
      </c>
      <c r="J38" s="6">
        <v>0</v>
      </c>
      <c r="K38" s="6" t="s">
        <v>72</v>
      </c>
      <c r="L38" s="6">
        <v>0</v>
      </c>
      <c r="M38" s="6">
        <v>1</v>
      </c>
      <c r="N38" s="1"/>
      <c r="O38" s="1"/>
      <c r="P38" s="7" t="s">
        <v>126</v>
      </c>
      <c r="Q38" s="6" t="b">
        <v>1</v>
      </c>
    </row>
    <row r="39" spans="1:17" ht="67.5" x14ac:dyDescent="0.15">
      <c r="A39" s="6">
        <v>7</v>
      </c>
      <c r="B39" s="6">
        <v>1</v>
      </c>
      <c r="C39" s="6">
        <v>1</v>
      </c>
      <c r="D39" s="6">
        <v>10</v>
      </c>
      <c r="E39" s="6" t="s">
        <v>108</v>
      </c>
      <c r="F39" s="2" t="str">
        <f t="shared" ref="F39:F53" si="1">"控制" &amp; REPLACE(E39,5,1,"") &amp; "复位或不复位。“0”则表示该通道不复位，“1”表示该通道复位。SFZ-28适用，SFZ-29置0"</f>
        <v>控制SSPC通道34复位或不复位。“0”则表示该通道不复位，“1”表示该通道复位。SFZ-28适用，SFZ-29置0</v>
      </c>
      <c r="G39" s="6" t="s">
        <v>108</v>
      </c>
      <c r="H39" s="6" t="b">
        <v>0</v>
      </c>
      <c r="I39" s="6">
        <v>1</v>
      </c>
      <c r="J39" s="6">
        <v>0</v>
      </c>
      <c r="K39" s="6" t="s">
        <v>72</v>
      </c>
      <c r="L39" s="6">
        <v>0</v>
      </c>
      <c r="M39" s="6">
        <v>1</v>
      </c>
      <c r="N39" s="1"/>
      <c r="O39" s="1"/>
      <c r="P39" s="7" t="s">
        <v>126</v>
      </c>
      <c r="Q39" s="6" t="b">
        <v>1</v>
      </c>
    </row>
    <row r="40" spans="1:17" ht="67.5" x14ac:dyDescent="0.15">
      <c r="A40" s="6">
        <v>7</v>
      </c>
      <c r="B40" s="6">
        <v>2</v>
      </c>
      <c r="C40" s="6">
        <v>1</v>
      </c>
      <c r="D40" s="6">
        <v>10</v>
      </c>
      <c r="E40" s="6" t="s">
        <v>109</v>
      </c>
      <c r="F40" s="2" t="str">
        <f t="shared" si="1"/>
        <v>控制SSPC通道35复位或不复位。“0”则表示该通道不复位，“1”表示该通道复位。SFZ-28适用，SFZ-29置0</v>
      </c>
      <c r="G40" s="6" t="s">
        <v>109</v>
      </c>
      <c r="H40" s="6" t="b">
        <v>0</v>
      </c>
      <c r="I40" s="6">
        <v>1</v>
      </c>
      <c r="J40" s="6">
        <v>0</v>
      </c>
      <c r="K40" s="6" t="s">
        <v>72</v>
      </c>
      <c r="L40" s="6">
        <v>0</v>
      </c>
      <c r="M40" s="6">
        <v>1</v>
      </c>
      <c r="N40" s="1"/>
      <c r="O40" s="1"/>
      <c r="P40" s="7" t="s">
        <v>126</v>
      </c>
      <c r="Q40" s="6" t="b">
        <v>1</v>
      </c>
    </row>
    <row r="41" spans="1:17" ht="67.5" x14ac:dyDescent="0.15">
      <c r="A41" s="6">
        <v>7</v>
      </c>
      <c r="B41" s="6">
        <v>3</v>
      </c>
      <c r="C41" s="6">
        <v>1</v>
      </c>
      <c r="D41" s="6">
        <v>10</v>
      </c>
      <c r="E41" s="6" t="s">
        <v>110</v>
      </c>
      <c r="F41" s="2" t="str">
        <f t="shared" si="1"/>
        <v>控制SSPC通道36复位或不复位。“0”则表示该通道不复位，“1”表示该通道复位。SFZ-28适用，SFZ-29置0</v>
      </c>
      <c r="G41" s="6" t="s">
        <v>110</v>
      </c>
      <c r="H41" s="6" t="b">
        <v>0</v>
      </c>
      <c r="I41" s="6">
        <v>1</v>
      </c>
      <c r="J41" s="6">
        <v>0</v>
      </c>
      <c r="K41" s="6" t="s">
        <v>72</v>
      </c>
      <c r="L41" s="6">
        <v>0</v>
      </c>
      <c r="M41" s="6">
        <v>1</v>
      </c>
      <c r="N41" s="1"/>
      <c r="O41" s="1"/>
      <c r="P41" s="7" t="s">
        <v>126</v>
      </c>
      <c r="Q41" s="6" t="b">
        <v>1</v>
      </c>
    </row>
    <row r="42" spans="1:17" ht="67.5" x14ac:dyDescent="0.15">
      <c r="A42" s="6">
        <v>7</v>
      </c>
      <c r="B42" s="6">
        <v>4</v>
      </c>
      <c r="C42" s="6">
        <v>1</v>
      </c>
      <c r="D42" s="6">
        <v>10</v>
      </c>
      <c r="E42" s="6" t="s">
        <v>111</v>
      </c>
      <c r="F42" s="2" t="str">
        <f t="shared" si="1"/>
        <v>控制SSPC通道37复位或不复位。“0”则表示该通道不复位，“1”表示该通道复位。SFZ-28适用，SFZ-29置0</v>
      </c>
      <c r="G42" s="6" t="s">
        <v>111</v>
      </c>
      <c r="H42" s="6" t="b">
        <v>0</v>
      </c>
      <c r="I42" s="6">
        <v>1</v>
      </c>
      <c r="J42" s="6">
        <v>0</v>
      </c>
      <c r="K42" s="6" t="s">
        <v>72</v>
      </c>
      <c r="L42" s="6">
        <v>0</v>
      </c>
      <c r="M42" s="6">
        <v>1</v>
      </c>
      <c r="N42" s="1"/>
      <c r="O42" s="1"/>
      <c r="P42" s="7" t="s">
        <v>126</v>
      </c>
      <c r="Q42" s="6" t="b">
        <v>1</v>
      </c>
    </row>
    <row r="43" spans="1:17" ht="67.5" x14ac:dyDescent="0.15">
      <c r="A43" s="6">
        <v>7</v>
      </c>
      <c r="B43" s="6">
        <v>5</v>
      </c>
      <c r="C43" s="6">
        <v>1</v>
      </c>
      <c r="D43" s="6">
        <v>10</v>
      </c>
      <c r="E43" s="6" t="s">
        <v>112</v>
      </c>
      <c r="F43" s="2" t="str">
        <f t="shared" si="1"/>
        <v>控制SSPC通道38复位或不复位。“0”则表示该通道不复位，“1”表示该通道复位。SFZ-28适用，SFZ-29置0</v>
      </c>
      <c r="G43" s="6" t="s">
        <v>112</v>
      </c>
      <c r="H43" s="6" t="b">
        <v>0</v>
      </c>
      <c r="I43" s="6">
        <v>1</v>
      </c>
      <c r="J43" s="6">
        <v>0</v>
      </c>
      <c r="K43" s="6" t="s">
        <v>72</v>
      </c>
      <c r="L43" s="6">
        <v>0</v>
      </c>
      <c r="M43" s="6">
        <v>1</v>
      </c>
      <c r="N43" s="1"/>
      <c r="O43" s="1"/>
      <c r="P43" s="7" t="s">
        <v>126</v>
      </c>
      <c r="Q43" s="6" t="b">
        <v>1</v>
      </c>
    </row>
    <row r="44" spans="1:17" ht="67.5" x14ac:dyDescent="0.15">
      <c r="A44" s="6">
        <v>7</v>
      </c>
      <c r="B44" s="6">
        <v>6</v>
      </c>
      <c r="C44" s="6">
        <v>1</v>
      </c>
      <c r="D44" s="6">
        <v>10</v>
      </c>
      <c r="E44" s="6" t="s">
        <v>113</v>
      </c>
      <c r="F44" s="2" t="str">
        <f t="shared" si="1"/>
        <v>控制SSPC通道39复位或不复位。“0”则表示该通道不复位，“1”表示该通道复位。SFZ-28适用，SFZ-29置0</v>
      </c>
      <c r="G44" s="6" t="s">
        <v>113</v>
      </c>
      <c r="H44" s="6" t="b">
        <v>0</v>
      </c>
      <c r="I44" s="6">
        <v>1</v>
      </c>
      <c r="J44" s="6">
        <v>0</v>
      </c>
      <c r="K44" s="6" t="s">
        <v>72</v>
      </c>
      <c r="L44" s="6">
        <v>0</v>
      </c>
      <c r="M44" s="6">
        <v>1</v>
      </c>
      <c r="N44" s="1"/>
      <c r="O44" s="1"/>
      <c r="P44" s="7" t="s">
        <v>126</v>
      </c>
      <c r="Q44" s="6" t="b">
        <v>1</v>
      </c>
    </row>
    <row r="45" spans="1:17" ht="67.5" x14ac:dyDescent="0.15">
      <c r="A45" s="6">
        <v>7</v>
      </c>
      <c r="B45" s="6">
        <v>7</v>
      </c>
      <c r="C45" s="6">
        <v>1</v>
      </c>
      <c r="D45" s="6">
        <v>10</v>
      </c>
      <c r="E45" s="6" t="s">
        <v>114</v>
      </c>
      <c r="F45" s="2" t="str">
        <f t="shared" si="1"/>
        <v>控制SSPC通道40复位或不复位。“0”则表示该通道不复位，“1”表示该通道复位。SFZ-28适用，SFZ-29置0</v>
      </c>
      <c r="G45" s="6" t="s">
        <v>114</v>
      </c>
      <c r="H45" s="6" t="b">
        <v>0</v>
      </c>
      <c r="I45" s="6">
        <v>1</v>
      </c>
      <c r="J45" s="6">
        <v>0</v>
      </c>
      <c r="K45" s="6" t="s">
        <v>72</v>
      </c>
      <c r="L45" s="6">
        <v>0</v>
      </c>
      <c r="M45" s="6">
        <v>1</v>
      </c>
      <c r="N45" s="1"/>
      <c r="O45" s="1"/>
      <c r="P45" s="7" t="s">
        <v>126</v>
      </c>
      <c r="Q45" s="6" t="b">
        <v>1</v>
      </c>
    </row>
    <row r="46" spans="1:17" ht="67.5" x14ac:dyDescent="0.15">
      <c r="A46" s="6">
        <v>8</v>
      </c>
      <c r="B46" s="6">
        <v>0</v>
      </c>
      <c r="C46" s="6">
        <v>1</v>
      </c>
      <c r="D46" s="6">
        <v>10</v>
      </c>
      <c r="E46" s="6" t="s">
        <v>115</v>
      </c>
      <c r="F46" s="2" t="str">
        <f t="shared" si="1"/>
        <v>控制SSPC通道41复位或不复位。“0”则表示该通道不复位，“1”表示该通道复位。SFZ-28适用，SFZ-29置0</v>
      </c>
      <c r="G46" s="6" t="s">
        <v>115</v>
      </c>
      <c r="H46" s="6" t="b">
        <v>0</v>
      </c>
      <c r="I46" s="6">
        <v>1</v>
      </c>
      <c r="J46" s="6">
        <v>0</v>
      </c>
      <c r="K46" s="6" t="s">
        <v>72</v>
      </c>
      <c r="L46" s="6">
        <v>0</v>
      </c>
      <c r="M46" s="6">
        <v>1</v>
      </c>
      <c r="N46" s="1"/>
      <c r="O46" s="1"/>
      <c r="P46" s="7" t="s">
        <v>126</v>
      </c>
      <c r="Q46" s="6" t="b">
        <v>1</v>
      </c>
    </row>
    <row r="47" spans="1:17" ht="67.5" x14ac:dyDescent="0.15">
      <c r="A47" s="6">
        <v>8</v>
      </c>
      <c r="B47" s="6">
        <v>1</v>
      </c>
      <c r="C47" s="6">
        <v>1</v>
      </c>
      <c r="D47" s="6">
        <v>10</v>
      </c>
      <c r="E47" s="6" t="s">
        <v>116</v>
      </c>
      <c r="F47" s="2" t="str">
        <f t="shared" si="1"/>
        <v>控制SSPC通道42复位或不复位。“0”则表示该通道不复位，“1”表示该通道复位。SFZ-28适用，SFZ-29置0</v>
      </c>
      <c r="G47" s="6" t="s">
        <v>116</v>
      </c>
      <c r="H47" s="6" t="b">
        <v>0</v>
      </c>
      <c r="I47" s="6">
        <v>1</v>
      </c>
      <c r="J47" s="6">
        <v>0</v>
      </c>
      <c r="K47" s="6" t="s">
        <v>72</v>
      </c>
      <c r="L47" s="6">
        <v>0</v>
      </c>
      <c r="M47" s="6">
        <v>1</v>
      </c>
      <c r="N47" s="1"/>
      <c r="O47" s="1"/>
      <c r="P47" s="7" t="s">
        <v>126</v>
      </c>
      <c r="Q47" s="6" t="b">
        <v>1</v>
      </c>
    </row>
    <row r="48" spans="1:17" ht="67.5" x14ac:dyDescent="0.15">
      <c r="A48" s="6">
        <v>8</v>
      </c>
      <c r="B48" s="6">
        <v>2</v>
      </c>
      <c r="C48" s="6">
        <v>1</v>
      </c>
      <c r="D48" s="6">
        <v>10</v>
      </c>
      <c r="E48" s="6" t="s">
        <v>117</v>
      </c>
      <c r="F48" s="2" t="str">
        <f t="shared" si="1"/>
        <v>控制SSPC通道43复位或不复位。“0”则表示该通道不复位，“1”表示该通道复位。SFZ-28适用，SFZ-29置0</v>
      </c>
      <c r="G48" s="6" t="s">
        <v>117</v>
      </c>
      <c r="H48" s="6" t="b">
        <v>0</v>
      </c>
      <c r="I48" s="6">
        <v>1</v>
      </c>
      <c r="J48" s="6">
        <v>0</v>
      </c>
      <c r="K48" s="6" t="s">
        <v>72</v>
      </c>
      <c r="L48" s="6">
        <v>0</v>
      </c>
      <c r="M48" s="6">
        <v>1</v>
      </c>
      <c r="N48" s="1"/>
      <c r="O48" s="1"/>
      <c r="P48" s="7" t="s">
        <v>126</v>
      </c>
      <c r="Q48" s="6" t="b">
        <v>1</v>
      </c>
    </row>
    <row r="49" spans="1:17" ht="67.5" x14ac:dyDescent="0.15">
      <c r="A49" s="6">
        <v>8</v>
      </c>
      <c r="B49" s="6">
        <v>3</v>
      </c>
      <c r="C49" s="6">
        <v>1</v>
      </c>
      <c r="D49" s="6">
        <v>10</v>
      </c>
      <c r="E49" s="6" t="s">
        <v>118</v>
      </c>
      <c r="F49" s="2" t="str">
        <f t="shared" si="1"/>
        <v>控制SSPC通道44复位或不复位。“0”则表示该通道不复位，“1”表示该通道复位。SFZ-28适用，SFZ-29置0</v>
      </c>
      <c r="G49" s="6" t="s">
        <v>118</v>
      </c>
      <c r="H49" s="6" t="b">
        <v>0</v>
      </c>
      <c r="I49" s="6">
        <v>1</v>
      </c>
      <c r="J49" s="6">
        <v>0</v>
      </c>
      <c r="K49" s="6" t="s">
        <v>72</v>
      </c>
      <c r="L49" s="6">
        <v>0</v>
      </c>
      <c r="M49" s="6">
        <v>1</v>
      </c>
      <c r="N49" s="1"/>
      <c r="O49" s="1"/>
      <c r="P49" s="7" t="s">
        <v>126</v>
      </c>
      <c r="Q49" s="6" t="b">
        <v>1</v>
      </c>
    </row>
    <row r="50" spans="1:17" ht="67.5" x14ac:dyDescent="0.15">
      <c r="A50" s="6">
        <v>8</v>
      </c>
      <c r="B50" s="6">
        <v>4</v>
      </c>
      <c r="C50" s="6">
        <v>1</v>
      </c>
      <c r="D50" s="6">
        <v>10</v>
      </c>
      <c r="E50" s="6" t="s">
        <v>119</v>
      </c>
      <c r="F50" s="2" t="str">
        <f t="shared" si="1"/>
        <v>控制SSPC通道45复位或不复位。“0”则表示该通道不复位，“1”表示该通道复位。SFZ-28适用，SFZ-29置0</v>
      </c>
      <c r="G50" s="6" t="s">
        <v>119</v>
      </c>
      <c r="H50" s="6" t="b">
        <v>0</v>
      </c>
      <c r="I50" s="6">
        <v>1</v>
      </c>
      <c r="J50" s="6">
        <v>0</v>
      </c>
      <c r="K50" s="6" t="s">
        <v>72</v>
      </c>
      <c r="L50" s="6">
        <v>0</v>
      </c>
      <c r="M50" s="6">
        <v>1</v>
      </c>
      <c r="N50" s="1"/>
      <c r="O50" s="1"/>
      <c r="P50" s="7" t="s">
        <v>126</v>
      </c>
      <c r="Q50" s="6" t="b">
        <v>1</v>
      </c>
    </row>
    <row r="51" spans="1:17" ht="67.5" x14ac:dyDescent="0.15">
      <c r="A51" s="6">
        <v>8</v>
      </c>
      <c r="B51" s="6">
        <v>5</v>
      </c>
      <c r="C51" s="6">
        <v>1</v>
      </c>
      <c r="D51" s="6">
        <v>10</v>
      </c>
      <c r="E51" s="6" t="s">
        <v>120</v>
      </c>
      <c r="F51" s="2" t="str">
        <f t="shared" si="1"/>
        <v>控制SSPC通道46复位或不复位。“0”则表示该通道不复位，“1”表示该通道复位。SFZ-28适用，SFZ-29置0</v>
      </c>
      <c r="G51" s="6" t="s">
        <v>120</v>
      </c>
      <c r="H51" s="6" t="b">
        <v>0</v>
      </c>
      <c r="I51" s="6">
        <v>1</v>
      </c>
      <c r="J51" s="6">
        <v>0</v>
      </c>
      <c r="K51" s="6" t="s">
        <v>72</v>
      </c>
      <c r="L51" s="6">
        <v>0</v>
      </c>
      <c r="M51" s="6">
        <v>1</v>
      </c>
      <c r="N51" s="1"/>
      <c r="O51" s="1"/>
      <c r="P51" s="7" t="s">
        <v>126</v>
      </c>
      <c r="Q51" s="6" t="b">
        <v>1</v>
      </c>
    </row>
    <row r="52" spans="1:17" ht="67.5" x14ac:dyDescent="0.15">
      <c r="A52" s="6">
        <v>8</v>
      </c>
      <c r="B52" s="6">
        <v>6</v>
      </c>
      <c r="C52" s="6">
        <v>1</v>
      </c>
      <c r="D52" s="6">
        <v>10</v>
      </c>
      <c r="E52" s="6" t="s">
        <v>121</v>
      </c>
      <c r="F52" s="2" t="str">
        <f t="shared" si="1"/>
        <v>控制SSPC通道47复位或不复位。“0”则表示该通道不复位，“1”表示该通道复位。SFZ-28适用，SFZ-29置0</v>
      </c>
      <c r="G52" s="6" t="s">
        <v>121</v>
      </c>
      <c r="H52" s="6" t="b">
        <v>0</v>
      </c>
      <c r="I52" s="6">
        <v>1</v>
      </c>
      <c r="J52" s="6">
        <v>0</v>
      </c>
      <c r="K52" s="6" t="s">
        <v>72</v>
      </c>
      <c r="L52" s="6">
        <v>0</v>
      </c>
      <c r="M52" s="6">
        <v>1</v>
      </c>
      <c r="N52" s="1"/>
      <c r="O52" s="1"/>
      <c r="P52" s="7" t="s">
        <v>126</v>
      </c>
      <c r="Q52" s="6" t="b">
        <v>1</v>
      </c>
    </row>
    <row r="53" spans="1:17" ht="67.5" x14ac:dyDescent="0.15">
      <c r="A53" s="6">
        <v>8</v>
      </c>
      <c r="B53" s="6">
        <v>7</v>
      </c>
      <c r="C53" s="6">
        <v>1</v>
      </c>
      <c r="D53" s="6">
        <v>10</v>
      </c>
      <c r="E53" s="6" t="s">
        <v>122</v>
      </c>
      <c r="F53" s="2" t="str">
        <f t="shared" si="1"/>
        <v>控制SSPC通道48复位或不复位。“0”则表示该通道不复位，“1”表示该通道复位。SFZ-28适用，SFZ-29置0</v>
      </c>
      <c r="G53" s="6" t="s">
        <v>122</v>
      </c>
      <c r="H53" s="6" t="b">
        <v>0</v>
      </c>
      <c r="I53" s="6">
        <v>1</v>
      </c>
      <c r="J53" s="6">
        <v>0</v>
      </c>
      <c r="K53" s="6" t="s">
        <v>72</v>
      </c>
      <c r="L53" s="6">
        <v>0</v>
      </c>
      <c r="M53" s="6">
        <v>1</v>
      </c>
      <c r="N53" s="1"/>
      <c r="O53" s="1"/>
      <c r="P53" s="7" t="s">
        <v>126</v>
      </c>
      <c r="Q53" s="6" t="b">
        <v>1</v>
      </c>
    </row>
    <row r="54" spans="1:17" x14ac:dyDescent="0.15">
      <c r="A54" s="6">
        <v>9</v>
      </c>
      <c r="B54" s="6">
        <v>0</v>
      </c>
      <c r="C54" s="6">
        <v>8</v>
      </c>
      <c r="D54" s="6">
        <v>2</v>
      </c>
      <c r="E54" s="6" t="s">
        <v>123</v>
      </c>
      <c r="F54" s="7" t="s">
        <v>125</v>
      </c>
      <c r="G54" s="6" t="s">
        <v>123</v>
      </c>
      <c r="H54" s="6" t="b">
        <v>0</v>
      </c>
      <c r="I54" s="6">
        <v>1</v>
      </c>
      <c r="J54" s="6">
        <v>0</v>
      </c>
      <c r="K54" s="6" t="s">
        <v>124</v>
      </c>
      <c r="L54" s="6">
        <v>0</v>
      </c>
      <c r="M54" s="6">
        <v>0</v>
      </c>
      <c r="N54" s="6"/>
      <c r="O54" s="6"/>
      <c r="P54" s="7"/>
      <c r="Q54" s="6" t="b">
        <v>0</v>
      </c>
    </row>
  </sheetData>
  <phoneticPr fontId="2" type="noConversion"/>
  <dataValidations count="2"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54">
      <formula1>"0,1,2,3,4,5,6,7,8,9,10,11"</formula1>
    </dataValidation>
    <dataValidation type="list" allowBlank="1" showInputMessage="1" showErrorMessage="1" sqref="Q2:Q54 H2:H54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2.5" bestFit="1" customWidth="1"/>
    <col min="6" max="6" width="23.625" customWidth="1"/>
    <col min="7" max="7" width="12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71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2</v>
      </c>
      <c r="M3" s="6">
        <v>2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40.5" x14ac:dyDescent="0.15">
      <c r="A5" s="6">
        <v>2</v>
      </c>
      <c r="B5" s="6">
        <v>0</v>
      </c>
      <c r="C5" s="6">
        <v>8</v>
      </c>
      <c r="D5" s="6">
        <v>7</v>
      </c>
      <c r="E5" s="6" t="s">
        <v>148</v>
      </c>
      <c r="F5" s="2" t="s">
        <v>153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20</v>
      </c>
      <c r="M5" s="6">
        <v>20</v>
      </c>
      <c r="N5" s="1"/>
      <c r="O5" s="1"/>
      <c r="P5" s="2"/>
      <c r="Q5" s="6" t="b">
        <v>1</v>
      </c>
    </row>
    <row r="6" spans="1:17" ht="54" x14ac:dyDescent="0.15">
      <c r="A6" s="6">
        <v>3</v>
      </c>
      <c r="B6" s="6">
        <v>0</v>
      </c>
      <c r="C6" s="6">
        <v>1</v>
      </c>
      <c r="D6" s="6">
        <v>10</v>
      </c>
      <c r="E6" s="6" t="s">
        <v>75</v>
      </c>
      <c r="F6" s="7" t="str">
        <f>"配置" &amp; REPLACE(E6,5,1,"") &amp; "禁用或使能。“0”则表示配置该通道禁用，“1”表示配置该通道使能。"</f>
        <v>配置SSPC通道1禁用或使能。“0”则表示配置该通道禁用，“1”表示配置该通道使能。</v>
      </c>
      <c r="G6" s="6" t="s">
        <v>75</v>
      </c>
      <c r="H6" s="6" t="b">
        <v>0</v>
      </c>
      <c r="I6" s="6">
        <v>1</v>
      </c>
      <c r="J6" s="6">
        <v>0</v>
      </c>
      <c r="K6" s="6" t="s">
        <v>72</v>
      </c>
      <c r="L6" s="6">
        <v>0</v>
      </c>
      <c r="M6" s="6">
        <v>1</v>
      </c>
      <c r="N6" s="6"/>
      <c r="O6" s="6"/>
      <c r="P6" s="7" t="s">
        <v>130</v>
      </c>
      <c r="Q6" s="6" t="b">
        <v>1</v>
      </c>
    </row>
    <row r="7" spans="1:17" ht="54" x14ac:dyDescent="0.15">
      <c r="A7" s="6">
        <v>3</v>
      </c>
      <c r="B7" s="6">
        <v>1</v>
      </c>
      <c r="C7" s="6">
        <v>1</v>
      </c>
      <c r="D7" s="6">
        <v>10</v>
      </c>
      <c r="E7" s="6" t="s">
        <v>76</v>
      </c>
      <c r="F7" s="7" t="str">
        <f t="shared" ref="F7:F37" si="0">"配置" &amp; REPLACE(E7,5,1,"") &amp; "禁用或使能。“0”则表示配置该通道禁用，“1”表示配置该通道使能。"</f>
        <v>配置SSPC通道2禁用或使能。“0”则表示配置该通道禁用，“1”表示配置该通道使能。</v>
      </c>
      <c r="G7" s="6" t="s">
        <v>76</v>
      </c>
      <c r="H7" s="6" t="b">
        <v>0</v>
      </c>
      <c r="I7" s="6">
        <v>1</v>
      </c>
      <c r="J7" s="6">
        <v>0</v>
      </c>
      <c r="K7" s="6" t="s">
        <v>72</v>
      </c>
      <c r="L7" s="6">
        <v>0</v>
      </c>
      <c r="M7" s="6">
        <v>1</v>
      </c>
      <c r="N7" s="1"/>
      <c r="O7" s="1"/>
      <c r="P7" s="7" t="s">
        <v>130</v>
      </c>
      <c r="Q7" s="6" t="b">
        <v>1</v>
      </c>
    </row>
    <row r="8" spans="1:17" ht="54" x14ac:dyDescent="0.15">
      <c r="A8" s="6">
        <v>3</v>
      </c>
      <c r="B8" s="6">
        <v>2</v>
      </c>
      <c r="C8" s="6">
        <v>1</v>
      </c>
      <c r="D8" s="6">
        <v>10</v>
      </c>
      <c r="E8" s="6" t="s">
        <v>77</v>
      </c>
      <c r="F8" s="7" t="str">
        <f t="shared" si="0"/>
        <v>配置SSPC通道3禁用或使能。“0”则表示配置该通道禁用，“1”表示配置该通道使能。</v>
      </c>
      <c r="G8" s="6" t="s">
        <v>77</v>
      </c>
      <c r="H8" s="6" t="b">
        <v>0</v>
      </c>
      <c r="I8" s="6">
        <v>1</v>
      </c>
      <c r="J8" s="6">
        <v>0</v>
      </c>
      <c r="K8" s="6" t="s">
        <v>72</v>
      </c>
      <c r="L8" s="6">
        <v>0</v>
      </c>
      <c r="M8" s="6">
        <v>1</v>
      </c>
      <c r="N8" s="1"/>
      <c r="O8" s="1"/>
      <c r="P8" s="7" t="s">
        <v>129</v>
      </c>
      <c r="Q8" s="6" t="b">
        <v>1</v>
      </c>
    </row>
    <row r="9" spans="1:17" ht="54" x14ac:dyDescent="0.15">
      <c r="A9" s="6">
        <v>3</v>
      </c>
      <c r="B9" s="6">
        <v>3</v>
      </c>
      <c r="C9" s="6">
        <v>1</v>
      </c>
      <c r="D9" s="6">
        <v>10</v>
      </c>
      <c r="E9" s="6" t="s">
        <v>78</v>
      </c>
      <c r="F9" s="7" t="str">
        <f t="shared" si="0"/>
        <v>配置SSPC通道4禁用或使能。“0”则表示配置该通道禁用，“1”表示配置该通道使能。</v>
      </c>
      <c r="G9" s="6" t="s">
        <v>78</v>
      </c>
      <c r="H9" s="6" t="b">
        <v>0</v>
      </c>
      <c r="I9" s="6">
        <v>1</v>
      </c>
      <c r="J9" s="6">
        <v>0</v>
      </c>
      <c r="K9" s="6" t="s">
        <v>72</v>
      </c>
      <c r="L9" s="6">
        <v>0</v>
      </c>
      <c r="M9" s="6">
        <v>1</v>
      </c>
      <c r="N9" s="1"/>
      <c r="O9" s="1"/>
      <c r="P9" s="7" t="s">
        <v>129</v>
      </c>
      <c r="Q9" s="6" t="b">
        <v>1</v>
      </c>
    </row>
    <row r="10" spans="1:17" ht="54" x14ac:dyDescent="0.15">
      <c r="A10" s="6">
        <v>3</v>
      </c>
      <c r="B10" s="6">
        <v>4</v>
      </c>
      <c r="C10" s="6">
        <v>1</v>
      </c>
      <c r="D10" s="6">
        <v>10</v>
      </c>
      <c r="E10" s="6" t="s">
        <v>79</v>
      </c>
      <c r="F10" s="7" t="str">
        <f t="shared" si="0"/>
        <v>配置SSPC通道5禁用或使能。“0”则表示配置该通道禁用，“1”表示配置该通道使能。</v>
      </c>
      <c r="G10" s="6" t="s">
        <v>79</v>
      </c>
      <c r="H10" s="6" t="b">
        <v>0</v>
      </c>
      <c r="I10" s="6">
        <v>1</v>
      </c>
      <c r="J10" s="6">
        <v>0</v>
      </c>
      <c r="K10" s="6" t="s">
        <v>72</v>
      </c>
      <c r="L10" s="6">
        <v>0</v>
      </c>
      <c r="M10" s="6">
        <v>1</v>
      </c>
      <c r="N10" s="1"/>
      <c r="O10" s="1"/>
      <c r="P10" s="7" t="s">
        <v>129</v>
      </c>
      <c r="Q10" s="6" t="b">
        <v>1</v>
      </c>
    </row>
    <row r="11" spans="1:17" ht="54" x14ac:dyDescent="0.15">
      <c r="A11" s="6">
        <v>3</v>
      </c>
      <c r="B11" s="6">
        <v>5</v>
      </c>
      <c r="C11" s="6">
        <v>1</v>
      </c>
      <c r="D11" s="6">
        <v>10</v>
      </c>
      <c r="E11" s="6" t="s">
        <v>80</v>
      </c>
      <c r="F11" s="7" t="str">
        <f t="shared" si="0"/>
        <v>配置SSPC通道6禁用或使能。“0”则表示配置该通道禁用，“1”表示配置该通道使能。</v>
      </c>
      <c r="G11" s="6" t="s">
        <v>80</v>
      </c>
      <c r="H11" s="6" t="b">
        <v>0</v>
      </c>
      <c r="I11" s="6">
        <v>1</v>
      </c>
      <c r="J11" s="6">
        <v>0</v>
      </c>
      <c r="K11" s="6" t="s">
        <v>72</v>
      </c>
      <c r="L11" s="6">
        <v>0</v>
      </c>
      <c r="M11" s="6">
        <v>1</v>
      </c>
      <c r="N11" s="1"/>
      <c r="O11" s="1"/>
      <c r="P11" s="7" t="s">
        <v>129</v>
      </c>
      <c r="Q11" s="6" t="b">
        <v>1</v>
      </c>
    </row>
    <row r="12" spans="1:17" ht="54" x14ac:dyDescent="0.15">
      <c r="A12" s="6">
        <v>3</v>
      </c>
      <c r="B12" s="6">
        <v>6</v>
      </c>
      <c r="C12" s="6">
        <v>1</v>
      </c>
      <c r="D12" s="6">
        <v>10</v>
      </c>
      <c r="E12" s="6" t="s">
        <v>81</v>
      </c>
      <c r="F12" s="7" t="str">
        <f t="shared" si="0"/>
        <v>配置SSPC通道7禁用或使能。“0”则表示配置该通道禁用，“1”表示配置该通道使能。</v>
      </c>
      <c r="G12" s="6" t="s">
        <v>81</v>
      </c>
      <c r="H12" s="6" t="b">
        <v>0</v>
      </c>
      <c r="I12" s="6">
        <v>1</v>
      </c>
      <c r="J12" s="6">
        <v>0</v>
      </c>
      <c r="K12" s="6" t="s">
        <v>72</v>
      </c>
      <c r="L12" s="6">
        <v>0</v>
      </c>
      <c r="M12" s="6">
        <v>1</v>
      </c>
      <c r="N12" s="1"/>
      <c r="O12" s="1"/>
      <c r="P12" s="7" t="s">
        <v>129</v>
      </c>
      <c r="Q12" s="6" t="b">
        <v>1</v>
      </c>
    </row>
    <row r="13" spans="1:17" ht="54" x14ac:dyDescent="0.15">
      <c r="A13" s="6">
        <v>3</v>
      </c>
      <c r="B13" s="6">
        <v>7</v>
      </c>
      <c r="C13" s="6">
        <v>1</v>
      </c>
      <c r="D13" s="6">
        <v>10</v>
      </c>
      <c r="E13" s="6" t="s">
        <v>82</v>
      </c>
      <c r="F13" s="7" t="str">
        <f t="shared" si="0"/>
        <v>配置SSPC通道8禁用或使能。“0”则表示配置该通道禁用，“1”表示配置该通道使能。</v>
      </c>
      <c r="G13" s="6" t="s">
        <v>82</v>
      </c>
      <c r="H13" s="6" t="b">
        <v>0</v>
      </c>
      <c r="I13" s="6">
        <v>1</v>
      </c>
      <c r="J13" s="6">
        <v>0</v>
      </c>
      <c r="K13" s="6" t="s">
        <v>72</v>
      </c>
      <c r="L13" s="6">
        <v>0</v>
      </c>
      <c r="M13" s="6">
        <v>1</v>
      </c>
      <c r="N13" s="1"/>
      <c r="O13" s="1"/>
      <c r="P13" s="7" t="s">
        <v>129</v>
      </c>
      <c r="Q13" s="6" t="b">
        <v>1</v>
      </c>
    </row>
    <row r="14" spans="1:17" ht="54" x14ac:dyDescent="0.15">
      <c r="A14" s="6">
        <v>4</v>
      </c>
      <c r="B14" s="6">
        <v>0</v>
      </c>
      <c r="C14" s="6">
        <v>1</v>
      </c>
      <c r="D14" s="6">
        <v>10</v>
      </c>
      <c r="E14" s="6" t="s">
        <v>83</v>
      </c>
      <c r="F14" s="7" t="str">
        <f t="shared" si="0"/>
        <v>配置SSPC通道9禁用或使能。“0”则表示配置该通道禁用，“1”表示配置该通道使能。</v>
      </c>
      <c r="G14" s="6" t="s">
        <v>83</v>
      </c>
      <c r="H14" s="6" t="b">
        <v>0</v>
      </c>
      <c r="I14" s="6">
        <v>1</v>
      </c>
      <c r="J14" s="6">
        <v>0</v>
      </c>
      <c r="K14" s="6" t="s">
        <v>72</v>
      </c>
      <c r="L14" s="6">
        <v>0</v>
      </c>
      <c r="M14" s="6">
        <v>1</v>
      </c>
      <c r="N14" s="1"/>
      <c r="O14" s="1"/>
      <c r="P14" s="7" t="s">
        <v>129</v>
      </c>
      <c r="Q14" s="6" t="b">
        <v>1</v>
      </c>
    </row>
    <row r="15" spans="1:17" ht="54" x14ac:dyDescent="0.15">
      <c r="A15" s="6">
        <v>4</v>
      </c>
      <c r="B15" s="6">
        <v>1</v>
      </c>
      <c r="C15" s="6">
        <v>1</v>
      </c>
      <c r="D15" s="6">
        <v>10</v>
      </c>
      <c r="E15" s="6" t="s">
        <v>84</v>
      </c>
      <c r="F15" s="7" t="str">
        <f t="shared" si="0"/>
        <v>配置SSPC通道10禁用或使能。“0”则表示配置该通道禁用，“1”表示配置该通道使能。</v>
      </c>
      <c r="G15" s="6" t="s">
        <v>84</v>
      </c>
      <c r="H15" s="6" t="b">
        <v>0</v>
      </c>
      <c r="I15" s="6">
        <v>1</v>
      </c>
      <c r="J15" s="6">
        <v>0</v>
      </c>
      <c r="K15" s="6" t="s">
        <v>72</v>
      </c>
      <c r="L15" s="6">
        <v>0</v>
      </c>
      <c r="M15" s="6">
        <v>1</v>
      </c>
      <c r="N15" s="1"/>
      <c r="O15" s="1"/>
      <c r="P15" s="7" t="s">
        <v>129</v>
      </c>
      <c r="Q15" s="6" t="b">
        <v>1</v>
      </c>
    </row>
    <row r="16" spans="1:17" ht="54" x14ac:dyDescent="0.15">
      <c r="A16" s="6">
        <v>4</v>
      </c>
      <c r="B16" s="6">
        <v>2</v>
      </c>
      <c r="C16" s="6">
        <v>1</v>
      </c>
      <c r="D16" s="6">
        <v>10</v>
      </c>
      <c r="E16" s="6" t="s">
        <v>85</v>
      </c>
      <c r="F16" s="7" t="str">
        <f t="shared" si="0"/>
        <v>配置SSPC通道11禁用或使能。“0”则表示配置该通道禁用，“1”表示配置该通道使能。</v>
      </c>
      <c r="G16" s="6" t="s">
        <v>85</v>
      </c>
      <c r="H16" s="6" t="b">
        <v>0</v>
      </c>
      <c r="I16" s="6">
        <v>1</v>
      </c>
      <c r="J16" s="6">
        <v>0</v>
      </c>
      <c r="K16" s="6" t="s">
        <v>72</v>
      </c>
      <c r="L16" s="6">
        <v>0</v>
      </c>
      <c r="M16" s="6">
        <v>1</v>
      </c>
      <c r="N16" s="1"/>
      <c r="O16" s="1"/>
      <c r="P16" s="7" t="s">
        <v>129</v>
      </c>
      <c r="Q16" s="6" t="b">
        <v>1</v>
      </c>
    </row>
    <row r="17" spans="1:17" ht="54" x14ac:dyDescent="0.15">
      <c r="A17" s="6">
        <v>4</v>
      </c>
      <c r="B17" s="6">
        <v>3</v>
      </c>
      <c r="C17" s="6">
        <v>1</v>
      </c>
      <c r="D17" s="6">
        <v>10</v>
      </c>
      <c r="E17" s="6" t="s">
        <v>86</v>
      </c>
      <c r="F17" s="7" t="str">
        <f t="shared" si="0"/>
        <v>配置SSPC通道12禁用或使能。“0”则表示配置该通道禁用，“1”表示配置该通道使能。</v>
      </c>
      <c r="G17" s="6" t="s">
        <v>86</v>
      </c>
      <c r="H17" s="6" t="b">
        <v>0</v>
      </c>
      <c r="I17" s="6">
        <v>1</v>
      </c>
      <c r="J17" s="6">
        <v>0</v>
      </c>
      <c r="K17" s="6" t="s">
        <v>72</v>
      </c>
      <c r="L17" s="6">
        <v>0</v>
      </c>
      <c r="M17" s="6">
        <v>1</v>
      </c>
      <c r="N17" s="1"/>
      <c r="O17" s="1"/>
      <c r="P17" s="7" t="s">
        <v>129</v>
      </c>
      <c r="Q17" s="6" t="b">
        <v>1</v>
      </c>
    </row>
    <row r="18" spans="1:17" ht="54" x14ac:dyDescent="0.15">
      <c r="A18" s="6">
        <v>4</v>
      </c>
      <c r="B18" s="6">
        <v>4</v>
      </c>
      <c r="C18" s="6">
        <v>1</v>
      </c>
      <c r="D18" s="6">
        <v>10</v>
      </c>
      <c r="E18" s="6" t="s">
        <v>87</v>
      </c>
      <c r="F18" s="7" t="str">
        <f t="shared" si="0"/>
        <v>配置SSPC通道13禁用或使能。“0”则表示配置该通道禁用，“1”表示配置该通道使能。</v>
      </c>
      <c r="G18" s="6" t="s">
        <v>87</v>
      </c>
      <c r="H18" s="6" t="b">
        <v>0</v>
      </c>
      <c r="I18" s="6">
        <v>1</v>
      </c>
      <c r="J18" s="6">
        <v>0</v>
      </c>
      <c r="K18" s="6" t="s">
        <v>72</v>
      </c>
      <c r="L18" s="6">
        <v>0</v>
      </c>
      <c r="M18" s="6">
        <v>1</v>
      </c>
      <c r="N18" s="1"/>
      <c r="O18" s="1"/>
      <c r="P18" s="7" t="s">
        <v>129</v>
      </c>
      <c r="Q18" s="6" t="b">
        <v>1</v>
      </c>
    </row>
    <row r="19" spans="1:17" ht="54" x14ac:dyDescent="0.15">
      <c r="A19" s="6">
        <v>4</v>
      </c>
      <c r="B19" s="6">
        <v>5</v>
      </c>
      <c r="C19" s="6">
        <v>1</v>
      </c>
      <c r="D19" s="6">
        <v>10</v>
      </c>
      <c r="E19" s="6" t="s">
        <v>88</v>
      </c>
      <c r="F19" s="7" t="str">
        <f t="shared" si="0"/>
        <v>配置SSPC通道14禁用或使能。“0”则表示配置该通道禁用，“1”表示配置该通道使能。</v>
      </c>
      <c r="G19" s="6" t="s">
        <v>88</v>
      </c>
      <c r="H19" s="6" t="b">
        <v>0</v>
      </c>
      <c r="I19" s="6">
        <v>1</v>
      </c>
      <c r="J19" s="6">
        <v>0</v>
      </c>
      <c r="K19" s="6" t="s">
        <v>72</v>
      </c>
      <c r="L19" s="6">
        <v>0</v>
      </c>
      <c r="M19" s="6">
        <v>1</v>
      </c>
      <c r="N19" s="1"/>
      <c r="O19" s="1"/>
      <c r="P19" s="7" t="s">
        <v>129</v>
      </c>
      <c r="Q19" s="6" t="b">
        <v>1</v>
      </c>
    </row>
    <row r="20" spans="1:17" ht="54" x14ac:dyDescent="0.15">
      <c r="A20" s="6">
        <v>4</v>
      </c>
      <c r="B20" s="6">
        <v>6</v>
      </c>
      <c r="C20" s="6">
        <v>1</v>
      </c>
      <c r="D20" s="6">
        <v>10</v>
      </c>
      <c r="E20" s="6" t="s">
        <v>89</v>
      </c>
      <c r="F20" s="7" t="str">
        <f t="shared" si="0"/>
        <v>配置SSPC通道15禁用或使能。“0”则表示配置该通道禁用，“1”表示配置该通道使能。</v>
      </c>
      <c r="G20" s="6" t="s">
        <v>89</v>
      </c>
      <c r="H20" s="6" t="b">
        <v>0</v>
      </c>
      <c r="I20" s="6">
        <v>1</v>
      </c>
      <c r="J20" s="6">
        <v>0</v>
      </c>
      <c r="K20" s="6" t="s">
        <v>72</v>
      </c>
      <c r="L20" s="6">
        <v>0</v>
      </c>
      <c r="M20" s="6">
        <v>1</v>
      </c>
      <c r="N20" s="1"/>
      <c r="O20" s="1"/>
      <c r="P20" s="7" t="s">
        <v>129</v>
      </c>
      <c r="Q20" s="6" t="b">
        <v>1</v>
      </c>
    </row>
    <row r="21" spans="1:17" ht="54" x14ac:dyDescent="0.15">
      <c r="A21" s="6">
        <v>4</v>
      </c>
      <c r="B21" s="6">
        <v>7</v>
      </c>
      <c r="C21" s="6">
        <v>1</v>
      </c>
      <c r="D21" s="6">
        <v>10</v>
      </c>
      <c r="E21" s="6" t="s">
        <v>90</v>
      </c>
      <c r="F21" s="7" t="str">
        <f t="shared" si="0"/>
        <v>配置SSPC通道16禁用或使能。“0”则表示配置该通道禁用，“1”表示配置该通道使能。</v>
      </c>
      <c r="G21" s="6" t="s">
        <v>90</v>
      </c>
      <c r="H21" s="6" t="b">
        <v>0</v>
      </c>
      <c r="I21" s="6">
        <v>1</v>
      </c>
      <c r="J21" s="6">
        <v>0</v>
      </c>
      <c r="K21" s="6" t="s">
        <v>72</v>
      </c>
      <c r="L21" s="6">
        <v>0</v>
      </c>
      <c r="M21" s="6">
        <v>1</v>
      </c>
      <c r="N21" s="1"/>
      <c r="O21" s="1"/>
      <c r="P21" s="7" t="s">
        <v>129</v>
      </c>
      <c r="Q21" s="6" t="b">
        <v>1</v>
      </c>
    </row>
    <row r="22" spans="1:17" ht="54" x14ac:dyDescent="0.15">
      <c r="A22" s="6">
        <v>5</v>
      </c>
      <c r="B22" s="6">
        <v>0</v>
      </c>
      <c r="C22" s="6">
        <v>1</v>
      </c>
      <c r="D22" s="6">
        <v>10</v>
      </c>
      <c r="E22" s="6" t="s">
        <v>91</v>
      </c>
      <c r="F22" s="7" t="str">
        <f t="shared" si="0"/>
        <v>配置SSPC通道17禁用或使能。“0”则表示配置该通道禁用，“1”表示配置该通道使能。</v>
      </c>
      <c r="G22" s="6" t="s">
        <v>91</v>
      </c>
      <c r="H22" s="6" t="b">
        <v>0</v>
      </c>
      <c r="I22" s="6">
        <v>1</v>
      </c>
      <c r="J22" s="6">
        <v>0</v>
      </c>
      <c r="K22" s="6" t="s">
        <v>72</v>
      </c>
      <c r="L22" s="6">
        <v>0</v>
      </c>
      <c r="M22" s="6">
        <v>1</v>
      </c>
      <c r="N22" s="1"/>
      <c r="O22" s="1"/>
      <c r="P22" s="7" t="s">
        <v>129</v>
      </c>
      <c r="Q22" s="6" t="b">
        <v>1</v>
      </c>
    </row>
    <row r="23" spans="1:17" ht="54" x14ac:dyDescent="0.15">
      <c r="A23" s="6">
        <v>5</v>
      </c>
      <c r="B23" s="6">
        <v>1</v>
      </c>
      <c r="C23" s="6">
        <v>1</v>
      </c>
      <c r="D23" s="6">
        <v>10</v>
      </c>
      <c r="E23" s="6" t="s">
        <v>92</v>
      </c>
      <c r="F23" s="7" t="str">
        <f t="shared" si="0"/>
        <v>配置SSPC通道18禁用或使能。“0”则表示配置该通道禁用，“1”表示配置该通道使能。</v>
      </c>
      <c r="G23" s="6" t="s">
        <v>92</v>
      </c>
      <c r="H23" s="6" t="b">
        <v>0</v>
      </c>
      <c r="I23" s="6">
        <v>1</v>
      </c>
      <c r="J23" s="6">
        <v>0</v>
      </c>
      <c r="K23" s="6" t="s">
        <v>72</v>
      </c>
      <c r="L23" s="6">
        <v>0</v>
      </c>
      <c r="M23" s="6">
        <v>1</v>
      </c>
      <c r="N23" s="1"/>
      <c r="O23" s="1"/>
      <c r="P23" s="7" t="s">
        <v>129</v>
      </c>
      <c r="Q23" s="6" t="b">
        <v>1</v>
      </c>
    </row>
    <row r="24" spans="1:17" ht="54" x14ac:dyDescent="0.15">
      <c r="A24" s="6">
        <v>5</v>
      </c>
      <c r="B24" s="6">
        <v>2</v>
      </c>
      <c r="C24" s="6">
        <v>1</v>
      </c>
      <c r="D24" s="6">
        <v>10</v>
      </c>
      <c r="E24" s="6" t="s">
        <v>93</v>
      </c>
      <c r="F24" s="7" t="str">
        <f t="shared" si="0"/>
        <v>配置SSPC通道19禁用或使能。“0”则表示配置该通道禁用，“1”表示配置该通道使能。</v>
      </c>
      <c r="G24" s="6" t="s">
        <v>93</v>
      </c>
      <c r="H24" s="6" t="b">
        <v>0</v>
      </c>
      <c r="I24" s="6">
        <v>1</v>
      </c>
      <c r="J24" s="6">
        <v>0</v>
      </c>
      <c r="K24" s="6" t="s">
        <v>72</v>
      </c>
      <c r="L24" s="6">
        <v>0</v>
      </c>
      <c r="M24" s="6">
        <v>1</v>
      </c>
      <c r="N24" s="1"/>
      <c r="O24" s="1"/>
      <c r="P24" s="7" t="s">
        <v>129</v>
      </c>
      <c r="Q24" s="6" t="b">
        <v>1</v>
      </c>
    </row>
    <row r="25" spans="1:17" ht="54" x14ac:dyDescent="0.15">
      <c r="A25" s="6">
        <v>5</v>
      </c>
      <c r="B25" s="6">
        <v>3</v>
      </c>
      <c r="C25" s="6">
        <v>1</v>
      </c>
      <c r="D25" s="6">
        <v>10</v>
      </c>
      <c r="E25" s="6" t="s">
        <v>94</v>
      </c>
      <c r="F25" s="7" t="str">
        <f t="shared" si="0"/>
        <v>配置SSPC通道20禁用或使能。“0”则表示配置该通道禁用，“1”表示配置该通道使能。</v>
      </c>
      <c r="G25" s="6" t="s">
        <v>94</v>
      </c>
      <c r="H25" s="6" t="b">
        <v>0</v>
      </c>
      <c r="I25" s="6">
        <v>1</v>
      </c>
      <c r="J25" s="6">
        <v>0</v>
      </c>
      <c r="K25" s="6" t="s">
        <v>72</v>
      </c>
      <c r="L25" s="6">
        <v>0</v>
      </c>
      <c r="M25" s="6">
        <v>1</v>
      </c>
      <c r="N25" s="1"/>
      <c r="O25" s="1"/>
      <c r="P25" s="7" t="s">
        <v>129</v>
      </c>
      <c r="Q25" s="6" t="b">
        <v>1</v>
      </c>
    </row>
    <row r="26" spans="1:17" ht="54" x14ac:dyDescent="0.15">
      <c r="A26" s="6">
        <v>5</v>
      </c>
      <c r="B26" s="6">
        <v>4</v>
      </c>
      <c r="C26" s="6">
        <v>1</v>
      </c>
      <c r="D26" s="6">
        <v>10</v>
      </c>
      <c r="E26" s="6" t="s">
        <v>95</v>
      </c>
      <c r="F26" s="7" t="str">
        <f t="shared" si="0"/>
        <v>配置SSPC通道21禁用或使能。“0”则表示配置该通道禁用，“1”表示配置该通道使能。</v>
      </c>
      <c r="G26" s="6" t="s">
        <v>95</v>
      </c>
      <c r="H26" s="6" t="b">
        <v>0</v>
      </c>
      <c r="I26" s="6">
        <v>1</v>
      </c>
      <c r="J26" s="6">
        <v>0</v>
      </c>
      <c r="K26" s="6" t="s">
        <v>72</v>
      </c>
      <c r="L26" s="6">
        <v>0</v>
      </c>
      <c r="M26" s="6">
        <v>1</v>
      </c>
      <c r="N26" s="1"/>
      <c r="O26" s="1"/>
      <c r="P26" s="7" t="s">
        <v>129</v>
      </c>
      <c r="Q26" s="6" t="b">
        <v>1</v>
      </c>
    </row>
    <row r="27" spans="1:17" ht="54" x14ac:dyDescent="0.15">
      <c r="A27" s="6">
        <v>5</v>
      </c>
      <c r="B27" s="6">
        <v>5</v>
      </c>
      <c r="C27" s="6">
        <v>1</v>
      </c>
      <c r="D27" s="6">
        <v>10</v>
      </c>
      <c r="E27" s="6" t="s">
        <v>96</v>
      </c>
      <c r="F27" s="7" t="str">
        <f t="shared" si="0"/>
        <v>配置SSPC通道22禁用或使能。“0”则表示配置该通道禁用，“1”表示配置该通道使能。</v>
      </c>
      <c r="G27" s="6" t="s">
        <v>96</v>
      </c>
      <c r="H27" s="6" t="b">
        <v>0</v>
      </c>
      <c r="I27" s="6">
        <v>1</v>
      </c>
      <c r="J27" s="6">
        <v>0</v>
      </c>
      <c r="K27" s="6" t="s">
        <v>72</v>
      </c>
      <c r="L27" s="6">
        <v>0</v>
      </c>
      <c r="M27" s="6">
        <v>1</v>
      </c>
      <c r="N27" s="1"/>
      <c r="O27" s="1"/>
      <c r="P27" s="7" t="s">
        <v>129</v>
      </c>
      <c r="Q27" s="6" t="b">
        <v>1</v>
      </c>
    </row>
    <row r="28" spans="1:17" ht="54" x14ac:dyDescent="0.15">
      <c r="A28" s="6">
        <v>5</v>
      </c>
      <c r="B28" s="6">
        <v>6</v>
      </c>
      <c r="C28" s="6">
        <v>1</v>
      </c>
      <c r="D28" s="6">
        <v>10</v>
      </c>
      <c r="E28" s="6" t="s">
        <v>97</v>
      </c>
      <c r="F28" s="7" t="str">
        <f t="shared" si="0"/>
        <v>配置SSPC通道23禁用或使能。“0”则表示配置该通道禁用，“1”表示配置该通道使能。</v>
      </c>
      <c r="G28" s="6" t="s">
        <v>97</v>
      </c>
      <c r="H28" s="6" t="b">
        <v>0</v>
      </c>
      <c r="I28" s="6">
        <v>1</v>
      </c>
      <c r="J28" s="6">
        <v>0</v>
      </c>
      <c r="K28" s="6" t="s">
        <v>72</v>
      </c>
      <c r="L28" s="6">
        <v>0</v>
      </c>
      <c r="M28" s="6">
        <v>1</v>
      </c>
      <c r="N28" s="1"/>
      <c r="O28" s="1"/>
      <c r="P28" s="7" t="s">
        <v>129</v>
      </c>
      <c r="Q28" s="6" t="b">
        <v>1</v>
      </c>
    </row>
    <row r="29" spans="1:17" ht="54" x14ac:dyDescent="0.15">
      <c r="A29" s="6">
        <v>5</v>
      </c>
      <c r="B29" s="6">
        <v>7</v>
      </c>
      <c r="C29" s="6">
        <v>1</v>
      </c>
      <c r="D29" s="6">
        <v>10</v>
      </c>
      <c r="E29" s="6" t="s">
        <v>98</v>
      </c>
      <c r="F29" s="7" t="str">
        <f t="shared" si="0"/>
        <v>配置SSPC通道24禁用或使能。“0”则表示配置该通道禁用，“1”表示配置该通道使能。</v>
      </c>
      <c r="G29" s="6" t="s">
        <v>98</v>
      </c>
      <c r="H29" s="6" t="b">
        <v>0</v>
      </c>
      <c r="I29" s="6">
        <v>1</v>
      </c>
      <c r="J29" s="6">
        <v>0</v>
      </c>
      <c r="K29" s="6" t="s">
        <v>72</v>
      </c>
      <c r="L29" s="6">
        <v>0</v>
      </c>
      <c r="M29" s="6">
        <v>1</v>
      </c>
      <c r="N29" s="1"/>
      <c r="O29" s="1"/>
      <c r="P29" s="7" t="s">
        <v>129</v>
      </c>
      <c r="Q29" s="6" t="b">
        <v>1</v>
      </c>
    </row>
    <row r="30" spans="1:17" ht="54" x14ac:dyDescent="0.15">
      <c r="A30" s="6">
        <v>6</v>
      </c>
      <c r="B30" s="6">
        <v>0</v>
      </c>
      <c r="C30" s="6">
        <v>1</v>
      </c>
      <c r="D30" s="6">
        <v>10</v>
      </c>
      <c r="E30" s="6" t="s">
        <v>99</v>
      </c>
      <c r="F30" s="7" t="str">
        <f t="shared" si="0"/>
        <v>配置SSPC通道25禁用或使能。“0”则表示配置该通道禁用，“1”表示配置该通道使能。</v>
      </c>
      <c r="G30" s="6" t="s">
        <v>99</v>
      </c>
      <c r="H30" s="6" t="b">
        <v>0</v>
      </c>
      <c r="I30" s="6">
        <v>1</v>
      </c>
      <c r="J30" s="6">
        <v>0</v>
      </c>
      <c r="K30" s="6" t="s">
        <v>72</v>
      </c>
      <c r="L30" s="6">
        <v>0</v>
      </c>
      <c r="M30" s="6">
        <v>1</v>
      </c>
      <c r="N30" s="1"/>
      <c r="O30" s="1"/>
      <c r="P30" s="7" t="s">
        <v>129</v>
      </c>
      <c r="Q30" s="6" t="b">
        <v>1</v>
      </c>
    </row>
    <row r="31" spans="1:17" ht="54" x14ac:dyDescent="0.15">
      <c r="A31" s="6">
        <v>6</v>
      </c>
      <c r="B31" s="6">
        <v>1</v>
      </c>
      <c r="C31" s="6">
        <v>1</v>
      </c>
      <c r="D31" s="6">
        <v>10</v>
      </c>
      <c r="E31" s="6" t="s">
        <v>100</v>
      </c>
      <c r="F31" s="7" t="str">
        <f t="shared" si="0"/>
        <v>配置SSPC通道26禁用或使能。“0”则表示配置该通道禁用，“1”表示配置该通道使能。</v>
      </c>
      <c r="G31" s="6" t="s">
        <v>100</v>
      </c>
      <c r="H31" s="6" t="b">
        <v>0</v>
      </c>
      <c r="I31" s="6">
        <v>1</v>
      </c>
      <c r="J31" s="6">
        <v>0</v>
      </c>
      <c r="K31" s="6" t="s">
        <v>72</v>
      </c>
      <c r="L31" s="6">
        <v>0</v>
      </c>
      <c r="M31" s="6">
        <v>1</v>
      </c>
      <c r="N31" s="1"/>
      <c r="O31" s="1"/>
      <c r="P31" s="7" t="s">
        <v>129</v>
      </c>
      <c r="Q31" s="6" t="b">
        <v>1</v>
      </c>
    </row>
    <row r="32" spans="1:17" ht="54" x14ac:dyDescent="0.15">
      <c r="A32" s="6">
        <v>6</v>
      </c>
      <c r="B32" s="6">
        <v>2</v>
      </c>
      <c r="C32" s="6">
        <v>1</v>
      </c>
      <c r="D32" s="6">
        <v>10</v>
      </c>
      <c r="E32" s="6" t="s">
        <v>101</v>
      </c>
      <c r="F32" s="7" t="str">
        <f t="shared" si="0"/>
        <v>配置SSPC通道27禁用或使能。“0”则表示配置该通道禁用，“1”表示配置该通道使能。</v>
      </c>
      <c r="G32" s="6" t="s">
        <v>101</v>
      </c>
      <c r="H32" s="6" t="b">
        <v>0</v>
      </c>
      <c r="I32" s="6">
        <v>1</v>
      </c>
      <c r="J32" s="6">
        <v>0</v>
      </c>
      <c r="K32" s="6" t="s">
        <v>72</v>
      </c>
      <c r="L32" s="6">
        <v>0</v>
      </c>
      <c r="M32" s="6">
        <v>1</v>
      </c>
      <c r="N32" s="1"/>
      <c r="O32" s="1"/>
      <c r="P32" s="7" t="s">
        <v>129</v>
      </c>
      <c r="Q32" s="6" t="b">
        <v>1</v>
      </c>
    </row>
    <row r="33" spans="1:17" ht="54" x14ac:dyDescent="0.15">
      <c r="A33" s="6">
        <v>6</v>
      </c>
      <c r="B33" s="6">
        <v>3</v>
      </c>
      <c r="C33" s="6">
        <v>1</v>
      </c>
      <c r="D33" s="6">
        <v>10</v>
      </c>
      <c r="E33" s="6" t="s">
        <v>102</v>
      </c>
      <c r="F33" s="7" t="str">
        <f t="shared" si="0"/>
        <v>配置SSPC通道28禁用或使能。“0”则表示配置该通道禁用，“1”表示配置该通道使能。</v>
      </c>
      <c r="G33" s="6" t="s">
        <v>102</v>
      </c>
      <c r="H33" s="6" t="b">
        <v>0</v>
      </c>
      <c r="I33" s="6">
        <v>1</v>
      </c>
      <c r="J33" s="6">
        <v>0</v>
      </c>
      <c r="K33" s="6" t="s">
        <v>72</v>
      </c>
      <c r="L33" s="6">
        <v>0</v>
      </c>
      <c r="M33" s="6">
        <v>1</v>
      </c>
      <c r="N33" s="1"/>
      <c r="O33" s="1"/>
      <c r="P33" s="7" t="s">
        <v>129</v>
      </c>
      <c r="Q33" s="6" t="b">
        <v>1</v>
      </c>
    </row>
    <row r="34" spans="1:17" ht="54" x14ac:dyDescent="0.15">
      <c r="A34" s="6">
        <v>6</v>
      </c>
      <c r="B34" s="6">
        <v>4</v>
      </c>
      <c r="C34" s="6">
        <v>1</v>
      </c>
      <c r="D34" s="6">
        <v>10</v>
      </c>
      <c r="E34" s="6" t="s">
        <v>103</v>
      </c>
      <c r="F34" s="7" t="str">
        <f t="shared" si="0"/>
        <v>配置SSPC通道29禁用或使能。“0”则表示配置该通道禁用，“1”表示配置该通道使能。</v>
      </c>
      <c r="G34" s="6" t="s">
        <v>103</v>
      </c>
      <c r="H34" s="6" t="b">
        <v>0</v>
      </c>
      <c r="I34" s="6">
        <v>1</v>
      </c>
      <c r="J34" s="6">
        <v>0</v>
      </c>
      <c r="K34" s="6" t="s">
        <v>72</v>
      </c>
      <c r="L34" s="6">
        <v>0</v>
      </c>
      <c r="M34" s="6">
        <v>1</v>
      </c>
      <c r="N34" s="1"/>
      <c r="O34" s="1"/>
      <c r="P34" s="7" t="s">
        <v>129</v>
      </c>
      <c r="Q34" s="6" t="b">
        <v>1</v>
      </c>
    </row>
    <row r="35" spans="1:17" ht="54" x14ac:dyDescent="0.15">
      <c r="A35" s="6">
        <v>6</v>
      </c>
      <c r="B35" s="6">
        <v>5</v>
      </c>
      <c r="C35" s="6">
        <v>1</v>
      </c>
      <c r="D35" s="6">
        <v>10</v>
      </c>
      <c r="E35" s="6" t="s">
        <v>104</v>
      </c>
      <c r="F35" s="7" t="str">
        <f t="shared" si="0"/>
        <v>配置SSPC通道30禁用或使能。“0”则表示配置该通道禁用，“1”表示配置该通道使能。</v>
      </c>
      <c r="G35" s="6" t="s">
        <v>104</v>
      </c>
      <c r="H35" s="6" t="b">
        <v>0</v>
      </c>
      <c r="I35" s="6">
        <v>1</v>
      </c>
      <c r="J35" s="6">
        <v>0</v>
      </c>
      <c r="K35" s="6" t="s">
        <v>72</v>
      </c>
      <c r="L35" s="6">
        <v>0</v>
      </c>
      <c r="M35" s="6">
        <v>1</v>
      </c>
      <c r="N35" s="1"/>
      <c r="O35" s="1"/>
      <c r="P35" s="7" t="s">
        <v>129</v>
      </c>
      <c r="Q35" s="6" t="b">
        <v>1</v>
      </c>
    </row>
    <row r="36" spans="1:17" ht="54" x14ac:dyDescent="0.15">
      <c r="A36" s="6">
        <v>6</v>
      </c>
      <c r="B36" s="6">
        <v>6</v>
      </c>
      <c r="C36" s="6">
        <v>1</v>
      </c>
      <c r="D36" s="6">
        <v>10</v>
      </c>
      <c r="E36" s="6" t="s">
        <v>105</v>
      </c>
      <c r="F36" s="7" t="str">
        <f t="shared" si="0"/>
        <v>配置SSPC通道31禁用或使能。“0”则表示配置该通道禁用，“1”表示配置该通道使能。</v>
      </c>
      <c r="G36" s="6" t="s">
        <v>105</v>
      </c>
      <c r="H36" s="6" t="b">
        <v>0</v>
      </c>
      <c r="I36" s="6">
        <v>1</v>
      </c>
      <c r="J36" s="6">
        <v>0</v>
      </c>
      <c r="K36" s="6" t="s">
        <v>72</v>
      </c>
      <c r="L36" s="6">
        <v>0</v>
      </c>
      <c r="M36" s="6">
        <v>1</v>
      </c>
      <c r="N36" s="1"/>
      <c r="O36" s="1"/>
      <c r="P36" s="7" t="s">
        <v>129</v>
      </c>
      <c r="Q36" s="6" t="b">
        <v>1</v>
      </c>
    </row>
    <row r="37" spans="1:17" ht="54" x14ac:dyDescent="0.15">
      <c r="A37" s="6">
        <v>6</v>
      </c>
      <c r="B37" s="6">
        <v>7</v>
      </c>
      <c r="C37" s="6">
        <v>1</v>
      </c>
      <c r="D37" s="6">
        <v>10</v>
      </c>
      <c r="E37" s="6" t="s">
        <v>106</v>
      </c>
      <c r="F37" s="7" t="str">
        <f t="shared" si="0"/>
        <v>配置SSPC通道32禁用或使能。“0”则表示配置该通道禁用，“1”表示配置该通道使能。</v>
      </c>
      <c r="G37" s="6" t="s">
        <v>106</v>
      </c>
      <c r="H37" s="6" t="b">
        <v>0</v>
      </c>
      <c r="I37" s="6">
        <v>1</v>
      </c>
      <c r="J37" s="6">
        <v>0</v>
      </c>
      <c r="K37" s="6" t="s">
        <v>72</v>
      </c>
      <c r="L37" s="6">
        <v>0</v>
      </c>
      <c r="M37" s="6">
        <v>1</v>
      </c>
      <c r="N37" s="1"/>
      <c r="O37" s="1"/>
      <c r="P37" s="7" t="s">
        <v>129</v>
      </c>
      <c r="Q37" s="6" t="b">
        <v>1</v>
      </c>
    </row>
    <row r="38" spans="1:17" ht="67.5" x14ac:dyDescent="0.15">
      <c r="A38" s="6">
        <v>7</v>
      </c>
      <c r="B38" s="6">
        <v>0</v>
      </c>
      <c r="C38" s="6">
        <v>1</v>
      </c>
      <c r="D38" s="6">
        <v>10</v>
      </c>
      <c r="E38" s="6" t="s">
        <v>107</v>
      </c>
      <c r="F38" s="2" t="str">
        <f>"配置" &amp; REPLACE(E38,5,1,"") &amp; "禁用或使能。“0”则表示配置该通道禁用，“1”表示配置该通道使能。SFZ-28适用，SFZ-29置0"</f>
        <v>配置SSPC通道33禁用或使能。“0”则表示配置该通道禁用，“1”表示配置该通道使能。SFZ-28适用，SFZ-29置0</v>
      </c>
      <c r="G38" s="6" t="s">
        <v>107</v>
      </c>
      <c r="H38" s="6" t="b">
        <v>0</v>
      </c>
      <c r="I38" s="6">
        <v>1</v>
      </c>
      <c r="J38" s="6">
        <v>0</v>
      </c>
      <c r="K38" s="6" t="s">
        <v>72</v>
      </c>
      <c r="L38" s="6">
        <v>0</v>
      </c>
      <c r="M38" s="6">
        <v>1</v>
      </c>
      <c r="N38" s="1"/>
      <c r="O38" s="1"/>
      <c r="P38" s="7" t="s">
        <v>129</v>
      </c>
      <c r="Q38" s="6" t="b">
        <v>1</v>
      </c>
    </row>
    <row r="39" spans="1:17" ht="67.5" x14ac:dyDescent="0.15">
      <c r="A39" s="6">
        <v>7</v>
      </c>
      <c r="B39" s="6">
        <v>1</v>
      </c>
      <c r="C39" s="6">
        <v>1</v>
      </c>
      <c r="D39" s="6">
        <v>10</v>
      </c>
      <c r="E39" s="6" t="s">
        <v>108</v>
      </c>
      <c r="F39" s="2" t="str">
        <f t="shared" ref="F39:F53" si="1">"配置" &amp; REPLACE(E39,5,1,"") &amp; "禁用或使能。“0”则表示配置该通道禁用，“1”表示配置该通道使能。SFZ-28适用，SFZ-29置0"</f>
        <v>配置SSPC通道34禁用或使能。“0”则表示配置该通道禁用，“1”表示配置该通道使能。SFZ-28适用，SFZ-29置0</v>
      </c>
      <c r="G39" s="6" t="s">
        <v>108</v>
      </c>
      <c r="H39" s="6" t="b">
        <v>0</v>
      </c>
      <c r="I39" s="6">
        <v>1</v>
      </c>
      <c r="J39" s="6">
        <v>0</v>
      </c>
      <c r="K39" s="6" t="s">
        <v>72</v>
      </c>
      <c r="L39" s="6">
        <v>0</v>
      </c>
      <c r="M39" s="6">
        <v>1</v>
      </c>
      <c r="N39" s="1"/>
      <c r="O39" s="1"/>
      <c r="P39" s="7" t="s">
        <v>129</v>
      </c>
      <c r="Q39" s="6" t="b">
        <v>1</v>
      </c>
    </row>
    <row r="40" spans="1:17" ht="67.5" x14ac:dyDescent="0.15">
      <c r="A40" s="6">
        <v>7</v>
      </c>
      <c r="B40" s="6">
        <v>2</v>
      </c>
      <c r="C40" s="6">
        <v>1</v>
      </c>
      <c r="D40" s="6">
        <v>10</v>
      </c>
      <c r="E40" s="6" t="s">
        <v>109</v>
      </c>
      <c r="F40" s="2" t="str">
        <f t="shared" si="1"/>
        <v>配置SSPC通道35禁用或使能。“0”则表示配置该通道禁用，“1”表示配置该通道使能。SFZ-28适用，SFZ-29置0</v>
      </c>
      <c r="G40" s="6" t="s">
        <v>109</v>
      </c>
      <c r="H40" s="6" t="b">
        <v>0</v>
      </c>
      <c r="I40" s="6">
        <v>1</v>
      </c>
      <c r="J40" s="6">
        <v>0</v>
      </c>
      <c r="K40" s="6" t="s">
        <v>72</v>
      </c>
      <c r="L40" s="6">
        <v>0</v>
      </c>
      <c r="M40" s="6">
        <v>1</v>
      </c>
      <c r="N40" s="1"/>
      <c r="O40" s="1"/>
      <c r="P40" s="7" t="s">
        <v>129</v>
      </c>
      <c r="Q40" s="6" t="b">
        <v>1</v>
      </c>
    </row>
    <row r="41" spans="1:17" ht="67.5" x14ac:dyDescent="0.15">
      <c r="A41" s="6">
        <v>7</v>
      </c>
      <c r="B41" s="6">
        <v>3</v>
      </c>
      <c r="C41" s="6">
        <v>1</v>
      </c>
      <c r="D41" s="6">
        <v>10</v>
      </c>
      <c r="E41" s="6" t="s">
        <v>110</v>
      </c>
      <c r="F41" s="2" t="str">
        <f t="shared" si="1"/>
        <v>配置SSPC通道36禁用或使能。“0”则表示配置该通道禁用，“1”表示配置该通道使能。SFZ-28适用，SFZ-29置0</v>
      </c>
      <c r="G41" s="6" t="s">
        <v>110</v>
      </c>
      <c r="H41" s="6" t="b">
        <v>0</v>
      </c>
      <c r="I41" s="6">
        <v>1</v>
      </c>
      <c r="J41" s="6">
        <v>0</v>
      </c>
      <c r="K41" s="6" t="s">
        <v>72</v>
      </c>
      <c r="L41" s="6">
        <v>0</v>
      </c>
      <c r="M41" s="6">
        <v>1</v>
      </c>
      <c r="N41" s="1"/>
      <c r="O41" s="1"/>
      <c r="P41" s="7" t="s">
        <v>129</v>
      </c>
      <c r="Q41" s="6" t="b">
        <v>1</v>
      </c>
    </row>
    <row r="42" spans="1:17" ht="67.5" x14ac:dyDescent="0.15">
      <c r="A42" s="6">
        <v>7</v>
      </c>
      <c r="B42" s="6">
        <v>4</v>
      </c>
      <c r="C42" s="6">
        <v>1</v>
      </c>
      <c r="D42" s="6">
        <v>10</v>
      </c>
      <c r="E42" s="6" t="s">
        <v>111</v>
      </c>
      <c r="F42" s="2" t="str">
        <f t="shared" si="1"/>
        <v>配置SSPC通道37禁用或使能。“0”则表示配置该通道禁用，“1”表示配置该通道使能。SFZ-28适用，SFZ-29置0</v>
      </c>
      <c r="G42" s="6" t="s">
        <v>111</v>
      </c>
      <c r="H42" s="6" t="b">
        <v>0</v>
      </c>
      <c r="I42" s="6">
        <v>1</v>
      </c>
      <c r="J42" s="6">
        <v>0</v>
      </c>
      <c r="K42" s="6" t="s">
        <v>72</v>
      </c>
      <c r="L42" s="6">
        <v>0</v>
      </c>
      <c r="M42" s="6">
        <v>1</v>
      </c>
      <c r="N42" s="1"/>
      <c r="O42" s="1"/>
      <c r="P42" s="7" t="s">
        <v>129</v>
      </c>
      <c r="Q42" s="6" t="b">
        <v>1</v>
      </c>
    </row>
    <row r="43" spans="1:17" ht="67.5" x14ac:dyDescent="0.15">
      <c r="A43" s="6">
        <v>7</v>
      </c>
      <c r="B43" s="6">
        <v>5</v>
      </c>
      <c r="C43" s="6">
        <v>1</v>
      </c>
      <c r="D43" s="6">
        <v>10</v>
      </c>
      <c r="E43" s="6" t="s">
        <v>112</v>
      </c>
      <c r="F43" s="2" t="str">
        <f t="shared" si="1"/>
        <v>配置SSPC通道38禁用或使能。“0”则表示配置该通道禁用，“1”表示配置该通道使能。SFZ-28适用，SFZ-29置0</v>
      </c>
      <c r="G43" s="6" t="s">
        <v>112</v>
      </c>
      <c r="H43" s="6" t="b">
        <v>0</v>
      </c>
      <c r="I43" s="6">
        <v>1</v>
      </c>
      <c r="J43" s="6">
        <v>0</v>
      </c>
      <c r="K43" s="6" t="s">
        <v>72</v>
      </c>
      <c r="L43" s="6">
        <v>0</v>
      </c>
      <c r="M43" s="6">
        <v>1</v>
      </c>
      <c r="N43" s="1"/>
      <c r="O43" s="1"/>
      <c r="P43" s="7" t="s">
        <v>129</v>
      </c>
      <c r="Q43" s="6" t="b">
        <v>1</v>
      </c>
    </row>
    <row r="44" spans="1:17" ht="67.5" x14ac:dyDescent="0.15">
      <c r="A44" s="6">
        <v>7</v>
      </c>
      <c r="B44" s="6">
        <v>6</v>
      </c>
      <c r="C44" s="6">
        <v>1</v>
      </c>
      <c r="D44" s="6">
        <v>10</v>
      </c>
      <c r="E44" s="6" t="s">
        <v>113</v>
      </c>
      <c r="F44" s="2" t="str">
        <f t="shared" si="1"/>
        <v>配置SSPC通道39禁用或使能。“0”则表示配置该通道禁用，“1”表示配置该通道使能。SFZ-28适用，SFZ-29置0</v>
      </c>
      <c r="G44" s="6" t="s">
        <v>113</v>
      </c>
      <c r="H44" s="6" t="b">
        <v>0</v>
      </c>
      <c r="I44" s="6">
        <v>1</v>
      </c>
      <c r="J44" s="6">
        <v>0</v>
      </c>
      <c r="K44" s="6" t="s">
        <v>72</v>
      </c>
      <c r="L44" s="6">
        <v>0</v>
      </c>
      <c r="M44" s="6">
        <v>1</v>
      </c>
      <c r="N44" s="1"/>
      <c r="O44" s="1"/>
      <c r="P44" s="7" t="s">
        <v>129</v>
      </c>
      <c r="Q44" s="6" t="b">
        <v>1</v>
      </c>
    </row>
    <row r="45" spans="1:17" ht="67.5" x14ac:dyDescent="0.15">
      <c r="A45" s="6">
        <v>7</v>
      </c>
      <c r="B45" s="6">
        <v>7</v>
      </c>
      <c r="C45" s="6">
        <v>1</v>
      </c>
      <c r="D45" s="6">
        <v>10</v>
      </c>
      <c r="E45" s="6" t="s">
        <v>114</v>
      </c>
      <c r="F45" s="2" t="str">
        <f t="shared" si="1"/>
        <v>配置SSPC通道40禁用或使能。“0”则表示配置该通道禁用，“1”表示配置该通道使能。SFZ-28适用，SFZ-29置0</v>
      </c>
      <c r="G45" s="6" t="s">
        <v>114</v>
      </c>
      <c r="H45" s="6" t="b">
        <v>0</v>
      </c>
      <c r="I45" s="6">
        <v>1</v>
      </c>
      <c r="J45" s="6">
        <v>0</v>
      </c>
      <c r="K45" s="6" t="s">
        <v>72</v>
      </c>
      <c r="L45" s="6">
        <v>0</v>
      </c>
      <c r="M45" s="6">
        <v>1</v>
      </c>
      <c r="N45" s="1"/>
      <c r="O45" s="1"/>
      <c r="P45" s="7" t="s">
        <v>129</v>
      </c>
      <c r="Q45" s="6" t="b">
        <v>1</v>
      </c>
    </row>
    <row r="46" spans="1:17" ht="67.5" x14ac:dyDescent="0.15">
      <c r="A46" s="6">
        <v>8</v>
      </c>
      <c r="B46" s="6">
        <v>0</v>
      </c>
      <c r="C46" s="6">
        <v>1</v>
      </c>
      <c r="D46" s="6">
        <v>10</v>
      </c>
      <c r="E46" s="6" t="s">
        <v>115</v>
      </c>
      <c r="F46" s="2" t="str">
        <f t="shared" si="1"/>
        <v>配置SSPC通道41禁用或使能。“0”则表示配置该通道禁用，“1”表示配置该通道使能。SFZ-28适用，SFZ-29置0</v>
      </c>
      <c r="G46" s="6" t="s">
        <v>115</v>
      </c>
      <c r="H46" s="6" t="b">
        <v>0</v>
      </c>
      <c r="I46" s="6">
        <v>1</v>
      </c>
      <c r="J46" s="6">
        <v>0</v>
      </c>
      <c r="K46" s="6" t="s">
        <v>72</v>
      </c>
      <c r="L46" s="6">
        <v>0</v>
      </c>
      <c r="M46" s="6">
        <v>1</v>
      </c>
      <c r="N46" s="1"/>
      <c r="O46" s="1"/>
      <c r="P46" s="7" t="s">
        <v>129</v>
      </c>
      <c r="Q46" s="6" t="b">
        <v>1</v>
      </c>
    </row>
    <row r="47" spans="1:17" ht="67.5" x14ac:dyDescent="0.15">
      <c r="A47" s="6">
        <v>8</v>
      </c>
      <c r="B47" s="6">
        <v>1</v>
      </c>
      <c r="C47" s="6">
        <v>1</v>
      </c>
      <c r="D47" s="6">
        <v>10</v>
      </c>
      <c r="E47" s="6" t="s">
        <v>116</v>
      </c>
      <c r="F47" s="2" t="str">
        <f t="shared" si="1"/>
        <v>配置SSPC通道42禁用或使能。“0”则表示配置该通道禁用，“1”表示配置该通道使能。SFZ-28适用，SFZ-29置0</v>
      </c>
      <c r="G47" s="6" t="s">
        <v>116</v>
      </c>
      <c r="H47" s="6" t="b">
        <v>0</v>
      </c>
      <c r="I47" s="6">
        <v>1</v>
      </c>
      <c r="J47" s="6">
        <v>0</v>
      </c>
      <c r="K47" s="6" t="s">
        <v>72</v>
      </c>
      <c r="L47" s="6">
        <v>0</v>
      </c>
      <c r="M47" s="6">
        <v>1</v>
      </c>
      <c r="N47" s="1"/>
      <c r="O47" s="1"/>
      <c r="P47" s="7" t="s">
        <v>129</v>
      </c>
      <c r="Q47" s="6" t="b">
        <v>1</v>
      </c>
    </row>
    <row r="48" spans="1:17" ht="67.5" x14ac:dyDescent="0.15">
      <c r="A48" s="6">
        <v>8</v>
      </c>
      <c r="B48" s="6">
        <v>2</v>
      </c>
      <c r="C48" s="6">
        <v>1</v>
      </c>
      <c r="D48" s="6">
        <v>10</v>
      </c>
      <c r="E48" s="6" t="s">
        <v>117</v>
      </c>
      <c r="F48" s="2" t="str">
        <f t="shared" si="1"/>
        <v>配置SSPC通道43禁用或使能。“0”则表示配置该通道禁用，“1”表示配置该通道使能。SFZ-28适用，SFZ-29置0</v>
      </c>
      <c r="G48" s="6" t="s">
        <v>117</v>
      </c>
      <c r="H48" s="6" t="b">
        <v>0</v>
      </c>
      <c r="I48" s="6">
        <v>1</v>
      </c>
      <c r="J48" s="6">
        <v>0</v>
      </c>
      <c r="K48" s="6" t="s">
        <v>72</v>
      </c>
      <c r="L48" s="6">
        <v>0</v>
      </c>
      <c r="M48" s="6">
        <v>1</v>
      </c>
      <c r="N48" s="1"/>
      <c r="O48" s="1"/>
      <c r="P48" s="7" t="s">
        <v>129</v>
      </c>
      <c r="Q48" s="6" t="b">
        <v>1</v>
      </c>
    </row>
    <row r="49" spans="1:17" ht="67.5" x14ac:dyDescent="0.15">
      <c r="A49" s="6">
        <v>8</v>
      </c>
      <c r="B49" s="6">
        <v>3</v>
      </c>
      <c r="C49" s="6">
        <v>1</v>
      </c>
      <c r="D49" s="6">
        <v>10</v>
      </c>
      <c r="E49" s="6" t="s">
        <v>118</v>
      </c>
      <c r="F49" s="2" t="str">
        <f t="shared" si="1"/>
        <v>配置SSPC通道44禁用或使能。“0”则表示配置该通道禁用，“1”表示配置该通道使能。SFZ-28适用，SFZ-29置0</v>
      </c>
      <c r="G49" s="6" t="s">
        <v>118</v>
      </c>
      <c r="H49" s="6" t="b">
        <v>0</v>
      </c>
      <c r="I49" s="6">
        <v>1</v>
      </c>
      <c r="J49" s="6">
        <v>0</v>
      </c>
      <c r="K49" s="6" t="s">
        <v>72</v>
      </c>
      <c r="L49" s="6">
        <v>0</v>
      </c>
      <c r="M49" s="6">
        <v>1</v>
      </c>
      <c r="N49" s="1"/>
      <c r="O49" s="1"/>
      <c r="P49" s="7" t="s">
        <v>129</v>
      </c>
      <c r="Q49" s="6" t="b">
        <v>1</v>
      </c>
    </row>
    <row r="50" spans="1:17" ht="67.5" x14ac:dyDescent="0.15">
      <c r="A50" s="6">
        <v>8</v>
      </c>
      <c r="B50" s="6">
        <v>4</v>
      </c>
      <c r="C50" s="6">
        <v>1</v>
      </c>
      <c r="D50" s="6">
        <v>10</v>
      </c>
      <c r="E50" s="6" t="s">
        <v>119</v>
      </c>
      <c r="F50" s="2" t="str">
        <f t="shared" si="1"/>
        <v>配置SSPC通道45禁用或使能。“0”则表示配置该通道禁用，“1”表示配置该通道使能。SFZ-28适用，SFZ-29置0</v>
      </c>
      <c r="G50" s="6" t="s">
        <v>119</v>
      </c>
      <c r="H50" s="6" t="b">
        <v>0</v>
      </c>
      <c r="I50" s="6">
        <v>1</v>
      </c>
      <c r="J50" s="6">
        <v>0</v>
      </c>
      <c r="K50" s="6" t="s">
        <v>72</v>
      </c>
      <c r="L50" s="6">
        <v>0</v>
      </c>
      <c r="M50" s="6">
        <v>1</v>
      </c>
      <c r="N50" s="1"/>
      <c r="O50" s="1"/>
      <c r="P50" s="7" t="s">
        <v>129</v>
      </c>
      <c r="Q50" s="6" t="b">
        <v>1</v>
      </c>
    </row>
    <row r="51" spans="1:17" ht="67.5" x14ac:dyDescent="0.15">
      <c r="A51" s="6">
        <v>8</v>
      </c>
      <c r="B51" s="6">
        <v>5</v>
      </c>
      <c r="C51" s="6">
        <v>1</v>
      </c>
      <c r="D51" s="6">
        <v>10</v>
      </c>
      <c r="E51" s="6" t="s">
        <v>120</v>
      </c>
      <c r="F51" s="2" t="str">
        <f t="shared" si="1"/>
        <v>配置SSPC通道46禁用或使能。“0”则表示配置该通道禁用，“1”表示配置该通道使能。SFZ-28适用，SFZ-29置0</v>
      </c>
      <c r="G51" s="6" t="s">
        <v>120</v>
      </c>
      <c r="H51" s="6" t="b">
        <v>0</v>
      </c>
      <c r="I51" s="6">
        <v>1</v>
      </c>
      <c r="J51" s="6">
        <v>0</v>
      </c>
      <c r="K51" s="6" t="s">
        <v>72</v>
      </c>
      <c r="L51" s="6">
        <v>0</v>
      </c>
      <c r="M51" s="6">
        <v>1</v>
      </c>
      <c r="N51" s="1"/>
      <c r="O51" s="1"/>
      <c r="P51" s="7" t="s">
        <v>129</v>
      </c>
      <c r="Q51" s="6" t="b">
        <v>1</v>
      </c>
    </row>
    <row r="52" spans="1:17" ht="67.5" x14ac:dyDescent="0.15">
      <c r="A52" s="6">
        <v>8</v>
      </c>
      <c r="B52" s="6">
        <v>6</v>
      </c>
      <c r="C52" s="6">
        <v>1</v>
      </c>
      <c r="D52" s="6">
        <v>10</v>
      </c>
      <c r="E52" s="6" t="s">
        <v>121</v>
      </c>
      <c r="F52" s="2" t="str">
        <f t="shared" si="1"/>
        <v>配置SSPC通道47禁用或使能。“0”则表示配置该通道禁用，“1”表示配置该通道使能。SFZ-28适用，SFZ-29置0</v>
      </c>
      <c r="G52" s="6" t="s">
        <v>121</v>
      </c>
      <c r="H52" s="6" t="b">
        <v>0</v>
      </c>
      <c r="I52" s="6">
        <v>1</v>
      </c>
      <c r="J52" s="6">
        <v>0</v>
      </c>
      <c r="K52" s="6" t="s">
        <v>72</v>
      </c>
      <c r="L52" s="6">
        <v>0</v>
      </c>
      <c r="M52" s="6">
        <v>1</v>
      </c>
      <c r="N52" s="1"/>
      <c r="O52" s="1"/>
      <c r="P52" s="7" t="s">
        <v>129</v>
      </c>
      <c r="Q52" s="6" t="b">
        <v>1</v>
      </c>
    </row>
    <row r="53" spans="1:17" ht="67.5" x14ac:dyDescent="0.15">
      <c r="A53" s="6">
        <v>8</v>
      </c>
      <c r="B53" s="6">
        <v>7</v>
      </c>
      <c r="C53" s="6">
        <v>1</v>
      </c>
      <c r="D53" s="6">
        <v>10</v>
      </c>
      <c r="E53" s="6" t="s">
        <v>122</v>
      </c>
      <c r="F53" s="2" t="str">
        <f t="shared" si="1"/>
        <v>配置SSPC通道48禁用或使能。“0”则表示配置该通道禁用，“1”表示配置该通道使能。SFZ-28适用，SFZ-29置0</v>
      </c>
      <c r="G53" s="6" t="s">
        <v>122</v>
      </c>
      <c r="H53" s="6" t="b">
        <v>0</v>
      </c>
      <c r="I53" s="6">
        <v>1</v>
      </c>
      <c r="J53" s="6">
        <v>0</v>
      </c>
      <c r="K53" s="6" t="s">
        <v>72</v>
      </c>
      <c r="L53" s="6">
        <v>0</v>
      </c>
      <c r="M53" s="6">
        <v>1</v>
      </c>
      <c r="N53" s="1"/>
      <c r="O53" s="1"/>
      <c r="P53" s="7" t="s">
        <v>129</v>
      </c>
      <c r="Q53" s="6" t="b">
        <v>1</v>
      </c>
    </row>
    <row r="54" spans="1:17" x14ac:dyDescent="0.15">
      <c r="A54" s="6">
        <v>9</v>
      </c>
      <c r="B54" s="6">
        <v>0</v>
      </c>
      <c r="C54" s="6">
        <v>8</v>
      </c>
      <c r="D54" s="6">
        <v>2</v>
      </c>
      <c r="E54" s="6" t="s">
        <v>123</v>
      </c>
      <c r="F54" s="7" t="s">
        <v>125</v>
      </c>
      <c r="G54" s="6" t="s">
        <v>123</v>
      </c>
      <c r="H54" s="6" t="b">
        <v>0</v>
      </c>
      <c r="I54" s="6">
        <v>1</v>
      </c>
      <c r="J54" s="6">
        <v>0</v>
      </c>
      <c r="K54" s="6" t="s">
        <v>124</v>
      </c>
      <c r="L54" s="6">
        <v>0</v>
      </c>
      <c r="M54" s="6">
        <v>0</v>
      </c>
      <c r="N54" s="6"/>
      <c r="O54" s="6"/>
      <c r="P54" s="7"/>
      <c r="Q54" s="6" t="b">
        <v>0</v>
      </c>
    </row>
  </sheetData>
  <phoneticPr fontId="2" type="noConversion"/>
  <dataValidations count="2">
    <dataValidation type="list" allowBlank="1" showInputMessage="1" showErrorMessage="1" sqref="Q2:Q54 H2:H54">
      <formula1>"TRUE,FALSE"</formula1>
    </dataValidation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54">
      <formula1>"0,1,2,3,4,5,6,7,8,9,10,11"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2.5" bestFit="1" customWidth="1"/>
    <col min="6" max="6" width="23.625" customWidth="1"/>
    <col min="7" max="7" width="12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71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2</v>
      </c>
      <c r="M3" s="6">
        <v>2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40.5" x14ac:dyDescent="0.15">
      <c r="A5" s="6">
        <v>2</v>
      </c>
      <c r="B5" s="6">
        <v>0</v>
      </c>
      <c r="C5" s="6">
        <v>8</v>
      </c>
      <c r="D5" s="6">
        <v>7</v>
      </c>
      <c r="E5" s="6" t="s">
        <v>148</v>
      </c>
      <c r="F5" s="2" t="s">
        <v>154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21</v>
      </c>
      <c r="M5" s="6">
        <v>21</v>
      </c>
      <c r="N5" s="1"/>
      <c r="O5" s="1"/>
      <c r="P5" s="2"/>
      <c r="Q5" s="6" t="b">
        <v>1</v>
      </c>
    </row>
    <row r="6" spans="1:17" ht="67.5" x14ac:dyDescent="0.15">
      <c r="A6" s="6">
        <v>3</v>
      </c>
      <c r="B6" s="6">
        <v>0</v>
      </c>
      <c r="C6" s="6">
        <v>1</v>
      </c>
      <c r="D6" s="6">
        <v>10</v>
      </c>
      <c r="E6" s="6" t="s">
        <v>75</v>
      </c>
      <c r="F6" s="7" t="str">
        <f>"配置" &amp; REPLACE(E6,5,1,"") &amp; "通道使能配置命令有效或无效。“0”表示该通道使能配置命令无效，“1”表示该通道使能配置命令有效。"</f>
        <v>配置SSPC通道1通道使能配置命令有效或无效。“0”表示该通道使能配置命令无效，“1”表示该通道使能配置命令有效。</v>
      </c>
      <c r="G6" s="6" t="s">
        <v>75</v>
      </c>
      <c r="H6" s="6" t="b">
        <v>0</v>
      </c>
      <c r="I6" s="6">
        <v>1</v>
      </c>
      <c r="J6" s="6">
        <v>0</v>
      </c>
      <c r="K6" s="6" t="s">
        <v>72</v>
      </c>
      <c r="L6" s="6">
        <v>0</v>
      </c>
      <c r="M6" s="6">
        <v>1</v>
      </c>
      <c r="N6" s="6"/>
      <c r="O6" s="6"/>
      <c r="P6" s="7" t="s">
        <v>132</v>
      </c>
      <c r="Q6" s="6" t="b">
        <v>1</v>
      </c>
    </row>
    <row r="7" spans="1:17" ht="67.5" x14ac:dyDescent="0.15">
      <c r="A7" s="6">
        <v>3</v>
      </c>
      <c r="B7" s="6">
        <v>1</v>
      </c>
      <c r="C7" s="6">
        <v>1</v>
      </c>
      <c r="D7" s="6">
        <v>10</v>
      </c>
      <c r="E7" s="6" t="s">
        <v>76</v>
      </c>
      <c r="F7" s="7" t="str">
        <f t="shared" ref="F7:F37" si="0">"配置" &amp; REPLACE(E7,5,1,"") &amp; "通道使能配置命令有效或无效。“0”表示该通道使能配置命令无效，“1”表示该通道使能配置命令有效。"</f>
        <v>配置SSPC通道2通道使能配置命令有效或无效。“0”表示该通道使能配置命令无效，“1”表示该通道使能配置命令有效。</v>
      </c>
      <c r="G7" s="6" t="s">
        <v>76</v>
      </c>
      <c r="H7" s="6" t="b">
        <v>0</v>
      </c>
      <c r="I7" s="6">
        <v>1</v>
      </c>
      <c r="J7" s="6">
        <v>0</v>
      </c>
      <c r="K7" s="6" t="s">
        <v>72</v>
      </c>
      <c r="L7" s="6">
        <v>0</v>
      </c>
      <c r="M7" s="6">
        <v>1</v>
      </c>
      <c r="N7" s="1"/>
      <c r="O7" s="1"/>
      <c r="P7" s="7" t="s">
        <v>132</v>
      </c>
      <c r="Q7" s="6" t="b">
        <v>1</v>
      </c>
    </row>
    <row r="8" spans="1:17" ht="67.5" x14ac:dyDescent="0.15">
      <c r="A8" s="6">
        <v>3</v>
      </c>
      <c r="B8" s="6">
        <v>2</v>
      </c>
      <c r="C8" s="6">
        <v>1</v>
      </c>
      <c r="D8" s="6">
        <v>10</v>
      </c>
      <c r="E8" s="6" t="s">
        <v>77</v>
      </c>
      <c r="F8" s="7" t="str">
        <f t="shared" si="0"/>
        <v>配置SSPC通道3通道使能配置命令有效或无效。“0”表示该通道使能配置命令无效，“1”表示该通道使能配置命令有效。</v>
      </c>
      <c r="G8" s="6" t="s">
        <v>77</v>
      </c>
      <c r="H8" s="6" t="b">
        <v>0</v>
      </c>
      <c r="I8" s="6">
        <v>1</v>
      </c>
      <c r="J8" s="6">
        <v>0</v>
      </c>
      <c r="K8" s="6" t="s">
        <v>72</v>
      </c>
      <c r="L8" s="6">
        <v>0</v>
      </c>
      <c r="M8" s="6">
        <v>1</v>
      </c>
      <c r="N8" s="1"/>
      <c r="O8" s="1"/>
      <c r="P8" s="7" t="s">
        <v>131</v>
      </c>
      <c r="Q8" s="6" t="b">
        <v>1</v>
      </c>
    </row>
    <row r="9" spans="1:17" ht="67.5" x14ac:dyDescent="0.15">
      <c r="A9" s="6">
        <v>3</v>
      </c>
      <c r="B9" s="6">
        <v>3</v>
      </c>
      <c r="C9" s="6">
        <v>1</v>
      </c>
      <c r="D9" s="6">
        <v>10</v>
      </c>
      <c r="E9" s="6" t="s">
        <v>78</v>
      </c>
      <c r="F9" s="7" t="str">
        <f t="shared" si="0"/>
        <v>配置SSPC通道4通道使能配置命令有效或无效。“0”表示该通道使能配置命令无效，“1”表示该通道使能配置命令有效。</v>
      </c>
      <c r="G9" s="6" t="s">
        <v>78</v>
      </c>
      <c r="H9" s="6" t="b">
        <v>0</v>
      </c>
      <c r="I9" s="6">
        <v>1</v>
      </c>
      <c r="J9" s="6">
        <v>0</v>
      </c>
      <c r="K9" s="6" t="s">
        <v>72</v>
      </c>
      <c r="L9" s="6">
        <v>0</v>
      </c>
      <c r="M9" s="6">
        <v>1</v>
      </c>
      <c r="N9" s="1"/>
      <c r="O9" s="1"/>
      <c r="P9" s="7" t="s">
        <v>131</v>
      </c>
      <c r="Q9" s="6" t="b">
        <v>1</v>
      </c>
    </row>
    <row r="10" spans="1:17" ht="67.5" x14ac:dyDescent="0.15">
      <c r="A10" s="6">
        <v>3</v>
      </c>
      <c r="B10" s="6">
        <v>4</v>
      </c>
      <c r="C10" s="6">
        <v>1</v>
      </c>
      <c r="D10" s="6">
        <v>10</v>
      </c>
      <c r="E10" s="6" t="s">
        <v>79</v>
      </c>
      <c r="F10" s="7" t="str">
        <f t="shared" si="0"/>
        <v>配置SSPC通道5通道使能配置命令有效或无效。“0”表示该通道使能配置命令无效，“1”表示该通道使能配置命令有效。</v>
      </c>
      <c r="G10" s="6" t="s">
        <v>79</v>
      </c>
      <c r="H10" s="6" t="b">
        <v>0</v>
      </c>
      <c r="I10" s="6">
        <v>1</v>
      </c>
      <c r="J10" s="6">
        <v>0</v>
      </c>
      <c r="K10" s="6" t="s">
        <v>72</v>
      </c>
      <c r="L10" s="6">
        <v>0</v>
      </c>
      <c r="M10" s="6">
        <v>1</v>
      </c>
      <c r="N10" s="1"/>
      <c r="O10" s="1"/>
      <c r="P10" s="7" t="s">
        <v>131</v>
      </c>
      <c r="Q10" s="6" t="b">
        <v>1</v>
      </c>
    </row>
    <row r="11" spans="1:17" ht="67.5" x14ac:dyDescent="0.15">
      <c r="A11" s="6">
        <v>3</v>
      </c>
      <c r="B11" s="6">
        <v>5</v>
      </c>
      <c r="C11" s="6">
        <v>1</v>
      </c>
      <c r="D11" s="6">
        <v>10</v>
      </c>
      <c r="E11" s="6" t="s">
        <v>80</v>
      </c>
      <c r="F11" s="7" t="str">
        <f t="shared" si="0"/>
        <v>配置SSPC通道6通道使能配置命令有效或无效。“0”表示该通道使能配置命令无效，“1”表示该通道使能配置命令有效。</v>
      </c>
      <c r="G11" s="6" t="s">
        <v>80</v>
      </c>
      <c r="H11" s="6" t="b">
        <v>0</v>
      </c>
      <c r="I11" s="6">
        <v>1</v>
      </c>
      <c r="J11" s="6">
        <v>0</v>
      </c>
      <c r="K11" s="6" t="s">
        <v>72</v>
      </c>
      <c r="L11" s="6">
        <v>0</v>
      </c>
      <c r="M11" s="6">
        <v>1</v>
      </c>
      <c r="N11" s="1"/>
      <c r="O11" s="1"/>
      <c r="P11" s="7" t="s">
        <v>131</v>
      </c>
      <c r="Q11" s="6" t="b">
        <v>1</v>
      </c>
    </row>
    <row r="12" spans="1:17" ht="67.5" x14ac:dyDescent="0.15">
      <c r="A12" s="6">
        <v>3</v>
      </c>
      <c r="B12" s="6">
        <v>6</v>
      </c>
      <c r="C12" s="6">
        <v>1</v>
      </c>
      <c r="D12" s="6">
        <v>10</v>
      </c>
      <c r="E12" s="6" t="s">
        <v>81</v>
      </c>
      <c r="F12" s="7" t="str">
        <f t="shared" si="0"/>
        <v>配置SSPC通道7通道使能配置命令有效或无效。“0”表示该通道使能配置命令无效，“1”表示该通道使能配置命令有效。</v>
      </c>
      <c r="G12" s="6" t="s">
        <v>81</v>
      </c>
      <c r="H12" s="6" t="b">
        <v>0</v>
      </c>
      <c r="I12" s="6">
        <v>1</v>
      </c>
      <c r="J12" s="6">
        <v>0</v>
      </c>
      <c r="K12" s="6" t="s">
        <v>72</v>
      </c>
      <c r="L12" s="6">
        <v>0</v>
      </c>
      <c r="M12" s="6">
        <v>1</v>
      </c>
      <c r="N12" s="1"/>
      <c r="O12" s="1"/>
      <c r="P12" s="7" t="s">
        <v>131</v>
      </c>
      <c r="Q12" s="6" t="b">
        <v>1</v>
      </c>
    </row>
    <row r="13" spans="1:17" ht="67.5" x14ac:dyDescent="0.15">
      <c r="A13" s="6">
        <v>3</v>
      </c>
      <c r="B13" s="6">
        <v>7</v>
      </c>
      <c r="C13" s="6">
        <v>1</v>
      </c>
      <c r="D13" s="6">
        <v>10</v>
      </c>
      <c r="E13" s="6" t="s">
        <v>82</v>
      </c>
      <c r="F13" s="7" t="str">
        <f t="shared" si="0"/>
        <v>配置SSPC通道8通道使能配置命令有效或无效。“0”表示该通道使能配置命令无效，“1”表示该通道使能配置命令有效。</v>
      </c>
      <c r="G13" s="6" t="s">
        <v>82</v>
      </c>
      <c r="H13" s="6" t="b">
        <v>0</v>
      </c>
      <c r="I13" s="6">
        <v>1</v>
      </c>
      <c r="J13" s="6">
        <v>0</v>
      </c>
      <c r="K13" s="6" t="s">
        <v>72</v>
      </c>
      <c r="L13" s="6">
        <v>0</v>
      </c>
      <c r="M13" s="6">
        <v>1</v>
      </c>
      <c r="N13" s="1"/>
      <c r="O13" s="1"/>
      <c r="P13" s="7" t="s">
        <v>131</v>
      </c>
      <c r="Q13" s="6" t="b">
        <v>1</v>
      </c>
    </row>
    <row r="14" spans="1:17" ht="67.5" x14ac:dyDescent="0.15">
      <c r="A14" s="6">
        <v>4</v>
      </c>
      <c r="B14" s="6">
        <v>0</v>
      </c>
      <c r="C14" s="6">
        <v>1</v>
      </c>
      <c r="D14" s="6">
        <v>10</v>
      </c>
      <c r="E14" s="6" t="s">
        <v>83</v>
      </c>
      <c r="F14" s="7" t="str">
        <f t="shared" si="0"/>
        <v>配置SSPC通道9通道使能配置命令有效或无效。“0”表示该通道使能配置命令无效，“1”表示该通道使能配置命令有效。</v>
      </c>
      <c r="G14" s="6" t="s">
        <v>83</v>
      </c>
      <c r="H14" s="6" t="b">
        <v>0</v>
      </c>
      <c r="I14" s="6">
        <v>1</v>
      </c>
      <c r="J14" s="6">
        <v>0</v>
      </c>
      <c r="K14" s="6" t="s">
        <v>72</v>
      </c>
      <c r="L14" s="6">
        <v>0</v>
      </c>
      <c r="M14" s="6">
        <v>1</v>
      </c>
      <c r="N14" s="1"/>
      <c r="O14" s="1"/>
      <c r="P14" s="7" t="s">
        <v>131</v>
      </c>
      <c r="Q14" s="6" t="b">
        <v>1</v>
      </c>
    </row>
    <row r="15" spans="1:17" ht="67.5" x14ac:dyDescent="0.15">
      <c r="A15" s="6">
        <v>4</v>
      </c>
      <c r="B15" s="6">
        <v>1</v>
      </c>
      <c r="C15" s="6">
        <v>1</v>
      </c>
      <c r="D15" s="6">
        <v>10</v>
      </c>
      <c r="E15" s="6" t="s">
        <v>84</v>
      </c>
      <c r="F15" s="7" t="str">
        <f t="shared" si="0"/>
        <v>配置SSPC通道10通道使能配置命令有效或无效。“0”表示该通道使能配置命令无效，“1”表示该通道使能配置命令有效。</v>
      </c>
      <c r="G15" s="6" t="s">
        <v>84</v>
      </c>
      <c r="H15" s="6" t="b">
        <v>0</v>
      </c>
      <c r="I15" s="6">
        <v>1</v>
      </c>
      <c r="J15" s="6">
        <v>0</v>
      </c>
      <c r="K15" s="6" t="s">
        <v>72</v>
      </c>
      <c r="L15" s="6">
        <v>0</v>
      </c>
      <c r="M15" s="6">
        <v>1</v>
      </c>
      <c r="N15" s="1"/>
      <c r="O15" s="1"/>
      <c r="P15" s="7" t="s">
        <v>131</v>
      </c>
      <c r="Q15" s="6" t="b">
        <v>1</v>
      </c>
    </row>
    <row r="16" spans="1:17" ht="67.5" x14ac:dyDescent="0.15">
      <c r="A16" s="6">
        <v>4</v>
      </c>
      <c r="B16" s="6">
        <v>2</v>
      </c>
      <c r="C16" s="6">
        <v>1</v>
      </c>
      <c r="D16" s="6">
        <v>10</v>
      </c>
      <c r="E16" s="6" t="s">
        <v>85</v>
      </c>
      <c r="F16" s="7" t="str">
        <f t="shared" si="0"/>
        <v>配置SSPC通道11通道使能配置命令有效或无效。“0”表示该通道使能配置命令无效，“1”表示该通道使能配置命令有效。</v>
      </c>
      <c r="G16" s="6" t="s">
        <v>85</v>
      </c>
      <c r="H16" s="6" t="b">
        <v>0</v>
      </c>
      <c r="I16" s="6">
        <v>1</v>
      </c>
      <c r="J16" s="6">
        <v>0</v>
      </c>
      <c r="K16" s="6" t="s">
        <v>72</v>
      </c>
      <c r="L16" s="6">
        <v>0</v>
      </c>
      <c r="M16" s="6">
        <v>1</v>
      </c>
      <c r="N16" s="1"/>
      <c r="O16" s="1"/>
      <c r="P16" s="7" t="s">
        <v>131</v>
      </c>
      <c r="Q16" s="6" t="b">
        <v>1</v>
      </c>
    </row>
    <row r="17" spans="1:17" ht="67.5" x14ac:dyDescent="0.15">
      <c r="A17" s="6">
        <v>4</v>
      </c>
      <c r="B17" s="6">
        <v>3</v>
      </c>
      <c r="C17" s="6">
        <v>1</v>
      </c>
      <c r="D17" s="6">
        <v>10</v>
      </c>
      <c r="E17" s="6" t="s">
        <v>86</v>
      </c>
      <c r="F17" s="7" t="str">
        <f t="shared" si="0"/>
        <v>配置SSPC通道12通道使能配置命令有效或无效。“0”表示该通道使能配置命令无效，“1”表示该通道使能配置命令有效。</v>
      </c>
      <c r="G17" s="6" t="s">
        <v>86</v>
      </c>
      <c r="H17" s="6" t="b">
        <v>0</v>
      </c>
      <c r="I17" s="6">
        <v>1</v>
      </c>
      <c r="J17" s="6">
        <v>0</v>
      </c>
      <c r="K17" s="6" t="s">
        <v>72</v>
      </c>
      <c r="L17" s="6">
        <v>0</v>
      </c>
      <c r="M17" s="6">
        <v>1</v>
      </c>
      <c r="N17" s="1"/>
      <c r="O17" s="1"/>
      <c r="P17" s="7" t="s">
        <v>131</v>
      </c>
      <c r="Q17" s="6" t="b">
        <v>1</v>
      </c>
    </row>
    <row r="18" spans="1:17" ht="67.5" x14ac:dyDescent="0.15">
      <c r="A18" s="6">
        <v>4</v>
      </c>
      <c r="B18" s="6">
        <v>4</v>
      </c>
      <c r="C18" s="6">
        <v>1</v>
      </c>
      <c r="D18" s="6">
        <v>10</v>
      </c>
      <c r="E18" s="6" t="s">
        <v>87</v>
      </c>
      <c r="F18" s="7" t="str">
        <f t="shared" si="0"/>
        <v>配置SSPC通道13通道使能配置命令有效或无效。“0”表示该通道使能配置命令无效，“1”表示该通道使能配置命令有效。</v>
      </c>
      <c r="G18" s="6" t="s">
        <v>87</v>
      </c>
      <c r="H18" s="6" t="b">
        <v>0</v>
      </c>
      <c r="I18" s="6">
        <v>1</v>
      </c>
      <c r="J18" s="6">
        <v>0</v>
      </c>
      <c r="K18" s="6" t="s">
        <v>72</v>
      </c>
      <c r="L18" s="6">
        <v>0</v>
      </c>
      <c r="M18" s="6">
        <v>1</v>
      </c>
      <c r="N18" s="1"/>
      <c r="O18" s="1"/>
      <c r="P18" s="7" t="s">
        <v>131</v>
      </c>
      <c r="Q18" s="6" t="b">
        <v>1</v>
      </c>
    </row>
    <row r="19" spans="1:17" ht="67.5" x14ac:dyDescent="0.15">
      <c r="A19" s="6">
        <v>4</v>
      </c>
      <c r="B19" s="6">
        <v>5</v>
      </c>
      <c r="C19" s="6">
        <v>1</v>
      </c>
      <c r="D19" s="6">
        <v>10</v>
      </c>
      <c r="E19" s="6" t="s">
        <v>88</v>
      </c>
      <c r="F19" s="7" t="str">
        <f t="shared" si="0"/>
        <v>配置SSPC通道14通道使能配置命令有效或无效。“0”表示该通道使能配置命令无效，“1”表示该通道使能配置命令有效。</v>
      </c>
      <c r="G19" s="6" t="s">
        <v>88</v>
      </c>
      <c r="H19" s="6" t="b">
        <v>0</v>
      </c>
      <c r="I19" s="6">
        <v>1</v>
      </c>
      <c r="J19" s="6">
        <v>0</v>
      </c>
      <c r="K19" s="6" t="s">
        <v>72</v>
      </c>
      <c r="L19" s="6">
        <v>0</v>
      </c>
      <c r="M19" s="6">
        <v>1</v>
      </c>
      <c r="N19" s="1"/>
      <c r="O19" s="1"/>
      <c r="P19" s="7" t="s">
        <v>131</v>
      </c>
      <c r="Q19" s="6" t="b">
        <v>1</v>
      </c>
    </row>
    <row r="20" spans="1:17" ht="67.5" x14ac:dyDescent="0.15">
      <c r="A20" s="6">
        <v>4</v>
      </c>
      <c r="B20" s="6">
        <v>6</v>
      </c>
      <c r="C20" s="6">
        <v>1</v>
      </c>
      <c r="D20" s="6">
        <v>10</v>
      </c>
      <c r="E20" s="6" t="s">
        <v>89</v>
      </c>
      <c r="F20" s="7" t="str">
        <f t="shared" si="0"/>
        <v>配置SSPC通道15通道使能配置命令有效或无效。“0”表示该通道使能配置命令无效，“1”表示该通道使能配置命令有效。</v>
      </c>
      <c r="G20" s="6" t="s">
        <v>89</v>
      </c>
      <c r="H20" s="6" t="b">
        <v>0</v>
      </c>
      <c r="I20" s="6">
        <v>1</v>
      </c>
      <c r="J20" s="6">
        <v>0</v>
      </c>
      <c r="K20" s="6" t="s">
        <v>72</v>
      </c>
      <c r="L20" s="6">
        <v>0</v>
      </c>
      <c r="M20" s="6">
        <v>1</v>
      </c>
      <c r="N20" s="1"/>
      <c r="O20" s="1"/>
      <c r="P20" s="7" t="s">
        <v>131</v>
      </c>
      <c r="Q20" s="6" t="b">
        <v>1</v>
      </c>
    </row>
    <row r="21" spans="1:17" ht="67.5" x14ac:dyDescent="0.15">
      <c r="A21" s="6">
        <v>4</v>
      </c>
      <c r="B21" s="6">
        <v>7</v>
      </c>
      <c r="C21" s="6">
        <v>1</v>
      </c>
      <c r="D21" s="6">
        <v>10</v>
      </c>
      <c r="E21" s="6" t="s">
        <v>90</v>
      </c>
      <c r="F21" s="7" t="str">
        <f t="shared" si="0"/>
        <v>配置SSPC通道16通道使能配置命令有效或无效。“0”表示该通道使能配置命令无效，“1”表示该通道使能配置命令有效。</v>
      </c>
      <c r="G21" s="6" t="s">
        <v>90</v>
      </c>
      <c r="H21" s="6" t="b">
        <v>0</v>
      </c>
      <c r="I21" s="6">
        <v>1</v>
      </c>
      <c r="J21" s="6">
        <v>0</v>
      </c>
      <c r="K21" s="6" t="s">
        <v>72</v>
      </c>
      <c r="L21" s="6">
        <v>0</v>
      </c>
      <c r="M21" s="6">
        <v>1</v>
      </c>
      <c r="N21" s="1"/>
      <c r="O21" s="1"/>
      <c r="P21" s="7" t="s">
        <v>131</v>
      </c>
      <c r="Q21" s="6" t="b">
        <v>1</v>
      </c>
    </row>
    <row r="22" spans="1:17" ht="67.5" x14ac:dyDescent="0.15">
      <c r="A22" s="6">
        <v>5</v>
      </c>
      <c r="B22" s="6">
        <v>0</v>
      </c>
      <c r="C22" s="6">
        <v>1</v>
      </c>
      <c r="D22" s="6">
        <v>10</v>
      </c>
      <c r="E22" s="6" t="s">
        <v>91</v>
      </c>
      <c r="F22" s="7" t="str">
        <f t="shared" si="0"/>
        <v>配置SSPC通道17通道使能配置命令有效或无效。“0”表示该通道使能配置命令无效，“1”表示该通道使能配置命令有效。</v>
      </c>
      <c r="G22" s="6" t="s">
        <v>91</v>
      </c>
      <c r="H22" s="6" t="b">
        <v>0</v>
      </c>
      <c r="I22" s="6">
        <v>1</v>
      </c>
      <c r="J22" s="6">
        <v>0</v>
      </c>
      <c r="K22" s="6" t="s">
        <v>72</v>
      </c>
      <c r="L22" s="6">
        <v>0</v>
      </c>
      <c r="M22" s="6">
        <v>1</v>
      </c>
      <c r="N22" s="1"/>
      <c r="O22" s="1"/>
      <c r="P22" s="7" t="s">
        <v>131</v>
      </c>
      <c r="Q22" s="6" t="b">
        <v>1</v>
      </c>
    </row>
    <row r="23" spans="1:17" ht="67.5" x14ac:dyDescent="0.15">
      <c r="A23" s="6">
        <v>5</v>
      </c>
      <c r="B23" s="6">
        <v>1</v>
      </c>
      <c r="C23" s="6">
        <v>1</v>
      </c>
      <c r="D23" s="6">
        <v>10</v>
      </c>
      <c r="E23" s="6" t="s">
        <v>92</v>
      </c>
      <c r="F23" s="7" t="str">
        <f t="shared" si="0"/>
        <v>配置SSPC通道18通道使能配置命令有效或无效。“0”表示该通道使能配置命令无效，“1”表示该通道使能配置命令有效。</v>
      </c>
      <c r="G23" s="6" t="s">
        <v>92</v>
      </c>
      <c r="H23" s="6" t="b">
        <v>0</v>
      </c>
      <c r="I23" s="6">
        <v>1</v>
      </c>
      <c r="J23" s="6">
        <v>0</v>
      </c>
      <c r="K23" s="6" t="s">
        <v>72</v>
      </c>
      <c r="L23" s="6">
        <v>0</v>
      </c>
      <c r="M23" s="6">
        <v>1</v>
      </c>
      <c r="N23" s="1"/>
      <c r="O23" s="1"/>
      <c r="P23" s="7" t="s">
        <v>131</v>
      </c>
      <c r="Q23" s="6" t="b">
        <v>1</v>
      </c>
    </row>
    <row r="24" spans="1:17" ht="67.5" x14ac:dyDescent="0.15">
      <c r="A24" s="6">
        <v>5</v>
      </c>
      <c r="B24" s="6">
        <v>2</v>
      </c>
      <c r="C24" s="6">
        <v>1</v>
      </c>
      <c r="D24" s="6">
        <v>10</v>
      </c>
      <c r="E24" s="6" t="s">
        <v>93</v>
      </c>
      <c r="F24" s="7" t="str">
        <f t="shared" si="0"/>
        <v>配置SSPC通道19通道使能配置命令有效或无效。“0”表示该通道使能配置命令无效，“1”表示该通道使能配置命令有效。</v>
      </c>
      <c r="G24" s="6" t="s">
        <v>93</v>
      </c>
      <c r="H24" s="6" t="b">
        <v>0</v>
      </c>
      <c r="I24" s="6">
        <v>1</v>
      </c>
      <c r="J24" s="6">
        <v>0</v>
      </c>
      <c r="K24" s="6" t="s">
        <v>72</v>
      </c>
      <c r="L24" s="6">
        <v>0</v>
      </c>
      <c r="M24" s="6">
        <v>1</v>
      </c>
      <c r="N24" s="1"/>
      <c r="O24" s="1"/>
      <c r="P24" s="7" t="s">
        <v>131</v>
      </c>
      <c r="Q24" s="6" t="b">
        <v>1</v>
      </c>
    </row>
    <row r="25" spans="1:17" ht="67.5" x14ac:dyDescent="0.15">
      <c r="A25" s="6">
        <v>5</v>
      </c>
      <c r="B25" s="6">
        <v>3</v>
      </c>
      <c r="C25" s="6">
        <v>1</v>
      </c>
      <c r="D25" s="6">
        <v>10</v>
      </c>
      <c r="E25" s="6" t="s">
        <v>94</v>
      </c>
      <c r="F25" s="7" t="str">
        <f t="shared" si="0"/>
        <v>配置SSPC通道20通道使能配置命令有效或无效。“0”表示该通道使能配置命令无效，“1”表示该通道使能配置命令有效。</v>
      </c>
      <c r="G25" s="6" t="s">
        <v>94</v>
      </c>
      <c r="H25" s="6" t="b">
        <v>0</v>
      </c>
      <c r="I25" s="6">
        <v>1</v>
      </c>
      <c r="J25" s="6">
        <v>0</v>
      </c>
      <c r="K25" s="6" t="s">
        <v>72</v>
      </c>
      <c r="L25" s="6">
        <v>0</v>
      </c>
      <c r="M25" s="6">
        <v>1</v>
      </c>
      <c r="N25" s="1"/>
      <c r="O25" s="1"/>
      <c r="P25" s="7" t="s">
        <v>131</v>
      </c>
      <c r="Q25" s="6" t="b">
        <v>1</v>
      </c>
    </row>
    <row r="26" spans="1:17" ht="67.5" x14ac:dyDescent="0.15">
      <c r="A26" s="6">
        <v>5</v>
      </c>
      <c r="B26" s="6">
        <v>4</v>
      </c>
      <c r="C26" s="6">
        <v>1</v>
      </c>
      <c r="D26" s="6">
        <v>10</v>
      </c>
      <c r="E26" s="6" t="s">
        <v>95</v>
      </c>
      <c r="F26" s="7" t="str">
        <f t="shared" si="0"/>
        <v>配置SSPC通道21通道使能配置命令有效或无效。“0”表示该通道使能配置命令无效，“1”表示该通道使能配置命令有效。</v>
      </c>
      <c r="G26" s="6" t="s">
        <v>95</v>
      </c>
      <c r="H26" s="6" t="b">
        <v>0</v>
      </c>
      <c r="I26" s="6">
        <v>1</v>
      </c>
      <c r="J26" s="6">
        <v>0</v>
      </c>
      <c r="K26" s="6" t="s">
        <v>72</v>
      </c>
      <c r="L26" s="6">
        <v>0</v>
      </c>
      <c r="M26" s="6">
        <v>1</v>
      </c>
      <c r="N26" s="1"/>
      <c r="O26" s="1"/>
      <c r="P26" s="7" t="s">
        <v>131</v>
      </c>
      <c r="Q26" s="6" t="b">
        <v>1</v>
      </c>
    </row>
    <row r="27" spans="1:17" ht="67.5" x14ac:dyDescent="0.15">
      <c r="A27" s="6">
        <v>5</v>
      </c>
      <c r="B27" s="6">
        <v>5</v>
      </c>
      <c r="C27" s="6">
        <v>1</v>
      </c>
      <c r="D27" s="6">
        <v>10</v>
      </c>
      <c r="E27" s="6" t="s">
        <v>96</v>
      </c>
      <c r="F27" s="7" t="str">
        <f t="shared" si="0"/>
        <v>配置SSPC通道22通道使能配置命令有效或无效。“0”表示该通道使能配置命令无效，“1”表示该通道使能配置命令有效。</v>
      </c>
      <c r="G27" s="6" t="s">
        <v>96</v>
      </c>
      <c r="H27" s="6" t="b">
        <v>0</v>
      </c>
      <c r="I27" s="6">
        <v>1</v>
      </c>
      <c r="J27" s="6">
        <v>0</v>
      </c>
      <c r="K27" s="6" t="s">
        <v>72</v>
      </c>
      <c r="L27" s="6">
        <v>0</v>
      </c>
      <c r="M27" s="6">
        <v>1</v>
      </c>
      <c r="N27" s="1"/>
      <c r="O27" s="1"/>
      <c r="P27" s="7" t="s">
        <v>131</v>
      </c>
      <c r="Q27" s="6" t="b">
        <v>1</v>
      </c>
    </row>
    <row r="28" spans="1:17" ht="67.5" x14ac:dyDescent="0.15">
      <c r="A28" s="6">
        <v>5</v>
      </c>
      <c r="B28" s="6">
        <v>6</v>
      </c>
      <c r="C28" s="6">
        <v>1</v>
      </c>
      <c r="D28" s="6">
        <v>10</v>
      </c>
      <c r="E28" s="6" t="s">
        <v>97</v>
      </c>
      <c r="F28" s="7" t="str">
        <f t="shared" si="0"/>
        <v>配置SSPC通道23通道使能配置命令有效或无效。“0”表示该通道使能配置命令无效，“1”表示该通道使能配置命令有效。</v>
      </c>
      <c r="G28" s="6" t="s">
        <v>97</v>
      </c>
      <c r="H28" s="6" t="b">
        <v>0</v>
      </c>
      <c r="I28" s="6">
        <v>1</v>
      </c>
      <c r="J28" s="6">
        <v>0</v>
      </c>
      <c r="K28" s="6" t="s">
        <v>72</v>
      </c>
      <c r="L28" s="6">
        <v>0</v>
      </c>
      <c r="M28" s="6">
        <v>1</v>
      </c>
      <c r="N28" s="1"/>
      <c r="O28" s="1"/>
      <c r="P28" s="7" t="s">
        <v>131</v>
      </c>
      <c r="Q28" s="6" t="b">
        <v>1</v>
      </c>
    </row>
    <row r="29" spans="1:17" ht="67.5" x14ac:dyDescent="0.15">
      <c r="A29" s="6">
        <v>5</v>
      </c>
      <c r="B29" s="6">
        <v>7</v>
      </c>
      <c r="C29" s="6">
        <v>1</v>
      </c>
      <c r="D29" s="6">
        <v>10</v>
      </c>
      <c r="E29" s="6" t="s">
        <v>98</v>
      </c>
      <c r="F29" s="7" t="str">
        <f t="shared" si="0"/>
        <v>配置SSPC通道24通道使能配置命令有效或无效。“0”表示该通道使能配置命令无效，“1”表示该通道使能配置命令有效。</v>
      </c>
      <c r="G29" s="6" t="s">
        <v>98</v>
      </c>
      <c r="H29" s="6" t="b">
        <v>0</v>
      </c>
      <c r="I29" s="6">
        <v>1</v>
      </c>
      <c r="J29" s="6">
        <v>0</v>
      </c>
      <c r="K29" s="6" t="s">
        <v>72</v>
      </c>
      <c r="L29" s="6">
        <v>0</v>
      </c>
      <c r="M29" s="6">
        <v>1</v>
      </c>
      <c r="N29" s="1"/>
      <c r="O29" s="1"/>
      <c r="P29" s="7" t="s">
        <v>131</v>
      </c>
      <c r="Q29" s="6" t="b">
        <v>1</v>
      </c>
    </row>
    <row r="30" spans="1:17" ht="67.5" x14ac:dyDescent="0.15">
      <c r="A30" s="6">
        <v>6</v>
      </c>
      <c r="B30" s="6">
        <v>0</v>
      </c>
      <c r="C30" s="6">
        <v>1</v>
      </c>
      <c r="D30" s="6">
        <v>10</v>
      </c>
      <c r="E30" s="6" t="s">
        <v>99</v>
      </c>
      <c r="F30" s="7" t="str">
        <f t="shared" si="0"/>
        <v>配置SSPC通道25通道使能配置命令有效或无效。“0”表示该通道使能配置命令无效，“1”表示该通道使能配置命令有效。</v>
      </c>
      <c r="G30" s="6" t="s">
        <v>99</v>
      </c>
      <c r="H30" s="6" t="b">
        <v>0</v>
      </c>
      <c r="I30" s="6">
        <v>1</v>
      </c>
      <c r="J30" s="6">
        <v>0</v>
      </c>
      <c r="K30" s="6" t="s">
        <v>72</v>
      </c>
      <c r="L30" s="6">
        <v>0</v>
      </c>
      <c r="M30" s="6">
        <v>1</v>
      </c>
      <c r="N30" s="1"/>
      <c r="O30" s="1"/>
      <c r="P30" s="7" t="s">
        <v>131</v>
      </c>
      <c r="Q30" s="6" t="b">
        <v>1</v>
      </c>
    </row>
    <row r="31" spans="1:17" ht="67.5" x14ac:dyDescent="0.15">
      <c r="A31" s="6">
        <v>6</v>
      </c>
      <c r="B31" s="6">
        <v>1</v>
      </c>
      <c r="C31" s="6">
        <v>1</v>
      </c>
      <c r="D31" s="6">
        <v>10</v>
      </c>
      <c r="E31" s="6" t="s">
        <v>100</v>
      </c>
      <c r="F31" s="7" t="str">
        <f t="shared" si="0"/>
        <v>配置SSPC通道26通道使能配置命令有效或无效。“0”表示该通道使能配置命令无效，“1”表示该通道使能配置命令有效。</v>
      </c>
      <c r="G31" s="6" t="s">
        <v>100</v>
      </c>
      <c r="H31" s="6" t="b">
        <v>0</v>
      </c>
      <c r="I31" s="6">
        <v>1</v>
      </c>
      <c r="J31" s="6">
        <v>0</v>
      </c>
      <c r="K31" s="6" t="s">
        <v>72</v>
      </c>
      <c r="L31" s="6">
        <v>0</v>
      </c>
      <c r="M31" s="6">
        <v>1</v>
      </c>
      <c r="N31" s="1"/>
      <c r="O31" s="1"/>
      <c r="P31" s="7" t="s">
        <v>131</v>
      </c>
      <c r="Q31" s="6" t="b">
        <v>1</v>
      </c>
    </row>
    <row r="32" spans="1:17" ht="67.5" x14ac:dyDescent="0.15">
      <c r="A32" s="6">
        <v>6</v>
      </c>
      <c r="B32" s="6">
        <v>2</v>
      </c>
      <c r="C32" s="6">
        <v>1</v>
      </c>
      <c r="D32" s="6">
        <v>10</v>
      </c>
      <c r="E32" s="6" t="s">
        <v>101</v>
      </c>
      <c r="F32" s="7" t="str">
        <f t="shared" si="0"/>
        <v>配置SSPC通道27通道使能配置命令有效或无效。“0”表示该通道使能配置命令无效，“1”表示该通道使能配置命令有效。</v>
      </c>
      <c r="G32" s="6" t="s">
        <v>101</v>
      </c>
      <c r="H32" s="6" t="b">
        <v>0</v>
      </c>
      <c r="I32" s="6">
        <v>1</v>
      </c>
      <c r="J32" s="6">
        <v>0</v>
      </c>
      <c r="K32" s="6" t="s">
        <v>72</v>
      </c>
      <c r="L32" s="6">
        <v>0</v>
      </c>
      <c r="M32" s="6">
        <v>1</v>
      </c>
      <c r="N32" s="1"/>
      <c r="O32" s="1"/>
      <c r="P32" s="7" t="s">
        <v>131</v>
      </c>
      <c r="Q32" s="6" t="b">
        <v>1</v>
      </c>
    </row>
    <row r="33" spans="1:17" ht="67.5" x14ac:dyDescent="0.15">
      <c r="A33" s="6">
        <v>6</v>
      </c>
      <c r="B33" s="6">
        <v>3</v>
      </c>
      <c r="C33" s="6">
        <v>1</v>
      </c>
      <c r="D33" s="6">
        <v>10</v>
      </c>
      <c r="E33" s="6" t="s">
        <v>102</v>
      </c>
      <c r="F33" s="7" t="str">
        <f t="shared" si="0"/>
        <v>配置SSPC通道28通道使能配置命令有效或无效。“0”表示该通道使能配置命令无效，“1”表示该通道使能配置命令有效。</v>
      </c>
      <c r="G33" s="6" t="s">
        <v>102</v>
      </c>
      <c r="H33" s="6" t="b">
        <v>0</v>
      </c>
      <c r="I33" s="6">
        <v>1</v>
      </c>
      <c r="J33" s="6">
        <v>0</v>
      </c>
      <c r="K33" s="6" t="s">
        <v>72</v>
      </c>
      <c r="L33" s="6">
        <v>0</v>
      </c>
      <c r="M33" s="6">
        <v>1</v>
      </c>
      <c r="N33" s="1"/>
      <c r="O33" s="1"/>
      <c r="P33" s="7" t="s">
        <v>131</v>
      </c>
      <c r="Q33" s="6" t="b">
        <v>1</v>
      </c>
    </row>
    <row r="34" spans="1:17" ht="67.5" x14ac:dyDescent="0.15">
      <c r="A34" s="6">
        <v>6</v>
      </c>
      <c r="B34" s="6">
        <v>4</v>
      </c>
      <c r="C34" s="6">
        <v>1</v>
      </c>
      <c r="D34" s="6">
        <v>10</v>
      </c>
      <c r="E34" s="6" t="s">
        <v>103</v>
      </c>
      <c r="F34" s="7" t="str">
        <f t="shared" si="0"/>
        <v>配置SSPC通道29通道使能配置命令有效或无效。“0”表示该通道使能配置命令无效，“1”表示该通道使能配置命令有效。</v>
      </c>
      <c r="G34" s="6" t="s">
        <v>103</v>
      </c>
      <c r="H34" s="6" t="b">
        <v>0</v>
      </c>
      <c r="I34" s="6">
        <v>1</v>
      </c>
      <c r="J34" s="6">
        <v>0</v>
      </c>
      <c r="K34" s="6" t="s">
        <v>72</v>
      </c>
      <c r="L34" s="6">
        <v>0</v>
      </c>
      <c r="M34" s="6">
        <v>1</v>
      </c>
      <c r="N34" s="1"/>
      <c r="O34" s="1"/>
      <c r="P34" s="7" t="s">
        <v>131</v>
      </c>
      <c r="Q34" s="6" t="b">
        <v>1</v>
      </c>
    </row>
    <row r="35" spans="1:17" ht="67.5" x14ac:dyDescent="0.15">
      <c r="A35" s="6">
        <v>6</v>
      </c>
      <c r="B35" s="6">
        <v>5</v>
      </c>
      <c r="C35" s="6">
        <v>1</v>
      </c>
      <c r="D35" s="6">
        <v>10</v>
      </c>
      <c r="E35" s="6" t="s">
        <v>104</v>
      </c>
      <c r="F35" s="7" t="str">
        <f t="shared" si="0"/>
        <v>配置SSPC通道30通道使能配置命令有效或无效。“0”表示该通道使能配置命令无效，“1”表示该通道使能配置命令有效。</v>
      </c>
      <c r="G35" s="6" t="s">
        <v>104</v>
      </c>
      <c r="H35" s="6" t="b">
        <v>0</v>
      </c>
      <c r="I35" s="6">
        <v>1</v>
      </c>
      <c r="J35" s="6">
        <v>0</v>
      </c>
      <c r="K35" s="6" t="s">
        <v>72</v>
      </c>
      <c r="L35" s="6">
        <v>0</v>
      </c>
      <c r="M35" s="6">
        <v>1</v>
      </c>
      <c r="N35" s="1"/>
      <c r="O35" s="1"/>
      <c r="P35" s="7" t="s">
        <v>131</v>
      </c>
      <c r="Q35" s="6" t="b">
        <v>1</v>
      </c>
    </row>
    <row r="36" spans="1:17" ht="67.5" x14ac:dyDescent="0.15">
      <c r="A36" s="6">
        <v>6</v>
      </c>
      <c r="B36" s="6">
        <v>6</v>
      </c>
      <c r="C36" s="6">
        <v>1</v>
      </c>
      <c r="D36" s="6">
        <v>10</v>
      </c>
      <c r="E36" s="6" t="s">
        <v>105</v>
      </c>
      <c r="F36" s="7" t="str">
        <f t="shared" si="0"/>
        <v>配置SSPC通道31通道使能配置命令有效或无效。“0”表示该通道使能配置命令无效，“1”表示该通道使能配置命令有效。</v>
      </c>
      <c r="G36" s="6" t="s">
        <v>105</v>
      </c>
      <c r="H36" s="6" t="b">
        <v>0</v>
      </c>
      <c r="I36" s="6">
        <v>1</v>
      </c>
      <c r="J36" s="6">
        <v>0</v>
      </c>
      <c r="K36" s="6" t="s">
        <v>72</v>
      </c>
      <c r="L36" s="6">
        <v>0</v>
      </c>
      <c r="M36" s="6">
        <v>1</v>
      </c>
      <c r="N36" s="1"/>
      <c r="O36" s="1"/>
      <c r="P36" s="7" t="s">
        <v>131</v>
      </c>
      <c r="Q36" s="6" t="b">
        <v>1</v>
      </c>
    </row>
    <row r="37" spans="1:17" ht="67.5" x14ac:dyDescent="0.15">
      <c r="A37" s="6">
        <v>6</v>
      </c>
      <c r="B37" s="6">
        <v>7</v>
      </c>
      <c r="C37" s="6">
        <v>1</v>
      </c>
      <c r="D37" s="6">
        <v>10</v>
      </c>
      <c r="E37" s="6" t="s">
        <v>106</v>
      </c>
      <c r="F37" s="7" t="str">
        <f t="shared" si="0"/>
        <v>配置SSPC通道32通道使能配置命令有效或无效。“0”表示该通道使能配置命令无效，“1”表示该通道使能配置命令有效。</v>
      </c>
      <c r="G37" s="6" t="s">
        <v>106</v>
      </c>
      <c r="H37" s="6" t="b">
        <v>0</v>
      </c>
      <c r="I37" s="6">
        <v>1</v>
      </c>
      <c r="J37" s="6">
        <v>0</v>
      </c>
      <c r="K37" s="6" t="s">
        <v>72</v>
      </c>
      <c r="L37" s="6">
        <v>0</v>
      </c>
      <c r="M37" s="6">
        <v>1</v>
      </c>
      <c r="N37" s="1"/>
      <c r="O37" s="1"/>
      <c r="P37" s="7" t="s">
        <v>131</v>
      </c>
      <c r="Q37" s="6" t="b">
        <v>1</v>
      </c>
    </row>
    <row r="38" spans="1:17" ht="81" x14ac:dyDescent="0.15">
      <c r="A38" s="6">
        <v>7</v>
      </c>
      <c r="B38" s="6">
        <v>0</v>
      </c>
      <c r="C38" s="6">
        <v>1</v>
      </c>
      <c r="D38" s="6">
        <v>10</v>
      </c>
      <c r="E38" s="6" t="s">
        <v>107</v>
      </c>
      <c r="F38" s="2" t="str">
        <f>"配置" &amp; REPLACE(E38,5,1,"") &amp; "通道使能配置命令有效或无效。“0”表示该通道使能配置命令无效，“1”表示该通道使能配置命令有效。SFZ-28适用，SFZ-29置0"</f>
        <v>配置SSPC通道33通道使能配置命令有效或无效。“0”表示该通道使能配置命令无效，“1”表示该通道使能配置命令有效。SFZ-28适用，SFZ-29置0</v>
      </c>
      <c r="G38" s="6" t="s">
        <v>107</v>
      </c>
      <c r="H38" s="6" t="b">
        <v>0</v>
      </c>
      <c r="I38" s="6">
        <v>1</v>
      </c>
      <c r="J38" s="6">
        <v>0</v>
      </c>
      <c r="K38" s="6" t="s">
        <v>72</v>
      </c>
      <c r="L38" s="6">
        <v>0</v>
      </c>
      <c r="M38" s="6">
        <v>1</v>
      </c>
      <c r="N38" s="1"/>
      <c r="O38" s="1"/>
      <c r="P38" s="7" t="s">
        <v>131</v>
      </c>
      <c r="Q38" s="6" t="b">
        <v>1</v>
      </c>
    </row>
    <row r="39" spans="1:17" ht="81" x14ac:dyDescent="0.15">
      <c r="A39" s="6">
        <v>7</v>
      </c>
      <c r="B39" s="6">
        <v>1</v>
      </c>
      <c r="C39" s="6">
        <v>1</v>
      </c>
      <c r="D39" s="6">
        <v>10</v>
      </c>
      <c r="E39" s="6" t="s">
        <v>108</v>
      </c>
      <c r="F39" s="2" t="str">
        <f t="shared" ref="F39:F53" si="1">"配置" &amp; REPLACE(E39,5,1,"") &amp; "通道使能配置命令有效或无效。“0”表示该通道使能配置命令无效，“1”表示该通道使能配置命令有效。SFZ-28适用，SFZ-29置0"</f>
        <v>配置SSPC通道34通道使能配置命令有效或无效。“0”表示该通道使能配置命令无效，“1”表示该通道使能配置命令有效。SFZ-28适用，SFZ-29置0</v>
      </c>
      <c r="G39" s="6" t="s">
        <v>108</v>
      </c>
      <c r="H39" s="6" t="b">
        <v>0</v>
      </c>
      <c r="I39" s="6">
        <v>1</v>
      </c>
      <c r="J39" s="6">
        <v>0</v>
      </c>
      <c r="K39" s="6" t="s">
        <v>72</v>
      </c>
      <c r="L39" s="6">
        <v>0</v>
      </c>
      <c r="M39" s="6">
        <v>1</v>
      </c>
      <c r="N39" s="1"/>
      <c r="O39" s="1"/>
      <c r="P39" s="7" t="s">
        <v>131</v>
      </c>
      <c r="Q39" s="6" t="b">
        <v>1</v>
      </c>
    </row>
    <row r="40" spans="1:17" ht="81" x14ac:dyDescent="0.15">
      <c r="A40" s="6">
        <v>7</v>
      </c>
      <c r="B40" s="6">
        <v>2</v>
      </c>
      <c r="C40" s="6">
        <v>1</v>
      </c>
      <c r="D40" s="6">
        <v>10</v>
      </c>
      <c r="E40" s="6" t="s">
        <v>109</v>
      </c>
      <c r="F40" s="2" t="str">
        <f t="shared" si="1"/>
        <v>配置SSPC通道35通道使能配置命令有效或无效。“0”表示该通道使能配置命令无效，“1”表示该通道使能配置命令有效。SFZ-28适用，SFZ-29置0</v>
      </c>
      <c r="G40" s="6" t="s">
        <v>109</v>
      </c>
      <c r="H40" s="6" t="b">
        <v>0</v>
      </c>
      <c r="I40" s="6">
        <v>1</v>
      </c>
      <c r="J40" s="6">
        <v>0</v>
      </c>
      <c r="K40" s="6" t="s">
        <v>72</v>
      </c>
      <c r="L40" s="6">
        <v>0</v>
      </c>
      <c r="M40" s="6">
        <v>1</v>
      </c>
      <c r="N40" s="1"/>
      <c r="O40" s="1"/>
      <c r="P40" s="7" t="s">
        <v>131</v>
      </c>
      <c r="Q40" s="6" t="b">
        <v>1</v>
      </c>
    </row>
    <row r="41" spans="1:17" ht="81" x14ac:dyDescent="0.15">
      <c r="A41" s="6">
        <v>7</v>
      </c>
      <c r="B41" s="6">
        <v>3</v>
      </c>
      <c r="C41" s="6">
        <v>1</v>
      </c>
      <c r="D41" s="6">
        <v>10</v>
      </c>
      <c r="E41" s="6" t="s">
        <v>110</v>
      </c>
      <c r="F41" s="2" t="str">
        <f t="shared" si="1"/>
        <v>配置SSPC通道36通道使能配置命令有效或无效。“0”表示该通道使能配置命令无效，“1”表示该通道使能配置命令有效。SFZ-28适用，SFZ-29置0</v>
      </c>
      <c r="G41" s="6" t="s">
        <v>110</v>
      </c>
      <c r="H41" s="6" t="b">
        <v>0</v>
      </c>
      <c r="I41" s="6">
        <v>1</v>
      </c>
      <c r="J41" s="6">
        <v>0</v>
      </c>
      <c r="K41" s="6" t="s">
        <v>72</v>
      </c>
      <c r="L41" s="6">
        <v>0</v>
      </c>
      <c r="M41" s="6">
        <v>1</v>
      </c>
      <c r="N41" s="1"/>
      <c r="O41" s="1"/>
      <c r="P41" s="7" t="s">
        <v>131</v>
      </c>
      <c r="Q41" s="6" t="b">
        <v>1</v>
      </c>
    </row>
    <row r="42" spans="1:17" ht="81" x14ac:dyDescent="0.15">
      <c r="A42" s="6">
        <v>7</v>
      </c>
      <c r="B42" s="6">
        <v>4</v>
      </c>
      <c r="C42" s="6">
        <v>1</v>
      </c>
      <c r="D42" s="6">
        <v>10</v>
      </c>
      <c r="E42" s="6" t="s">
        <v>111</v>
      </c>
      <c r="F42" s="2" t="str">
        <f t="shared" si="1"/>
        <v>配置SSPC通道37通道使能配置命令有效或无效。“0”表示该通道使能配置命令无效，“1”表示该通道使能配置命令有效。SFZ-28适用，SFZ-29置0</v>
      </c>
      <c r="G42" s="6" t="s">
        <v>111</v>
      </c>
      <c r="H42" s="6" t="b">
        <v>0</v>
      </c>
      <c r="I42" s="6">
        <v>1</v>
      </c>
      <c r="J42" s="6">
        <v>0</v>
      </c>
      <c r="K42" s="6" t="s">
        <v>72</v>
      </c>
      <c r="L42" s="6">
        <v>0</v>
      </c>
      <c r="M42" s="6">
        <v>1</v>
      </c>
      <c r="N42" s="1"/>
      <c r="O42" s="1"/>
      <c r="P42" s="7" t="s">
        <v>131</v>
      </c>
      <c r="Q42" s="6" t="b">
        <v>1</v>
      </c>
    </row>
    <row r="43" spans="1:17" ht="81" x14ac:dyDescent="0.15">
      <c r="A43" s="6">
        <v>7</v>
      </c>
      <c r="B43" s="6">
        <v>5</v>
      </c>
      <c r="C43" s="6">
        <v>1</v>
      </c>
      <c r="D43" s="6">
        <v>10</v>
      </c>
      <c r="E43" s="6" t="s">
        <v>112</v>
      </c>
      <c r="F43" s="2" t="str">
        <f t="shared" si="1"/>
        <v>配置SSPC通道38通道使能配置命令有效或无效。“0”表示该通道使能配置命令无效，“1”表示该通道使能配置命令有效。SFZ-28适用，SFZ-29置0</v>
      </c>
      <c r="G43" s="6" t="s">
        <v>112</v>
      </c>
      <c r="H43" s="6" t="b">
        <v>0</v>
      </c>
      <c r="I43" s="6">
        <v>1</v>
      </c>
      <c r="J43" s="6">
        <v>0</v>
      </c>
      <c r="K43" s="6" t="s">
        <v>72</v>
      </c>
      <c r="L43" s="6">
        <v>0</v>
      </c>
      <c r="M43" s="6">
        <v>1</v>
      </c>
      <c r="N43" s="1"/>
      <c r="O43" s="1"/>
      <c r="P43" s="7" t="s">
        <v>131</v>
      </c>
      <c r="Q43" s="6" t="b">
        <v>1</v>
      </c>
    </row>
    <row r="44" spans="1:17" ht="81" x14ac:dyDescent="0.15">
      <c r="A44" s="6">
        <v>7</v>
      </c>
      <c r="B44" s="6">
        <v>6</v>
      </c>
      <c r="C44" s="6">
        <v>1</v>
      </c>
      <c r="D44" s="6">
        <v>10</v>
      </c>
      <c r="E44" s="6" t="s">
        <v>113</v>
      </c>
      <c r="F44" s="2" t="str">
        <f t="shared" si="1"/>
        <v>配置SSPC通道39通道使能配置命令有效或无效。“0”表示该通道使能配置命令无效，“1”表示该通道使能配置命令有效。SFZ-28适用，SFZ-29置0</v>
      </c>
      <c r="G44" s="6" t="s">
        <v>113</v>
      </c>
      <c r="H44" s="6" t="b">
        <v>0</v>
      </c>
      <c r="I44" s="6">
        <v>1</v>
      </c>
      <c r="J44" s="6">
        <v>0</v>
      </c>
      <c r="K44" s="6" t="s">
        <v>72</v>
      </c>
      <c r="L44" s="6">
        <v>0</v>
      </c>
      <c r="M44" s="6">
        <v>1</v>
      </c>
      <c r="N44" s="1"/>
      <c r="O44" s="1"/>
      <c r="P44" s="7" t="s">
        <v>131</v>
      </c>
      <c r="Q44" s="6" t="b">
        <v>1</v>
      </c>
    </row>
    <row r="45" spans="1:17" ht="81" x14ac:dyDescent="0.15">
      <c r="A45" s="6">
        <v>7</v>
      </c>
      <c r="B45" s="6">
        <v>7</v>
      </c>
      <c r="C45" s="6">
        <v>1</v>
      </c>
      <c r="D45" s="6">
        <v>10</v>
      </c>
      <c r="E45" s="6" t="s">
        <v>114</v>
      </c>
      <c r="F45" s="2" t="str">
        <f t="shared" si="1"/>
        <v>配置SSPC通道40通道使能配置命令有效或无效。“0”表示该通道使能配置命令无效，“1”表示该通道使能配置命令有效。SFZ-28适用，SFZ-29置0</v>
      </c>
      <c r="G45" s="6" t="s">
        <v>114</v>
      </c>
      <c r="H45" s="6" t="b">
        <v>0</v>
      </c>
      <c r="I45" s="6">
        <v>1</v>
      </c>
      <c r="J45" s="6">
        <v>0</v>
      </c>
      <c r="K45" s="6" t="s">
        <v>72</v>
      </c>
      <c r="L45" s="6">
        <v>0</v>
      </c>
      <c r="M45" s="6">
        <v>1</v>
      </c>
      <c r="N45" s="1"/>
      <c r="O45" s="1"/>
      <c r="P45" s="7" t="s">
        <v>131</v>
      </c>
      <c r="Q45" s="6" t="b">
        <v>1</v>
      </c>
    </row>
    <row r="46" spans="1:17" ht="81" x14ac:dyDescent="0.15">
      <c r="A46" s="6">
        <v>8</v>
      </c>
      <c r="B46" s="6">
        <v>0</v>
      </c>
      <c r="C46" s="6">
        <v>1</v>
      </c>
      <c r="D46" s="6">
        <v>10</v>
      </c>
      <c r="E46" s="6" t="s">
        <v>115</v>
      </c>
      <c r="F46" s="2" t="str">
        <f t="shared" si="1"/>
        <v>配置SSPC通道41通道使能配置命令有效或无效。“0”表示该通道使能配置命令无效，“1”表示该通道使能配置命令有效。SFZ-28适用，SFZ-29置0</v>
      </c>
      <c r="G46" s="6" t="s">
        <v>115</v>
      </c>
      <c r="H46" s="6" t="b">
        <v>0</v>
      </c>
      <c r="I46" s="6">
        <v>1</v>
      </c>
      <c r="J46" s="6">
        <v>0</v>
      </c>
      <c r="K46" s="6" t="s">
        <v>72</v>
      </c>
      <c r="L46" s="6">
        <v>0</v>
      </c>
      <c r="M46" s="6">
        <v>1</v>
      </c>
      <c r="N46" s="1"/>
      <c r="O46" s="1"/>
      <c r="P46" s="7" t="s">
        <v>131</v>
      </c>
      <c r="Q46" s="6" t="b">
        <v>1</v>
      </c>
    </row>
    <row r="47" spans="1:17" ht="81" x14ac:dyDescent="0.15">
      <c r="A47" s="6">
        <v>8</v>
      </c>
      <c r="B47" s="6">
        <v>1</v>
      </c>
      <c r="C47" s="6">
        <v>1</v>
      </c>
      <c r="D47" s="6">
        <v>10</v>
      </c>
      <c r="E47" s="6" t="s">
        <v>116</v>
      </c>
      <c r="F47" s="2" t="str">
        <f t="shared" si="1"/>
        <v>配置SSPC通道42通道使能配置命令有效或无效。“0”表示该通道使能配置命令无效，“1”表示该通道使能配置命令有效。SFZ-28适用，SFZ-29置0</v>
      </c>
      <c r="G47" s="6" t="s">
        <v>116</v>
      </c>
      <c r="H47" s="6" t="b">
        <v>0</v>
      </c>
      <c r="I47" s="6">
        <v>1</v>
      </c>
      <c r="J47" s="6">
        <v>0</v>
      </c>
      <c r="K47" s="6" t="s">
        <v>72</v>
      </c>
      <c r="L47" s="6">
        <v>0</v>
      </c>
      <c r="M47" s="6">
        <v>1</v>
      </c>
      <c r="N47" s="1"/>
      <c r="O47" s="1"/>
      <c r="P47" s="7" t="s">
        <v>131</v>
      </c>
      <c r="Q47" s="6" t="b">
        <v>1</v>
      </c>
    </row>
    <row r="48" spans="1:17" ht="81" x14ac:dyDescent="0.15">
      <c r="A48" s="6">
        <v>8</v>
      </c>
      <c r="B48" s="6">
        <v>2</v>
      </c>
      <c r="C48" s="6">
        <v>1</v>
      </c>
      <c r="D48" s="6">
        <v>10</v>
      </c>
      <c r="E48" s="6" t="s">
        <v>117</v>
      </c>
      <c r="F48" s="2" t="str">
        <f t="shared" si="1"/>
        <v>配置SSPC通道43通道使能配置命令有效或无效。“0”表示该通道使能配置命令无效，“1”表示该通道使能配置命令有效。SFZ-28适用，SFZ-29置0</v>
      </c>
      <c r="G48" s="6" t="s">
        <v>117</v>
      </c>
      <c r="H48" s="6" t="b">
        <v>0</v>
      </c>
      <c r="I48" s="6">
        <v>1</v>
      </c>
      <c r="J48" s="6">
        <v>0</v>
      </c>
      <c r="K48" s="6" t="s">
        <v>72</v>
      </c>
      <c r="L48" s="6">
        <v>0</v>
      </c>
      <c r="M48" s="6">
        <v>1</v>
      </c>
      <c r="N48" s="1"/>
      <c r="O48" s="1"/>
      <c r="P48" s="7" t="s">
        <v>131</v>
      </c>
      <c r="Q48" s="6" t="b">
        <v>1</v>
      </c>
    </row>
    <row r="49" spans="1:17" ht="81" x14ac:dyDescent="0.15">
      <c r="A49" s="6">
        <v>8</v>
      </c>
      <c r="B49" s="6">
        <v>3</v>
      </c>
      <c r="C49" s="6">
        <v>1</v>
      </c>
      <c r="D49" s="6">
        <v>10</v>
      </c>
      <c r="E49" s="6" t="s">
        <v>118</v>
      </c>
      <c r="F49" s="2" t="str">
        <f t="shared" si="1"/>
        <v>配置SSPC通道44通道使能配置命令有效或无效。“0”表示该通道使能配置命令无效，“1”表示该通道使能配置命令有效。SFZ-28适用，SFZ-29置0</v>
      </c>
      <c r="G49" s="6" t="s">
        <v>118</v>
      </c>
      <c r="H49" s="6" t="b">
        <v>0</v>
      </c>
      <c r="I49" s="6">
        <v>1</v>
      </c>
      <c r="J49" s="6">
        <v>0</v>
      </c>
      <c r="K49" s="6" t="s">
        <v>72</v>
      </c>
      <c r="L49" s="6">
        <v>0</v>
      </c>
      <c r="M49" s="6">
        <v>1</v>
      </c>
      <c r="N49" s="1"/>
      <c r="O49" s="1"/>
      <c r="P49" s="7" t="s">
        <v>131</v>
      </c>
      <c r="Q49" s="6" t="b">
        <v>1</v>
      </c>
    </row>
    <row r="50" spans="1:17" ht="81" x14ac:dyDescent="0.15">
      <c r="A50" s="6">
        <v>8</v>
      </c>
      <c r="B50" s="6">
        <v>4</v>
      </c>
      <c r="C50" s="6">
        <v>1</v>
      </c>
      <c r="D50" s="6">
        <v>10</v>
      </c>
      <c r="E50" s="6" t="s">
        <v>119</v>
      </c>
      <c r="F50" s="2" t="str">
        <f t="shared" si="1"/>
        <v>配置SSPC通道45通道使能配置命令有效或无效。“0”表示该通道使能配置命令无效，“1”表示该通道使能配置命令有效。SFZ-28适用，SFZ-29置0</v>
      </c>
      <c r="G50" s="6" t="s">
        <v>119</v>
      </c>
      <c r="H50" s="6" t="b">
        <v>0</v>
      </c>
      <c r="I50" s="6">
        <v>1</v>
      </c>
      <c r="J50" s="6">
        <v>0</v>
      </c>
      <c r="K50" s="6" t="s">
        <v>72</v>
      </c>
      <c r="L50" s="6">
        <v>0</v>
      </c>
      <c r="M50" s="6">
        <v>1</v>
      </c>
      <c r="N50" s="1"/>
      <c r="O50" s="1"/>
      <c r="P50" s="7" t="s">
        <v>131</v>
      </c>
      <c r="Q50" s="6" t="b">
        <v>1</v>
      </c>
    </row>
    <row r="51" spans="1:17" ht="81" x14ac:dyDescent="0.15">
      <c r="A51" s="6">
        <v>8</v>
      </c>
      <c r="B51" s="6">
        <v>5</v>
      </c>
      <c r="C51" s="6">
        <v>1</v>
      </c>
      <c r="D51" s="6">
        <v>10</v>
      </c>
      <c r="E51" s="6" t="s">
        <v>120</v>
      </c>
      <c r="F51" s="2" t="str">
        <f t="shared" si="1"/>
        <v>配置SSPC通道46通道使能配置命令有效或无效。“0”表示该通道使能配置命令无效，“1”表示该通道使能配置命令有效。SFZ-28适用，SFZ-29置0</v>
      </c>
      <c r="G51" s="6" t="s">
        <v>120</v>
      </c>
      <c r="H51" s="6" t="b">
        <v>0</v>
      </c>
      <c r="I51" s="6">
        <v>1</v>
      </c>
      <c r="J51" s="6">
        <v>0</v>
      </c>
      <c r="K51" s="6" t="s">
        <v>72</v>
      </c>
      <c r="L51" s="6">
        <v>0</v>
      </c>
      <c r="M51" s="6">
        <v>1</v>
      </c>
      <c r="N51" s="1"/>
      <c r="O51" s="1"/>
      <c r="P51" s="7" t="s">
        <v>131</v>
      </c>
      <c r="Q51" s="6" t="b">
        <v>1</v>
      </c>
    </row>
    <row r="52" spans="1:17" ht="81" x14ac:dyDescent="0.15">
      <c r="A52" s="6">
        <v>8</v>
      </c>
      <c r="B52" s="6">
        <v>6</v>
      </c>
      <c r="C52" s="6">
        <v>1</v>
      </c>
      <c r="D52" s="6">
        <v>10</v>
      </c>
      <c r="E52" s="6" t="s">
        <v>121</v>
      </c>
      <c r="F52" s="2" t="str">
        <f t="shared" si="1"/>
        <v>配置SSPC通道47通道使能配置命令有效或无效。“0”表示该通道使能配置命令无效，“1”表示该通道使能配置命令有效。SFZ-28适用，SFZ-29置0</v>
      </c>
      <c r="G52" s="6" t="s">
        <v>121</v>
      </c>
      <c r="H52" s="6" t="b">
        <v>0</v>
      </c>
      <c r="I52" s="6">
        <v>1</v>
      </c>
      <c r="J52" s="6">
        <v>0</v>
      </c>
      <c r="K52" s="6" t="s">
        <v>72</v>
      </c>
      <c r="L52" s="6">
        <v>0</v>
      </c>
      <c r="M52" s="6">
        <v>1</v>
      </c>
      <c r="N52" s="1"/>
      <c r="O52" s="1"/>
      <c r="P52" s="7" t="s">
        <v>131</v>
      </c>
      <c r="Q52" s="6" t="b">
        <v>1</v>
      </c>
    </row>
    <row r="53" spans="1:17" ht="81" x14ac:dyDescent="0.15">
      <c r="A53" s="6">
        <v>8</v>
      </c>
      <c r="B53" s="6">
        <v>7</v>
      </c>
      <c r="C53" s="6">
        <v>1</v>
      </c>
      <c r="D53" s="6">
        <v>10</v>
      </c>
      <c r="E53" s="6" t="s">
        <v>122</v>
      </c>
      <c r="F53" s="2" t="str">
        <f t="shared" si="1"/>
        <v>配置SSPC通道48通道使能配置命令有效或无效。“0”表示该通道使能配置命令无效，“1”表示该通道使能配置命令有效。SFZ-28适用，SFZ-29置0</v>
      </c>
      <c r="G53" s="6" t="s">
        <v>122</v>
      </c>
      <c r="H53" s="6" t="b">
        <v>0</v>
      </c>
      <c r="I53" s="6">
        <v>1</v>
      </c>
      <c r="J53" s="6">
        <v>0</v>
      </c>
      <c r="K53" s="6" t="s">
        <v>72</v>
      </c>
      <c r="L53" s="6">
        <v>0</v>
      </c>
      <c r="M53" s="6">
        <v>1</v>
      </c>
      <c r="N53" s="1"/>
      <c r="O53" s="1"/>
      <c r="P53" s="7" t="s">
        <v>131</v>
      </c>
      <c r="Q53" s="6" t="b">
        <v>1</v>
      </c>
    </row>
    <row r="54" spans="1:17" x14ac:dyDescent="0.15">
      <c r="A54" s="6">
        <v>9</v>
      </c>
      <c r="B54" s="6">
        <v>0</v>
      </c>
      <c r="C54" s="6">
        <v>8</v>
      </c>
      <c r="D54" s="6">
        <v>2</v>
      </c>
      <c r="E54" s="6" t="s">
        <v>123</v>
      </c>
      <c r="F54" s="7" t="s">
        <v>125</v>
      </c>
      <c r="G54" s="6" t="s">
        <v>123</v>
      </c>
      <c r="H54" s="6" t="b">
        <v>0</v>
      </c>
      <c r="I54" s="6">
        <v>1</v>
      </c>
      <c r="J54" s="6">
        <v>0</v>
      </c>
      <c r="K54" s="6" t="s">
        <v>124</v>
      </c>
      <c r="L54" s="6">
        <v>0</v>
      </c>
      <c r="M54" s="6">
        <v>0</v>
      </c>
      <c r="N54" s="6"/>
      <c r="O54" s="6"/>
      <c r="P54" s="7"/>
      <c r="Q54" s="6" t="b">
        <v>0</v>
      </c>
    </row>
  </sheetData>
  <phoneticPr fontId="2" type="noConversion"/>
  <dataValidations count="2"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54">
      <formula1>"0,1,2,3,4,5,6,7,8,9,10,11"</formula1>
    </dataValidation>
    <dataValidation type="list" allowBlank="1" showInputMessage="1" showErrorMessage="1" sqref="Q2:Q54 H2:H54">
      <formula1>"TRUE,FALSE"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2.5" bestFit="1" customWidth="1"/>
    <col min="6" max="6" width="23.625" customWidth="1"/>
    <col min="7" max="7" width="12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71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2</v>
      </c>
      <c r="M3" s="6">
        <v>2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40.5" x14ac:dyDescent="0.15">
      <c r="A5" s="6">
        <v>2</v>
      </c>
      <c r="B5" s="6">
        <v>0</v>
      </c>
      <c r="C5" s="6">
        <v>8</v>
      </c>
      <c r="D5" s="6">
        <v>7</v>
      </c>
      <c r="E5" s="6" t="s">
        <v>148</v>
      </c>
      <c r="F5" s="2" t="s">
        <v>155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22</v>
      </c>
      <c r="M5" s="6">
        <v>22</v>
      </c>
      <c r="N5" s="1"/>
      <c r="O5" s="1"/>
      <c r="P5" s="2"/>
      <c r="Q5" s="6" t="b">
        <v>1</v>
      </c>
    </row>
    <row r="6" spans="1:17" ht="175.5" x14ac:dyDescent="0.15">
      <c r="A6" s="6">
        <v>3</v>
      </c>
      <c r="B6" s="6">
        <v>0</v>
      </c>
      <c r="C6" s="6">
        <v>2</v>
      </c>
      <c r="D6" s="6">
        <v>10</v>
      </c>
      <c r="E6" s="6" t="s">
        <v>75</v>
      </c>
      <c r="F6" s="7" t="str">
        <f>"对" &amp; REPLACE(E6,5,1,"") &amp; "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"</f>
        <v>对SSPC通道1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6" s="6" t="s">
        <v>75</v>
      </c>
      <c r="H6" s="6" t="b">
        <v>0</v>
      </c>
      <c r="I6" s="6">
        <v>1</v>
      </c>
      <c r="J6" s="6">
        <v>0</v>
      </c>
      <c r="K6" s="6" t="s">
        <v>72</v>
      </c>
      <c r="L6" s="6">
        <v>0</v>
      </c>
      <c r="M6" s="6">
        <v>1</v>
      </c>
      <c r="N6" s="6"/>
      <c r="O6" s="6"/>
      <c r="P6" s="7" t="s">
        <v>138</v>
      </c>
      <c r="Q6" s="6" t="b">
        <v>1</v>
      </c>
    </row>
    <row r="7" spans="1:17" ht="175.5" x14ac:dyDescent="0.15">
      <c r="A7" s="6">
        <v>3</v>
      </c>
      <c r="B7" s="6">
        <v>2</v>
      </c>
      <c r="C7" s="6">
        <v>2</v>
      </c>
      <c r="D7" s="6">
        <v>10</v>
      </c>
      <c r="E7" s="6" t="s">
        <v>76</v>
      </c>
      <c r="F7" s="7" t="str">
        <f t="shared" ref="F7:F29" si="0">"对" &amp; REPLACE(E7,5,1,"") &amp; "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"</f>
        <v>对SSPC通道2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7" s="6" t="s">
        <v>76</v>
      </c>
      <c r="H7" s="6" t="b">
        <v>0</v>
      </c>
      <c r="I7" s="6">
        <v>1</v>
      </c>
      <c r="J7" s="6">
        <v>0</v>
      </c>
      <c r="K7" s="6" t="s">
        <v>72</v>
      </c>
      <c r="L7" s="6">
        <v>0</v>
      </c>
      <c r="M7" s="6">
        <v>1</v>
      </c>
      <c r="N7" s="1"/>
      <c r="O7" s="1"/>
      <c r="P7" s="7" t="s">
        <v>138</v>
      </c>
      <c r="Q7" s="6" t="b">
        <v>1</v>
      </c>
    </row>
    <row r="8" spans="1:17" ht="175.5" x14ac:dyDescent="0.15">
      <c r="A8" s="6">
        <v>3</v>
      </c>
      <c r="B8" s="6">
        <v>4</v>
      </c>
      <c r="C8" s="6">
        <v>2</v>
      </c>
      <c r="D8" s="6">
        <v>10</v>
      </c>
      <c r="E8" s="6" t="s">
        <v>133</v>
      </c>
      <c r="F8" s="7" t="str">
        <f t="shared" si="0"/>
        <v>对SSPC通道3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8" s="6" t="s">
        <v>77</v>
      </c>
      <c r="H8" s="6" t="b">
        <v>0</v>
      </c>
      <c r="I8" s="6">
        <v>1</v>
      </c>
      <c r="J8" s="6">
        <v>0</v>
      </c>
      <c r="K8" s="6" t="s">
        <v>72</v>
      </c>
      <c r="L8" s="6">
        <v>0</v>
      </c>
      <c r="M8" s="6">
        <v>1</v>
      </c>
      <c r="N8" s="1"/>
      <c r="O8" s="1"/>
      <c r="P8" s="7" t="s">
        <v>137</v>
      </c>
      <c r="Q8" s="6" t="b">
        <v>1</v>
      </c>
    </row>
    <row r="9" spans="1:17" ht="175.5" x14ac:dyDescent="0.15">
      <c r="A9" s="6">
        <v>3</v>
      </c>
      <c r="B9" s="6">
        <v>6</v>
      </c>
      <c r="C9" s="6">
        <v>2</v>
      </c>
      <c r="D9" s="6">
        <v>10</v>
      </c>
      <c r="E9" s="6" t="s">
        <v>134</v>
      </c>
      <c r="F9" s="7" t="str">
        <f t="shared" si="0"/>
        <v>对SSPC通道4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9" s="6" t="s">
        <v>78</v>
      </c>
      <c r="H9" s="6" t="b">
        <v>0</v>
      </c>
      <c r="I9" s="6">
        <v>1</v>
      </c>
      <c r="J9" s="6">
        <v>0</v>
      </c>
      <c r="K9" s="6" t="s">
        <v>72</v>
      </c>
      <c r="L9" s="6">
        <v>0</v>
      </c>
      <c r="M9" s="6">
        <v>1</v>
      </c>
      <c r="N9" s="1"/>
      <c r="O9" s="1"/>
      <c r="P9" s="7" t="s">
        <v>137</v>
      </c>
      <c r="Q9" s="6" t="b">
        <v>1</v>
      </c>
    </row>
    <row r="10" spans="1:17" ht="175.5" x14ac:dyDescent="0.15">
      <c r="A10" s="6">
        <v>4</v>
      </c>
      <c r="B10" s="6">
        <v>0</v>
      </c>
      <c r="C10" s="6">
        <v>2</v>
      </c>
      <c r="D10" s="6">
        <v>10</v>
      </c>
      <c r="E10" s="6" t="s">
        <v>135</v>
      </c>
      <c r="F10" s="7" t="str">
        <f t="shared" si="0"/>
        <v>对SSPC通道5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0" s="6" t="s">
        <v>79</v>
      </c>
      <c r="H10" s="6" t="b">
        <v>0</v>
      </c>
      <c r="I10" s="6">
        <v>1</v>
      </c>
      <c r="J10" s="6">
        <v>0</v>
      </c>
      <c r="K10" s="6" t="s">
        <v>72</v>
      </c>
      <c r="L10" s="6">
        <v>0</v>
      </c>
      <c r="M10" s="6">
        <v>1</v>
      </c>
      <c r="N10" s="1"/>
      <c r="O10" s="1"/>
      <c r="P10" s="7" t="s">
        <v>137</v>
      </c>
      <c r="Q10" s="6" t="b">
        <v>1</v>
      </c>
    </row>
    <row r="11" spans="1:17" ht="175.5" x14ac:dyDescent="0.15">
      <c r="A11" s="6">
        <v>4</v>
      </c>
      <c r="B11" s="6">
        <v>2</v>
      </c>
      <c r="C11" s="6">
        <v>2</v>
      </c>
      <c r="D11" s="6">
        <v>10</v>
      </c>
      <c r="E11" s="6" t="s">
        <v>136</v>
      </c>
      <c r="F11" s="7" t="str">
        <f t="shared" si="0"/>
        <v>对SSPC通道6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1" s="6" t="s">
        <v>80</v>
      </c>
      <c r="H11" s="6" t="b">
        <v>0</v>
      </c>
      <c r="I11" s="6">
        <v>1</v>
      </c>
      <c r="J11" s="6">
        <v>0</v>
      </c>
      <c r="K11" s="6" t="s">
        <v>72</v>
      </c>
      <c r="L11" s="6">
        <v>0</v>
      </c>
      <c r="M11" s="6">
        <v>1</v>
      </c>
      <c r="N11" s="1"/>
      <c r="O11" s="1"/>
      <c r="P11" s="7" t="s">
        <v>137</v>
      </c>
      <c r="Q11" s="6" t="b">
        <v>1</v>
      </c>
    </row>
    <row r="12" spans="1:17" ht="175.5" x14ac:dyDescent="0.15">
      <c r="A12" s="6">
        <v>4</v>
      </c>
      <c r="B12" s="6">
        <v>4</v>
      </c>
      <c r="C12" s="6">
        <v>2</v>
      </c>
      <c r="D12" s="6">
        <v>10</v>
      </c>
      <c r="E12" s="6" t="s">
        <v>81</v>
      </c>
      <c r="F12" s="7" t="str">
        <f t="shared" si="0"/>
        <v>对SSPC通道7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2" s="6" t="s">
        <v>81</v>
      </c>
      <c r="H12" s="6" t="b">
        <v>0</v>
      </c>
      <c r="I12" s="6">
        <v>1</v>
      </c>
      <c r="J12" s="6">
        <v>0</v>
      </c>
      <c r="K12" s="6" t="s">
        <v>72</v>
      </c>
      <c r="L12" s="6">
        <v>0</v>
      </c>
      <c r="M12" s="6">
        <v>1</v>
      </c>
      <c r="N12" s="1"/>
      <c r="O12" s="1"/>
      <c r="P12" s="7" t="s">
        <v>137</v>
      </c>
      <c r="Q12" s="6" t="b">
        <v>1</v>
      </c>
    </row>
    <row r="13" spans="1:17" ht="175.5" x14ac:dyDescent="0.15">
      <c r="A13" s="6">
        <v>4</v>
      </c>
      <c r="B13" s="6">
        <v>6</v>
      </c>
      <c r="C13" s="6">
        <v>2</v>
      </c>
      <c r="D13" s="6">
        <v>10</v>
      </c>
      <c r="E13" s="6" t="s">
        <v>82</v>
      </c>
      <c r="F13" s="7" t="str">
        <f t="shared" si="0"/>
        <v>对SSPC通道8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3" s="6" t="s">
        <v>82</v>
      </c>
      <c r="H13" s="6" t="b">
        <v>0</v>
      </c>
      <c r="I13" s="6">
        <v>1</v>
      </c>
      <c r="J13" s="6">
        <v>0</v>
      </c>
      <c r="K13" s="6" t="s">
        <v>72</v>
      </c>
      <c r="L13" s="6">
        <v>0</v>
      </c>
      <c r="M13" s="6">
        <v>1</v>
      </c>
      <c r="N13" s="1"/>
      <c r="O13" s="1"/>
      <c r="P13" s="7" t="s">
        <v>137</v>
      </c>
      <c r="Q13" s="6" t="b">
        <v>1</v>
      </c>
    </row>
    <row r="14" spans="1:17" ht="175.5" x14ac:dyDescent="0.15">
      <c r="A14" s="6">
        <v>5</v>
      </c>
      <c r="B14" s="6">
        <v>0</v>
      </c>
      <c r="C14" s="6">
        <v>2</v>
      </c>
      <c r="D14" s="6">
        <v>10</v>
      </c>
      <c r="E14" s="6" t="s">
        <v>83</v>
      </c>
      <c r="F14" s="7" t="str">
        <f t="shared" si="0"/>
        <v>对SSPC通道9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4" s="6" t="s">
        <v>83</v>
      </c>
      <c r="H14" s="6" t="b">
        <v>0</v>
      </c>
      <c r="I14" s="6">
        <v>1</v>
      </c>
      <c r="J14" s="6">
        <v>0</v>
      </c>
      <c r="K14" s="6" t="s">
        <v>72</v>
      </c>
      <c r="L14" s="6">
        <v>0</v>
      </c>
      <c r="M14" s="6">
        <v>1</v>
      </c>
      <c r="N14" s="1"/>
      <c r="O14" s="1"/>
      <c r="P14" s="7" t="s">
        <v>137</v>
      </c>
      <c r="Q14" s="6" t="b">
        <v>1</v>
      </c>
    </row>
    <row r="15" spans="1:17" ht="175.5" x14ac:dyDescent="0.15">
      <c r="A15" s="6">
        <v>5</v>
      </c>
      <c r="B15" s="6">
        <v>2</v>
      </c>
      <c r="C15" s="6">
        <v>2</v>
      </c>
      <c r="D15" s="6">
        <v>10</v>
      </c>
      <c r="E15" s="6" t="s">
        <v>84</v>
      </c>
      <c r="F15" s="7" t="str">
        <f t="shared" si="0"/>
        <v>对SSPC通道10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5" s="6" t="s">
        <v>84</v>
      </c>
      <c r="H15" s="6" t="b">
        <v>0</v>
      </c>
      <c r="I15" s="6">
        <v>1</v>
      </c>
      <c r="J15" s="6">
        <v>0</v>
      </c>
      <c r="K15" s="6" t="s">
        <v>72</v>
      </c>
      <c r="L15" s="6">
        <v>0</v>
      </c>
      <c r="M15" s="6">
        <v>1</v>
      </c>
      <c r="N15" s="1"/>
      <c r="O15" s="1"/>
      <c r="P15" s="7" t="s">
        <v>137</v>
      </c>
      <c r="Q15" s="6" t="b">
        <v>1</v>
      </c>
    </row>
    <row r="16" spans="1:17" ht="175.5" x14ac:dyDescent="0.15">
      <c r="A16" s="6">
        <v>5</v>
      </c>
      <c r="B16" s="6">
        <v>4</v>
      </c>
      <c r="C16" s="6">
        <v>2</v>
      </c>
      <c r="D16" s="6">
        <v>10</v>
      </c>
      <c r="E16" s="6" t="s">
        <v>85</v>
      </c>
      <c r="F16" s="7" t="str">
        <f t="shared" si="0"/>
        <v>对SSPC通道11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6" s="6" t="s">
        <v>85</v>
      </c>
      <c r="H16" s="6" t="b">
        <v>0</v>
      </c>
      <c r="I16" s="6">
        <v>1</v>
      </c>
      <c r="J16" s="6">
        <v>0</v>
      </c>
      <c r="K16" s="6" t="s">
        <v>72</v>
      </c>
      <c r="L16" s="6">
        <v>0</v>
      </c>
      <c r="M16" s="6">
        <v>1</v>
      </c>
      <c r="N16" s="1"/>
      <c r="O16" s="1"/>
      <c r="P16" s="7" t="s">
        <v>137</v>
      </c>
      <c r="Q16" s="6" t="b">
        <v>1</v>
      </c>
    </row>
    <row r="17" spans="1:17" ht="175.5" x14ac:dyDescent="0.15">
      <c r="A17" s="6">
        <v>5</v>
      </c>
      <c r="B17" s="6">
        <v>6</v>
      </c>
      <c r="C17" s="6">
        <v>2</v>
      </c>
      <c r="D17" s="6">
        <v>10</v>
      </c>
      <c r="E17" s="6" t="s">
        <v>86</v>
      </c>
      <c r="F17" s="7" t="str">
        <f t="shared" si="0"/>
        <v>对SSPC通道12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7" s="6" t="s">
        <v>86</v>
      </c>
      <c r="H17" s="6" t="b">
        <v>0</v>
      </c>
      <c r="I17" s="6">
        <v>1</v>
      </c>
      <c r="J17" s="6">
        <v>0</v>
      </c>
      <c r="K17" s="6" t="s">
        <v>72</v>
      </c>
      <c r="L17" s="6">
        <v>0</v>
      </c>
      <c r="M17" s="6">
        <v>1</v>
      </c>
      <c r="N17" s="1"/>
      <c r="O17" s="1"/>
      <c r="P17" s="7" t="s">
        <v>137</v>
      </c>
      <c r="Q17" s="6" t="b">
        <v>1</v>
      </c>
    </row>
    <row r="18" spans="1:17" ht="175.5" x14ac:dyDescent="0.15">
      <c r="A18" s="6">
        <v>6</v>
      </c>
      <c r="B18" s="6">
        <v>0</v>
      </c>
      <c r="C18" s="6">
        <v>2</v>
      </c>
      <c r="D18" s="6">
        <v>10</v>
      </c>
      <c r="E18" s="6" t="s">
        <v>87</v>
      </c>
      <c r="F18" s="7" t="str">
        <f t="shared" si="0"/>
        <v>对SSPC通道13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8" s="6" t="s">
        <v>87</v>
      </c>
      <c r="H18" s="6" t="b">
        <v>0</v>
      </c>
      <c r="I18" s="6">
        <v>1</v>
      </c>
      <c r="J18" s="6">
        <v>0</v>
      </c>
      <c r="K18" s="6" t="s">
        <v>72</v>
      </c>
      <c r="L18" s="6">
        <v>0</v>
      </c>
      <c r="M18" s="6">
        <v>1</v>
      </c>
      <c r="N18" s="1"/>
      <c r="O18" s="1"/>
      <c r="P18" s="7" t="s">
        <v>137</v>
      </c>
      <c r="Q18" s="6" t="b">
        <v>1</v>
      </c>
    </row>
    <row r="19" spans="1:17" ht="175.5" x14ac:dyDescent="0.15">
      <c r="A19" s="6">
        <v>6</v>
      </c>
      <c r="B19" s="6">
        <v>2</v>
      </c>
      <c r="C19" s="6">
        <v>2</v>
      </c>
      <c r="D19" s="6">
        <v>10</v>
      </c>
      <c r="E19" s="6" t="s">
        <v>88</v>
      </c>
      <c r="F19" s="7" t="str">
        <f t="shared" si="0"/>
        <v>对SSPC通道14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9" s="6" t="s">
        <v>88</v>
      </c>
      <c r="H19" s="6" t="b">
        <v>0</v>
      </c>
      <c r="I19" s="6">
        <v>1</v>
      </c>
      <c r="J19" s="6">
        <v>0</v>
      </c>
      <c r="K19" s="6" t="s">
        <v>72</v>
      </c>
      <c r="L19" s="6">
        <v>0</v>
      </c>
      <c r="M19" s="6">
        <v>1</v>
      </c>
      <c r="N19" s="1"/>
      <c r="O19" s="1"/>
      <c r="P19" s="7" t="s">
        <v>137</v>
      </c>
      <c r="Q19" s="6" t="b">
        <v>1</v>
      </c>
    </row>
    <row r="20" spans="1:17" ht="175.5" x14ac:dyDescent="0.15">
      <c r="A20" s="6">
        <v>6</v>
      </c>
      <c r="B20" s="6">
        <v>4</v>
      </c>
      <c r="C20" s="6">
        <v>2</v>
      </c>
      <c r="D20" s="6">
        <v>10</v>
      </c>
      <c r="E20" s="6" t="s">
        <v>89</v>
      </c>
      <c r="F20" s="7" t="str">
        <f t="shared" si="0"/>
        <v>对SSPC通道15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0" s="6" t="s">
        <v>89</v>
      </c>
      <c r="H20" s="6" t="b">
        <v>0</v>
      </c>
      <c r="I20" s="6">
        <v>1</v>
      </c>
      <c r="J20" s="6">
        <v>0</v>
      </c>
      <c r="K20" s="6" t="s">
        <v>72</v>
      </c>
      <c r="L20" s="6">
        <v>0</v>
      </c>
      <c r="M20" s="6">
        <v>1</v>
      </c>
      <c r="N20" s="1"/>
      <c r="O20" s="1"/>
      <c r="P20" s="7" t="s">
        <v>137</v>
      </c>
      <c r="Q20" s="6" t="b">
        <v>1</v>
      </c>
    </row>
    <row r="21" spans="1:17" ht="175.5" x14ac:dyDescent="0.15">
      <c r="A21" s="6">
        <v>6</v>
      </c>
      <c r="B21" s="6">
        <v>6</v>
      </c>
      <c r="C21" s="6">
        <v>2</v>
      </c>
      <c r="D21" s="6">
        <v>10</v>
      </c>
      <c r="E21" s="6" t="s">
        <v>90</v>
      </c>
      <c r="F21" s="7" t="str">
        <f t="shared" si="0"/>
        <v>对SSPC通道16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1" s="6" t="s">
        <v>90</v>
      </c>
      <c r="H21" s="6" t="b">
        <v>0</v>
      </c>
      <c r="I21" s="6">
        <v>1</v>
      </c>
      <c r="J21" s="6">
        <v>0</v>
      </c>
      <c r="K21" s="6" t="s">
        <v>72</v>
      </c>
      <c r="L21" s="6">
        <v>0</v>
      </c>
      <c r="M21" s="6">
        <v>1</v>
      </c>
      <c r="N21" s="1"/>
      <c r="O21" s="1"/>
      <c r="P21" s="7" t="s">
        <v>137</v>
      </c>
      <c r="Q21" s="6" t="b">
        <v>1</v>
      </c>
    </row>
    <row r="22" spans="1:17" ht="175.5" x14ac:dyDescent="0.15">
      <c r="A22" s="6">
        <v>7</v>
      </c>
      <c r="B22" s="6">
        <v>0</v>
      </c>
      <c r="C22" s="6">
        <v>2</v>
      </c>
      <c r="D22" s="6">
        <v>10</v>
      </c>
      <c r="E22" s="6" t="s">
        <v>91</v>
      </c>
      <c r="F22" s="7" t="str">
        <f t="shared" si="0"/>
        <v>对SSPC通道17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2" s="6" t="s">
        <v>91</v>
      </c>
      <c r="H22" s="6" t="b">
        <v>0</v>
      </c>
      <c r="I22" s="6">
        <v>1</v>
      </c>
      <c r="J22" s="6">
        <v>0</v>
      </c>
      <c r="K22" s="6" t="s">
        <v>72</v>
      </c>
      <c r="L22" s="6">
        <v>0</v>
      </c>
      <c r="M22" s="6">
        <v>1</v>
      </c>
      <c r="N22" s="1"/>
      <c r="O22" s="1"/>
      <c r="P22" s="7" t="s">
        <v>137</v>
      </c>
      <c r="Q22" s="6" t="b">
        <v>1</v>
      </c>
    </row>
    <row r="23" spans="1:17" ht="175.5" x14ac:dyDescent="0.15">
      <c r="A23" s="6">
        <v>7</v>
      </c>
      <c r="B23" s="6">
        <v>2</v>
      </c>
      <c r="C23" s="6">
        <v>2</v>
      </c>
      <c r="D23" s="6">
        <v>10</v>
      </c>
      <c r="E23" s="6" t="s">
        <v>92</v>
      </c>
      <c r="F23" s="7" t="str">
        <f t="shared" si="0"/>
        <v>对SSPC通道18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3" s="6" t="s">
        <v>92</v>
      </c>
      <c r="H23" s="6" t="b">
        <v>0</v>
      </c>
      <c r="I23" s="6">
        <v>1</v>
      </c>
      <c r="J23" s="6">
        <v>0</v>
      </c>
      <c r="K23" s="6" t="s">
        <v>72</v>
      </c>
      <c r="L23" s="6">
        <v>0</v>
      </c>
      <c r="M23" s="6">
        <v>1</v>
      </c>
      <c r="N23" s="1"/>
      <c r="O23" s="1"/>
      <c r="P23" s="7" t="s">
        <v>137</v>
      </c>
      <c r="Q23" s="6" t="b">
        <v>1</v>
      </c>
    </row>
    <row r="24" spans="1:17" ht="175.5" x14ac:dyDescent="0.15">
      <c r="A24" s="6">
        <v>7</v>
      </c>
      <c r="B24" s="6">
        <v>4</v>
      </c>
      <c r="C24" s="6">
        <v>2</v>
      </c>
      <c r="D24" s="6">
        <v>10</v>
      </c>
      <c r="E24" s="6" t="s">
        <v>93</v>
      </c>
      <c r="F24" s="7" t="str">
        <f t="shared" si="0"/>
        <v>对SSPC通道19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4" s="6" t="s">
        <v>93</v>
      </c>
      <c r="H24" s="6" t="b">
        <v>0</v>
      </c>
      <c r="I24" s="6">
        <v>1</v>
      </c>
      <c r="J24" s="6">
        <v>0</v>
      </c>
      <c r="K24" s="6" t="s">
        <v>72</v>
      </c>
      <c r="L24" s="6">
        <v>0</v>
      </c>
      <c r="M24" s="6">
        <v>1</v>
      </c>
      <c r="N24" s="1"/>
      <c r="O24" s="1"/>
      <c r="P24" s="7" t="s">
        <v>137</v>
      </c>
      <c r="Q24" s="6" t="b">
        <v>1</v>
      </c>
    </row>
    <row r="25" spans="1:17" ht="175.5" x14ac:dyDescent="0.15">
      <c r="A25" s="6">
        <v>7</v>
      </c>
      <c r="B25" s="6">
        <v>6</v>
      </c>
      <c r="C25" s="6">
        <v>2</v>
      </c>
      <c r="D25" s="6">
        <v>10</v>
      </c>
      <c r="E25" s="6" t="s">
        <v>94</v>
      </c>
      <c r="F25" s="7" t="str">
        <f t="shared" si="0"/>
        <v>对SSPC通道20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5" s="6" t="s">
        <v>94</v>
      </c>
      <c r="H25" s="6" t="b">
        <v>0</v>
      </c>
      <c r="I25" s="6">
        <v>1</v>
      </c>
      <c r="J25" s="6">
        <v>0</v>
      </c>
      <c r="K25" s="6" t="s">
        <v>72</v>
      </c>
      <c r="L25" s="6">
        <v>0</v>
      </c>
      <c r="M25" s="6">
        <v>1</v>
      </c>
      <c r="N25" s="1"/>
      <c r="O25" s="1"/>
      <c r="P25" s="7" t="s">
        <v>137</v>
      </c>
      <c r="Q25" s="6" t="b">
        <v>1</v>
      </c>
    </row>
    <row r="26" spans="1:17" ht="175.5" x14ac:dyDescent="0.15">
      <c r="A26" s="6">
        <v>8</v>
      </c>
      <c r="B26" s="6">
        <v>0</v>
      </c>
      <c r="C26" s="6">
        <v>2</v>
      </c>
      <c r="D26" s="6">
        <v>10</v>
      </c>
      <c r="E26" s="6" t="s">
        <v>95</v>
      </c>
      <c r="F26" s="7" t="str">
        <f t="shared" si="0"/>
        <v>对SSPC通道21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6" s="6" t="s">
        <v>95</v>
      </c>
      <c r="H26" s="6" t="b">
        <v>0</v>
      </c>
      <c r="I26" s="6">
        <v>1</v>
      </c>
      <c r="J26" s="6">
        <v>0</v>
      </c>
      <c r="K26" s="6" t="s">
        <v>72</v>
      </c>
      <c r="L26" s="6">
        <v>0</v>
      </c>
      <c r="M26" s="6">
        <v>1</v>
      </c>
      <c r="N26" s="1"/>
      <c r="O26" s="1"/>
      <c r="P26" s="7" t="s">
        <v>137</v>
      </c>
      <c r="Q26" s="6" t="b">
        <v>1</v>
      </c>
    </row>
    <row r="27" spans="1:17" ht="175.5" x14ac:dyDescent="0.15">
      <c r="A27" s="6">
        <v>8</v>
      </c>
      <c r="B27" s="6">
        <v>2</v>
      </c>
      <c r="C27" s="6">
        <v>2</v>
      </c>
      <c r="D27" s="6">
        <v>10</v>
      </c>
      <c r="E27" s="6" t="s">
        <v>96</v>
      </c>
      <c r="F27" s="7" t="str">
        <f t="shared" si="0"/>
        <v>对SSPC通道22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7" s="6" t="s">
        <v>96</v>
      </c>
      <c r="H27" s="6" t="b">
        <v>0</v>
      </c>
      <c r="I27" s="6">
        <v>1</v>
      </c>
      <c r="J27" s="6">
        <v>0</v>
      </c>
      <c r="K27" s="6" t="s">
        <v>72</v>
      </c>
      <c r="L27" s="6">
        <v>0</v>
      </c>
      <c r="M27" s="6">
        <v>1</v>
      </c>
      <c r="N27" s="1"/>
      <c r="O27" s="1"/>
      <c r="P27" s="7" t="s">
        <v>137</v>
      </c>
      <c r="Q27" s="6" t="b">
        <v>1</v>
      </c>
    </row>
    <row r="28" spans="1:17" ht="175.5" x14ac:dyDescent="0.15">
      <c r="A28" s="6">
        <v>8</v>
      </c>
      <c r="B28" s="6">
        <v>4</v>
      </c>
      <c r="C28" s="6">
        <v>2</v>
      </c>
      <c r="D28" s="6">
        <v>10</v>
      </c>
      <c r="E28" s="6" t="s">
        <v>97</v>
      </c>
      <c r="F28" s="7" t="str">
        <f t="shared" si="0"/>
        <v>对SSPC通道23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8" s="6" t="s">
        <v>97</v>
      </c>
      <c r="H28" s="6" t="b">
        <v>0</v>
      </c>
      <c r="I28" s="6">
        <v>1</v>
      </c>
      <c r="J28" s="6">
        <v>0</v>
      </c>
      <c r="K28" s="6" t="s">
        <v>72</v>
      </c>
      <c r="L28" s="6">
        <v>0</v>
      </c>
      <c r="M28" s="6">
        <v>1</v>
      </c>
      <c r="N28" s="1"/>
      <c r="O28" s="1"/>
      <c r="P28" s="7" t="s">
        <v>137</v>
      </c>
      <c r="Q28" s="6" t="b">
        <v>1</v>
      </c>
    </row>
    <row r="29" spans="1:17" ht="175.5" x14ac:dyDescent="0.15">
      <c r="A29" s="6">
        <v>8</v>
      </c>
      <c r="B29" s="6">
        <v>6</v>
      </c>
      <c r="C29" s="6">
        <v>2</v>
      </c>
      <c r="D29" s="6">
        <v>10</v>
      </c>
      <c r="E29" s="6" t="s">
        <v>98</v>
      </c>
      <c r="F29" s="7" t="str">
        <f t="shared" si="0"/>
        <v>对SSPC通道24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29" s="6" t="s">
        <v>98</v>
      </c>
      <c r="H29" s="6" t="b">
        <v>0</v>
      </c>
      <c r="I29" s="6">
        <v>1</v>
      </c>
      <c r="J29" s="6">
        <v>0</v>
      </c>
      <c r="K29" s="6" t="s">
        <v>72</v>
      </c>
      <c r="L29" s="6">
        <v>0</v>
      </c>
      <c r="M29" s="6">
        <v>1</v>
      </c>
      <c r="N29" s="1"/>
      <c r="O29" s="1"/>
      <c r="P29" s="7" t="s">
        <v>137</v>
      </c>
      <c r="Q29" s="6" t="b">
        <v>1</v>
      </c>
    </row>
    <row r="30" spans="1:17" ht="121.5" x14ac:dyDescent="0.15">
      <c r="A30" s="6">
        <v>9</v>
      </c>
      <c r="B30" s="6">
        <v>0</v>
      </c>
      <c r="C30" s="6">
        <v>8</v>
      </c>
      <c r="D30" s="6">
        <v>10</v>
      </c>
      <c r="E30" s="6" t="s">
        <v>139</v>
      </c>
      <c r="F30" s="7" t="s">
        <v>140</v>
      </c>
      <c r="G30" s="6" t="s">
        <v>139</v>
      </c>
      <c r="H30" s="6" t="b">
        <v>0</v>
      </c>
      <c r="I30" s="6">
        <v>1</v>
      </c>
      <c r="J30" s="6">
        <v>0</v>
      </c>
      <c r="K30" s="6" t="s">
        <v>139</v>
      </c>
      <c r="L30" s="6">
        <v>10</v>
      </c>
      <c r="M30" s="6">
        <v>13</v>
      </c>
      <c r="N30" s="6"/>
      <c r="O30" s="6"/>
      <c r="P30" s="7" t="s">
        <v>141</v>
      </c>
      <c r="Q30" s="6" t="b">
        <v>1</v>
      </c>
    </row>
  </sheetData>
  <phoneticPr fontId="2" type="noConversion"/>
  <dataValidations count="2">
    <dataValidation type="list" allowBlank="1" showInputMessage="1" showErrorMessage="1" sqref="H2:H30 Q2:Q30">
      <formula1>"TRUE,FALSE"</formula1>
    </dataValidation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30">
      <formula1>"0,1,2,3,4,5,6,7,8,9,10,11"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ySplit="1" topLeftCell="A2" activePane="bottomLeft" state="frozen"/>
      <selection pane="bottomLeft" activeCell="P6" sqref="P6"/>
    </sheetView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2.5" bestFit="1" customWidth="1"/>
    <col min="6" max="6" width="23.625" customWidth="1"/>
    <col min="7" max="7" width="12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71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2</v>
      </c>
      <c r="M3" s="6">
        <v>2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67.5" x14ac:dyDescent="0.15">
      <c r="A5" s="6">
        <v>2</v>
      </c>
      <c r="B5" s="6">
        <v>0</v>
      </c>
      <c r="C5" s="6">
        <v>8</v>
      </c>
      <c r="D5" s="6">
        <v>7</v>
      </c>
      <c r="E5" s="6" t="s">
        <v>148</v>
      </c>
      <c r="F5" s="2" t="s">
        <v>156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23</v>
      </c>
      <c r="M5" s="6">
        <v>23</v>
      </c>
      <c r="N5" s="1"/>
      <c r="O5" s="1"/>
      <c r="P5" s="2"/>
      <c r="Q5" s="6" t="b">
        <v>1</v>
      </c>
    </row>
    <row r="6" spans="1:17" ht="175.5" x14ac:dyDescent="0.15">
      <c r="A6" s="6">
        <v>3</v>
      </c>
      <c r="B6" s="6">
        <v>0</v>
      </c>
      <c r="C6" s="6">
        <v>2</v>
      </c>
      <c r="D6" s="6">
        <v>10</v>
      </c>
      <c r="E6" s="6" t="s">
        <v>142</v>
      </c>
      <c r="F6" s="7" t="str">
        <f>"对" &amp; REPLACE(E6,5,1,"") &amp; "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"</f>
        <v>对SSPC通道25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6" s="6" t="s">
        <v>142</v>
      </c>
      <c r="H6" s="6" t="b">
        <v>0</v>
      </c>
      <c r="I6" s="6">
        <v>1</v>
      </c>
      <c r="J6" s="6">
        <v>0</v>
      </c>
      <c r="K6" s="6" t="s">
        <v>72</v>
      </c>
      <c r="L6" s="6">
        <v>0</v>
      </c>
      <c r="M6" s="6">
        <v>1</v>
      </c>
      <c r="N6" s="6"/>
      <c r="O6" s="6"/>
      <c r="P6" s="7" t="s">
        <v>138</v>
      </c>
      <c r="Q6" s="6" t="b">
        <v>1</v>
      </c>
    </row>
    <row r="7" spans="1:17" ht="175.5" x14ac:dyDescent="0.15">
      <c r="A7" s="6">
        <v>3</v>
      </c>
      <c r="B7" s="6">
        <v>2</v>
      </c>
      <c r="C7" s="6">
        <v>2</v>
      </c>
      <c r="D7" s="6">
        <v>10</v>
      </c>
      <c r="E7" s="6" t="s">
        <v>100</v>
      </c>
      <c r="F7" s="7" t="str">
        <f t="shared" ref="F7:F13" si="0">"对" &amp; REPLACE(E7,5,1,"") &amp; "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"</f>
        <v>对SSPC通道26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7" s="6" t="s">
        <v>100</v>
      </c>
      <c r="H7" s="6" t="b">
        <v>0</v>
      </c>
      <c r="I7" s="6">
        <v>1</v>
      </c>
      <c r="J7" s="6">
        <v>0</v>
      </c>
      <c r="K7" s="6" t="s">
        <v>72</v>
      </c>
      <c r="L7" s="6">
        <v>0</v>
      </c>
      <c r="M7" s="6">
        <v>1</v>
      </c>
      <c r="N7" s="1"/>
      <c r="O7" s="1"/>
      <c r="P7" s="7" t="s">
        <v>138</v>
      </c>
      <c r="Q7" s="6" t="b">
        <v>1</v>
      </c>
    </row>
    <row r="8" spans="1:17" ht="175.5" x14ac:dyDescent="0.15">
      <c r="A8" s="6">
        <v>3</v>
      </c>
      <c r="B8" s="6">
        <v>4</v>
      </c>
      <c r="C8" s="6">
        <v>2</v>
      </c>
      <c r="D8" s="6">
        <v>10</v>
      </c>
      <c r="E8" s="6" t="s">
        <v>101</v>
      </c>
      <c r="F8" s="7" t="str">
        <f t="shared" si="0"/>
        <v>对SSPC通道27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8" s="6" t="s">
        <v>101</v>
      </c>
      <c r="H8" s="6" t="b">
        <v>0</v>
      </c>
      <c r="I8" s="6">
        <v>1</v>
      </c>
      <c r="J8" s="6">
        <v>0</v>
      </c>
      <c r="K8" s="6" t="s">
        <v>72</v>
      </c>
      <c r="L8" s="6">
        <v>0</v>
      </c>
      <c r="M8" s="6">
        <v>1</v>
      </c>
      <c r="N8" s="1"/>
      <c r="O8" s="1"/>
      <c r="P8" s="7" t="s">
        <v>137</v>
      </c>
      <c r="Q8" s="6" t="b">
        <v>1</v>
      </c>
    </row>
    <row r="9" spans="1:17" ht="175.5" x14ac:dyDescent="0.15">
      <c r="A9" s="6">
        <v>3</v>
      </c>
      <c r="B9" s="6">
        <v>6</v>
      </c>
      <c r="C9" s="6">
        <v>2</v>
      </c>
      <c r="D9" s="6">
        <v>10</v>
      </c>
      <c r="E9" s="6" t="s">
        <v>102</v>
      </c>
      <c r="F9" s="7" t="str">
        <f t="shared" si="0"/>
        <v>对SSPC通道28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9" s="6" t="s">
        <v>102</v>
      </c>
      <c r="H9" s="6" t="b">
        <v>0</v>
      </c>
      <c r="I9" s="6">
        <v>1</v>
      </c>
      <c r="J9" s="6">
        <v>0</v>
      </c>
      <c r="K9" s="6" t="s">
        <v>72</v>
      </c>
      <c r="L9" s="6">
        <v>0</v>
      </c>
      <c r="M9" s="6">
        <v>1</v>
      </c>
      <c r="N9" s="1"/>
      <c r="O9" s="1"/>
      <c r="P9" s="7" t="s">
        <v>137</v>
      </c>
      <c r="Q9" s="6" t="b">
        <v>1</v>
      </c>
    </row>
    <row r="10" spans="1:17" ht="175.5" x14ac:dyDescent="0.15">
      <c r="A10" s="6">
        <v>4</v>
      </c>
      <c r="B10" s="6">
        <v>0</v>
      </c>
      <c r="C10" s="6">
        <v>2</v>
      </c>
      <c r="D10" s="6">
        <v>10</v>
      </c>
      <c r="E10" s="6" t="s">
        <v>103</v>
      </c>
      <c r="F10" s="7" t="str">
        <f t="shared" si="0"/>
        <v>对SSPC通道29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0" s="6" t="s">
        <v>103</v>
      </c>
      <c r="H10" s="6" t="b">
        <v>0</v>
      </c>
      <c r="I10" s="6">
        <v>1</v>
      </c>
      <c r="J10" s="6">
        <v>0</v>
      </c>
      <c r="K10" s="6" t="s">
        <v>72</v>
      </c>
      <c r="L10" s="6">
        <v>0</v>
      </c>
      <c r="M10" s="6">
        <v>1</v>
      </c>
      <c r="N10" s="1"/>
      <c r="O10" s="1"/>
      <c r="P10" s="7" t="s">
        <v>137</v>
      </c>
      <c r="Q10" s="6" t="b">
        <v>1</v>
      </c>
    </row>
    <row r="11" spans="1:17" ht="175.5" x14ac:dyDescent="0.15">
      <c r="A11" s="6">
        <v>4</v>
      </c>
      <c r="B11" s="6">
        <v>2</v>
      </c>
      <c r="C11" s="6">
        <v>2</v>
      </c>
      <c r="D11" s="6">
        <v>10</v>
      </c>
      <c r="E11" s="6" t="s">
        <v>104</v>
      </c>
      <c r="F11" s="7" t="str">
        <f t="shared" si="0"/>
        <v>对SSPC通道30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1" s="6" t="s">
        <v>104</v>
      </c>
      <c r="H11" s="6" t="b">
        <v>0</v>
      </c>
      <c r="I11" s="6">
        <v>1</v>
      </c>
      <c r="J11" s="6">
        <v>0</v>
      </c>
      <c r="K11" s="6" t="s">
        <v>72</v>
      </c>
      <c r="L11" s="6">
        <v>0</v>
      </c>
      <c r="M11" s="6">
        <v>1</v>
      </c>
      <c r="N11" s="1"/>
      <c r="O11" s="1"/>
      <c r="P11" s="7" t="s">
        <v>137</v>
      </c>
      <c r="Q11" s="6" t="b">
        <v>1</v>
      </c>
    </row>
    <row r="12" spans="1:17" ht="175.5" x14ac:dyDescent="0.15">
      <c r="A12" s="6">
        <v>4</v>
      </c>
      <c r="B12" s="6">
        <v>4</v>
      </c>
      <c r="C12" s="6">
        <v>2</v>
      </c>
      <c r="D12" s="6">
        <v>10</v>
      </c>
      <c r="E12" s="6" t="s">
        <v>105</v>
      </c>
      <c r="F12" s="7" t="str">
        <f t="shared" si="0"/>
        <v>对SSPC通道31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2" s="6" t="s">
        <v>105</v>
      </c>
      <c r="H12" s="6" t="b">
        <v>0</v>
      </c>
      <c r="I12" s="6">
        <v>1</v>
      </c>
      <c r="J12" s="6">
        <v>0</v>
      </c>
      <c r="K12" s="6" t="s">
        <v>72</v>
      </c>
      <c r="L12" s="6">
        <v>0</v>
      </c>
      <c r="M12" s="6">
        <v>1</v>
      </c>
      <c r="N12" s="1"/>
      <c r="O12" s="1"/>
      <c r="P12" s="7" t="s">
        <v>137</v>
      </c>
      <c r="Q12" s="6" t="b">
        <v>1</v>
      </c>
    </row>
    <row r="13" spans="1:17" ht="175.5" x14ac:dyDescent="0.15">
      <c r="A13" s="6">
        <v>4</v>
      </c>
      <c r="B13" s="6">
        <v>6</v>
      </c>
      <c r="C13" s="6">
        <v>2</v>
      </c>
      <c r="D13" s="6">
        <v>10</v>
      </c>
      <c r="E13" s="6" t="s">
        <v>106</v>
      </c>
      <c r="F13" s="7" t="str">
        <f t="shared" si="0"/>
        <v>对SSPC通道32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</v>
      </c>
      <c r="G13" s="6" t="s">
        <v>106</v>
      </c>
      <c r="H13" s="6" t="b">
        <v>0</v>
      </c>
      <c r="I13" s="6">
        <v>1</v>
      </c>
      <c r="J13" s="6">
        <v>0</v>
      </c>
      <c r="K13" s="6" t="s">
        <v>72</v>
      </c>
      <c r="L13" s="6">
        <v>0</v>
      </c>
      <c r="M13" s="6">
        <v>1</v>
      </c>
      <c r="N13" s="1"/>
      <c r="O13" s="1"/>
      <c r="P13" s="7" t="s">
        <v>137</v>
      </c>
      <c r="Q13" s="6" t="b">
        <v>1</v>
      </c>
    </row>
    <row r="14" spans="1:17" ht="189" x14ac:dyDescent="0.15">
      <c r="A14" s="6">
        <v>5</v>
      </c>
      <c r="B14" s="6">
        <v>0</v>
      </c>
      <c r="C14" s="6">
        <v>2</v>
      </c>
      <c r="D14" s="6">
        <v>10</v>
      </c>
      <c r="E14" s="6" t="s">
        <v>107</v>
      </c>
      <c r="F14" s="7" t="str">
        <f>"对" &amp; REPLACE(E14,5,1,"") &amp; "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"</f>
        <v>对SSPC通道33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14" s="6" t="s">
        <v>107</v>
      </c>
      <c r="H14" s="6" t="b">
        <v>0</v>
      </c>
      <c r="I14" s="6">
        <v>1</v>
      </c>
      <c r="J14" s="6">
        <v>0</v>
      </c>
      <c r="K14" s="6" t="s">
        <v>72</v>
      </c>
      <c r="L14" s="6">
        <v>0</v>
      </c>
      <c r="M14" s="6">
        <v>1</v>
      </c>
      <c r="N14" s="1"/>
      <c r="O14" s="1"/>
      <c r="P14" s="7" t="s">
        <v>137</v>
      </c>
      <c r="Q14" s="6" t="b">
        <v>1</v>
      </c>
    </row>
    <row r="15" spans="1:17" ht="189" x14ac:dyDescent="0.15">
      <c r="A15" s="6">
        <v>5</v>
      </c>
      <c r="B15" s="6">
        <v>2</v>
      </c>
      <c r="C15" s="6">
        <v>2</v>
      </c>
      <c r="D15" s="6">
        <v>10</v>
      </c>
      <c r="E15" s="6" t="s">
        <v>108</v>
      </c>
      <c r="F15" s="7" t="str">
        <f t="shared" ref="F15:F29" si="1">"对" &amp; REPLACE(E15,5,1,"") &amp; "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"</f>
        <v>对SSPC通道34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15" s="6" t="s">
        <v>108</v>
      </c>
      <c r="H15" s="6" t="b">
        <v>0</v>
      </c>
      <c r="I15" s="6">
        <v>1</v>
      </c>
      <c r="J15" s="6">
        <v>0</v>
      </c>
      <c r="K15" s="6" t="s">
        <v>72</v>
      </c>
      <c r="L15" s="6">
        <v>0</v>
      </c>
      <c r="M15" s="6">
        <v>1</v>
      </c>
      <c r="N15" s="1"/>
      <c r="O15" s="1"/>
      <c r="P15" s="7" t="s">
        <v>137</v>
      </c>
      <c r="Q15" s="6" t="b">
        <v>1</v>
      </c>
    </row>
    <row r="16" spans="1:17" ht="189" x14ac:dyDescent="0.15">
      <c r="A16" s="6">
        <v>5</v>
      </c>
      <c r="B16" s="6">
        <v>4</v>
      </c>
      <c r="C16" s="6">
        <v>2</v>
      </c>
      <c r="D16" s="6">
        <v>10</v>
      </c>
      <c r="E16" s="6" t="s">
        <v>109</v>
      </c>
      <c r="F16" s="7" t="str">
        <f t="shared" si="1"/>
        <v>对SSPC通道35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16" s="6" t="s">
        <v>109</v>
      </c>
      <c r="H16" s="6" t="b">
        <v>0</v>
      </c>
      <c r="I16" s="6">
        <v>1</v>
      </c>
      <c r="J16" s="6">
        <v>0</v>
      </c>
      <c r="K16" s="6" t="s">
        <v>72</v>
      </c>
      <c r="L16" s="6">
        <v>0</v>
      </c>
      <c r="M16" s="6">
        <v>1</v>
      </c>
      <c r="N16" s="1"/>
      <c r="O16" s="1"/>
      <c r="P16" s="7" t="s">
        <v>137</v>
      </c>
      <c r="Q16" s="6" t="b">
        <v>1</v>
      </c>
    </row>
    <row r="17" spans="1:17" ht="189" x14ac:dyDescent="0.15">
      <c r="A17" s="6">
        <v>5</v>
      </c>
      <c r="B17" s="6">
        <v>6</v>
      </c>
      <c r="C17" s="6">
        <v>2</v>
      </c>
      <c r="D17" s="6">
        <v>10</v>
      </c>
      <c r="E17" s="6" t="s">
        <v>110</v>
      </c>
      <c r="F17" s="7" t="str">
        <f t="shared" si="1"/>
        <v>对SSPC通道36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17" s="6" t="s">
        <v>110</v>
      </c>
      <c r="H17" s="6" t="b">
        <v>0</v>
      </c>
      <c r="I17" s="6">
        <v>1</v>
      </c>
      <c r="J17" s="6">
        <v>0</v>
      </c>
      <c r="K17" s="6" t="s">
        <v>72</v>
      </c>
      <c r="L17" s="6">
        <v>0</v>
      </c>
      <c r="M17" s="6">
        <v>1</v>
      </c>
      <c r="N17" s="1"/>
      <c r="O17" s="1"/>
      <c r="P17" s="7" t="s">
        <v>137</v>
      </c>
      <c r="Q17" s="6" t="b">
        <v>1</v>
      </c>
    </row>
    <row r="18" spans="1:17" ht="189" x14ac:dyDescent="0.15">
      <c r="A18" s="6">
        <v>6</v>
      </c>
      <c r="B18" s="6">
        <v>0</v>
      </c>
      <c r="C18" s="6">
        <v>2</v>
      </c>
      <c r="D18" s="6">
        <v>10</v>
      </c>
      <c r="E18" s="6" t="s">
        <v>111</v>
      </c>
      <c r="F18" s="7" t="str">
        <f t="shared" si="1"/>
        <v>对SSPC通道37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18" s="6" t="s">
        <v>111</v>
      </c>
      <c r="H18" s="6" t="b">
        <v>0</v>
      </c>
      <c r="I18" s="6">
        <v>1</v>
      </c>
      <c r="J18" s="6">
        <v>0</v>
      </c>
      <c r="K18" s="6" t="s">
        <v>72</v>
      </c>
      <c r="L18" s="6">
        <v>0</v>
      </c>
      <c r="M18" s="6">
        <v>1</v>
      </c>
      <c r="N18" s="1"/>
      <c r="O18" s="1"/>
      <c r="P18" s="7" t="s">
        <v>137</v>
      </c>
      <c r="Q18" s="6" t="b">
        <v>1</v>
      </c>
    </row>
    <row r="19" spans="1:17" ht="189" x14ac:dyDescent="0.15">
      <c r="A19" s="6">
        <v>6</v>
      </c>
      <c r="B19" s="6">
        <v>2</v>
      </c>
      <c r="C19" s="6">
        <v>2</v>
      </c>
      <c r="D19" s="6">
        <v>10</v>
      </c>
      <c r="E19" s="6" t="s">
        <v>112</v>
      </c>
      <c r="F19" s="7" t="str">
        <f t="shared" si="1"/>
        <v>对SSPC通道38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19" s="6" t="s">
        <v>112</v>
      </c>
      <c r="H19" s="6" t="b">
        <v>0</v>
      </c>
      <c r="I19" s="6">
        <v>1</v>
      </c>
      <c r="J19" s="6">
        <v>0</v>
      </c>
      <c r="K19" s="6" t="s">
        <v>72</v>
      </c>
      <c r="L19" s="6">
        <v>0</v>
      </c>
      <c r="M19" s="6">
        <v>1</v>
      </c>
      <c r="N19" s="1"/>
      <c r="O19" s="1"/>
      <c r="P19" s="7" t="s">
        <v>137</v>
      </c>
      <c r="Q19" s="6" t="b">
        <v>1</v>
      </c>
    </row>
    <row r="20" spans="1:17" ht="189" x14ac:dyDescent="0.15">
      <c r="A20" s="6">
        <v>6</v>
      </c>
      <c r="B20" s="6">
        <v>4</v>
      </c>
      <c r="C20" s="6">
        <v>2</v>
      </c>
      <c r="D20" s="6">
        <v>10</v>
      </c>
      <c r="E20" s="6" t="s">
        <v>113</v>
      </c>
      <c r="F20" s="7" t="str">
        <f t="shared" si="1"/>
        <v>对SSPC通道39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0" s="6" t="s">
        <v>113</v>
      </c>
      <c r="H20" s="6" t="b">
        <v>0</v>
      </c>
      <c r="I20" s="6">
        <v>1</v>
      </c>
      <c r="J20" s="6">
        <v>0</v>
      </c>
      <c r="K20" s="6" t="s">
        <v>72</v>
      </c>
      <c r="L20" s="6">
        <v>0</v>
      </c>
      <c r="M20" s="6">
        <v>1</v>
      </c>
      <c r="N20" s="1"/>
      <c r="O20" s="1"/>
      <c r="P20" s="7" t="s">
        <v>137</v>
      </c>
      <c r="Q20" s="6" t="b">
        <v>1</v>
      </c>
    </row>
    <row r="21" spans="1:17" ht="189" x14ac:dyDescent="0.15">
      <c r="A21" s="6">
        <v>6</v>
      </c>
      <c r="B21" s="6">
        <v>6</v>
      </c>
      <c r="C21" s="6">
        <v>2</v>
      </c>
      <c r="D21" s="6">
        <v>10</v>
      </c>
      <c r="E21" s="6" t="s">
        <v>114</v>
      </c>
      <c r="F21" s="7" t="str">
        <f t="shared" si="1"/>
        <v>对SSPC通道40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1" s="6" t="s">
        <v>114</v>
      </c>
      <c r="H21" s="6" t="b">
        <v>0</v>
      </c>
      <c r="I21" s="6">
        <v>1</v>
      </c>
      <c r="J21" s="6">
        <v>0</v>
      </c>
      <c r="K21" s="6" t="s">
        <v>72</v>
      </c>
      <c r="L21" s="6">
        <v>0</v>
      </c>
      <c r="M21" s="6">
        <v>1</v>
      </c>
      <c r="N21" s="1"/>
      <c r="O21" s="1"/>
      <c r="P21" s="7" t="s">
        <v>137</v>
      </c>
      <c r="Q21" s="6" t="b">
        <v>1</v>
      </c>
    </row>
    <row r="22" spans="1:17" ht="189" x14ac:dyDescent="0.15">
      <c r="A22" s="6">
        <v>7</v>
      </c>
      <c r="B22" s="6">
        <v>0</v>
      </c>
      <c r="C22" s="6">
        <v>2</v>
      </c>
      <c r="D22" s="6">
        <v>10</v>
      </c>
      <c r="E22" s="6" t="s">
        <v>115</v>
      </c>
      <c r="F22" s="7" t="str">
        <f t="shared" si="1"/>
        <v>对SSPC通道41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2" s="6" t="s">
        <v>115</v>
      </c>
      <c r="H22" s="6" t="b">
        <v>0</v>
      </c>
      <c r="I22" s="6">
        <v>1</v>
      </c>
      <c r="J22" s="6">
        <v>0</v>
      </c>
      <c r="K22" s="6" t="s">
        <v>72</v>
      </c>
      <c r="L22" s="6">
        <v>0</v>
      </c>
      <c r="M22" s="6">
        <v>1</v>
      </c>
      <c r="N22" s="1"/>
      <c r="O22" s="1"/>
      <c r="P22" s="7" t="s">
        <v>137</v>
      </c>
      <c r="Q22" s="6" t="b">
        <v>1</v>
      </c>
    </row>
    <row r="23" spans="1:17" ht="189" x14ac:dyDescent="0.15">
      <c r="A23" s="6">
        <v>7</v>
      </c>
      <c r="B23" s="6">
        <v>2</v>
      </c>
      <c r="C23" s="6">
        <v>2</v>
      </c>
      <c r="D23" s="6">
        <v>10</v>
      </c>
      <c r="E23" s="6" t="s">
        <v>116</v>
      </c>
      <c r="F23" s="7" t="str">
        <f t="shared" si="1"/>
        <v>对SSPC通道42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3" s="6" t="s">
        <v>116</v>
      </c>
      <c r="H23" s="6" t="b">
        <v>0</v>
      </c>
      <c r="I23" s="6">
        <v>1</v>
      </c>
      <c r="J23" s="6">
        <v>0</v>
      </c>
      <c r="K23" s="6" t="s">
        <v>72</v>
      </c>
      <c r="L23" s="6">
        <v>0</v>
      </c>
      <c r="M23" s="6">
        <v>1</v>
      </c>
      <c r="N23" s="1"/>
      <c r="O23" s="1"/>
      <c r="P23" s="7" t="s">
        <v>137</v>
      </c>
      <c r="Q23" s="6" t="b">
        <v>1</v>
      </c>
    </row>
    <row r="24" spans="1:17" ht="189" x14ac:dyDescent="0.15">
      <c r="A24" s="6">
        <v>7</v>
      </c>
      <c r="B24" s="6">
        <v>4</v>
      </c>
      <c r="C24" s="6">
        <v>2</v>
      </c>
      <c r="D24" s="6">
        <v>10</v>
      </c>
      <c r="E24" s="6" t="s">
        <v>117</v>
      </c>
      <c r="F24" s="7" t="str">
        <f t="shared" si="1"/>
        <v>对SSPC通道43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4" s="6" t="s">
        <v>117</v>
      </c>
      <c r="H24" s="6" t="b">
        <v>0</v>
      </c>
      <c r="I24" s="6">
        <v>1</v>
      </c>
      <c r="J24" s="6">
        <v>0</v>
      </c>
      <c r="K24" s="6" t="s">
        <v>72</v>
      </c>
      <c r="L24" s="6">
        <v>0</v>
      </c>
      <c r="M24" s="6">
        <v>1</v>
      </c>
      <c r="N24" s="1"/>
      <c r="O24" s="1"/>
      <c r="P24" s="7" t="s">
        <v>137</v>
      </c>
      <c r="Q24" s="6" t="b">
        <v>1</v>
      </c>
    </row>
    <row r="25" spans="1:17" ht="189" x14ac:dyDescent="0.15">
      <c r="A25" s="6">
        <v>7</v>
      </c>
      <c r="B25" s="6">
        <v>6</v>
      </c>
      <c r="C25" s="6">
        <v>2</v>
      </c>
      <c r="D25" s="6">
        <v>10</v>
      </c>
      <c r="E25" s="6" t="s">
        <v>118</v>
      </c>
      <c r="F25" s="7" t="str">
        <f t="shared" si="1"/>
        <v>对SSPC通道44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5" s="6" t="s">
        <v>118</v>
      </c>
      <c r="H25" s="6" t="b">
        <v>0</v>
      </c>
      <c r="I25" s="6">
        <v>1</v>
      </c>
      <c r="J25" s="6">
        <v>0</v>
      </c>
      <c r="K25" s="6" t="s">
        <v>72</v>
      </c>
      <c r="L25" s="6">
        <v>0</v>
      </c>
      <c r="M25" s="6">
        <v>1</v>
      </c>
      <c r="N25" s="1"/>
      <c r="O25" s="1"/>
      <c r="P25" s="7" t="s">
        <v>137</v>
      </c>
      <c r="Q25" s="6" t="b">
        <v>1</v>
      </c>
    </row>
    <row r="26" spans="1:17" ht="189" x14ac:dyDescent="0.15">
      <c r="A26" s="6">
        <v>8</v>
      </c>
      <c r="B26" s="6">
        <v>0</v>
      </c>
      <c r="C26" s="6">
        <v>2</v>
      </c>
      <c r="D26" s="6">
        <v>10</v>
      </c>
      <c r="E26" s="6" t="s">
        <v>119</v>
      </c>
      <c r="F26" s="7" t="str">
        <f t="shared" si="1"/>
        <v>对SSPC通道45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6" s="6" t="s">
        <v>119</v>
      </c>
      <c r="H26" s="6" t="b">
        <v>0</v>
      </c>
      <c r="I26" s="6">
        <v>1</v>
      </c>
      <c r="J26" s="6">
        <v>0</v>
      </c>
      <c r="K26" s="6" t="s">
        <v>72</v>
      </c>
      <c r="L26" s="6">
        <v>0</v>
      </c>
      <c r="M26" s="6">
        <v>1</v>
      </c>
      <c r="N26" s="1"/>
      <c r="O26" s="1"/>
      <c r="P26" s="7" t="s">
        <v>137</v>
      </c>
      <c r="Q26" s="6" t="b">
        <v>1</v>
      </c>
    </row>
    <row r="27" spans="1:17" ht="189" x14ac:dyDescent="0.15">
      <c r="A27" s="6">
        <v>8</v>
      </c>
      <c r="B27" s="6">
        <v>2</v>
      </c>
      <c r="C27" s="6">
        <v>2</v>
      </c>
      <c r="D27" s="6">
        <v>10</v>
      </c>
      <c r="E27" s="6" t="s">
        <v>120</v>
      </c>
      <c r="F27" s="7" t="str">
        <f t="shared" si="1"/>
        <v>对SSPC通道46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7" s="6" t="s">
        <v>120</v>
      </c>
      <c r="H27" s="6" t="b">
        <v>0</v>
      </c>
      <c r="I27" s="6">
        <v>1</v>
      </c>
      <c r="J27" s="6">
        <v>0</v>
      </c>
      <c r="K27" s="6" t="s">
        <v>72</v>
      </c>
      <c r="L27" s="6">
        <v>0</v>
      </c>
      <c r="M27" s="6">
        <v>1</v>
      </c>
      <c r="N27" s="1"/>
      <c r="O27" s="1"/>
      <c r="P27" s="7" t="s">
        <v>137</v>
      </c>
      <c r="Q27" s="6" t="b">
        <v>1</v>
      </c>
    </row>
    <row r="28" spans="1:17" ht="189" x14ac:dyDescent="0.15">
      <c r="A28" s="6">
        <v>8</v>
      </c>
      <c r="B28" s="6">
        <v>4</v>
      </c>
      <c r="C28" s="6">
        <v>2</v>
      </c>
      <c r="D28" s="6">
        <v>10</v>
      </c>
      <c r="E28" s="6" t="s">
        <v>121</v>
      </c>
      <c r="F28" s="7" t="str">
        <f t="shared" si="1"/>
        <v>对SSPC通道47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8" s="6" t="s">
        <v>121</v>
      </c>
      <c r="H28" s="6" t="b">
        <v>0</v>
      </c>
      <c r="I28" s="6">
        <v>1</v>
      </c>
      <c r="J28" s="6">
        <v>0</v>
      </c>
      <c r="K28" s="6" t="s">
        <v>72</v>
      </c>
      <c r="L28" s="6">
        <v>0</v>
      </c>
      <c r="M28" s="6">
        <v>1</v>
      </c>
      <c r="N28" s="1"/>
      <c r="O28" s="1"/>
      <c r="P28" s="7" t="s">
        <v>137</v>
      </c>
      <c r="Q28" s="6" t="b">
        <v>1</v>
      </c>
    </row>
    <row r="29" spans="1:17" ht="189" x14ac:dyDescent="0.15">
      <c r="A29" s="6">
        <v>8</v>
      </c>
      <c r="B29" s="6">
        <v>6</v>
      </c>
      <c r="C29" s="6">
        <v>2</v>
      </c>
      <c r="D29" s="6">
        <v>10</v>
      </c>
      <c r="E29" s="6" t="s">
        <v>122</v>
      </c>
      <c r="F29" s="7" t="str">
        <f t="shared" si="1"/>
        <v>对SSPC通道48进行应急配置。“01”：断开，表示该通道进入应急控制后，立即断开SSPC；“11”：接通，表示该通道进入应急控制后，立即接通SSPC；“10”：保持，表示该通道进入应急控制后，保持之前的控制状态。“00”：N/A，未定义，表示该路SSPC的应急控制表从未被更改过，这种情况下，对SSPC的应急控制等同于保持。SFZ-28适用，SFZ-29全部置为0</v>
      </c>
      <c r="G29" s="6" t="s">
        <v>122</v>
      </c>
      <c r="H29" s="6" t="b">
        <v>0</v>
      </c>
      <c r="I29" s="6">
        <v>1</v>
      </c>
      <c r="J29" s="6">
        <v>0</v>
      </c>
      <c r="K29" s="6" t="s">
        <v>72</v>
      </c>
      <c r="L29" s="6">
        <v>0</v>
      </c>
      <c r="M29" s="6">
        <v>1</v>
      </c>
      <c r="N29" s="1"/>
      <c r="O29" s="1"/>
      <c r="P29" s="7" t="s">
        <v>137</v>
      </c>
      <c r="Q29" s="6" t="b">
        <v>1</v>
      </c>
    </row>
    <row r="30" spans="1:17" ht="121.5" x14ac:dyDescent="0.15">
      <c r="A30" s="6">
        <v>9</v>
      </c>
      <c r="B30" s="6">
        <v>0</v>
      </c>
      <c r="C30" s="6">
        <v>8</v>
      </c>
      <c r="D30" s="6">
        <v>10</v>
      </c>
      <c r="E30" s="6" t="s">
        <v>139</v>
      </c>
      <c r="F30" s="7" t="s">
        <v>140</v>
      </c>
      <c r="G30" s="6" t="s">
        <v>139</v>
      </c>
      <c r="H30" s="6" t="b">
        <v>0</v>
      </c>
      <c r="I30" s="6">
        <v>1</v>
      </c>
      <c r="J30" s="6">
        <v>0</v>
      </c>
      <c r="K30" s="6" t="s">
        <v>139</v>
      </c>
      <c r="L30" s="6">
        <v>10</v>
      </c>
      <c r="M30" s="6">
        <v>13</v>
      </c>
      <c r="N30" s="6"/>
      <c r="O30" s="6"/>
      <c r="P30" s="7" t="s">
        <v>141</v>
      </c>
      <c r="Q30" s="6" t="b">
        <v>1</v>
      </c>
    </row>
  </sheetData>
  <phoneticPr fontId="2" type="noConversion"/>
  <dataValidations count="2"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30">
      <formula1>"0,1,2,3,4,5,6,7,8,9,10,11"</formula1>
    </dataValidation>
    <dataValidation type="list" allowBlank="1" showInputMessage="1" showErrorMessage="1" sqref="H2:H30 Q2:Q3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/>
  </sheetViews>
  <sheetFormatPr defaultRowHeight="13.5" x14ac:dyDescent="0.15"/>
  <cols>
    <col min="1" max="1" width="7.5" bestFit="1" customWidth="1"/>
    <col min="2" max="3" width="9.5" bestFit="1" customWidth="1"/>
    <col min="4" max="4" width="5.5" bestFit="1" customWidth="1"/>
    <col min="5" max="5" width="12.5" bestFit="1" customWidth="1"/>
    <col min="6" max="6" width="23.625" customWidth="1"/>
    <col min="7" max="7" width="12.5" bestFit="1" customWidth="1"/>
    <col min="8" max="8" width="9.5" bestFit="1" customWidth="1"/>
    <col min="9" max="10" width="7.5" bestFit="1" customWidth="1"/>
    <col min="11" max="11" width="11.625" bestFit="1" customWidth="1"/>
    <col min="12" max="13" width="4.5" bestFit="1" customWidth="1"/>
    <col min="14" max="14" width="5.5" bestFit="1" customWidth="1"/>
    <col min="15" max="15" width="4.5" bestFit="1" customWidth="1"/>
    <col min="16" max="16" width="30.625" customWidth="1"/>
    <col min="17" max="17" width="10.5" bestFit="1" customWidth="1"/>
  </cols>
  <sheetData>
    <row r="1" spans="1:17" x14ac:dyDescent="0.15">
      <c r="A1" s="3" t="s">
        <v>0</v>
      </c>
      <c r="B1" s="3" t="s">
        <v>1</v>
      </c>
      <c r="C1" s="3" t="s">
        <v>71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t="81" x14ac:dyDescent="0.15">
      <c r="A2" s="6">
        <v>0</v>
      </c>
      <c r="B2" s="6">
        <v>0</v>
      </c>
      <c r="C2" s="6">
        <v>7</v>
      </c>
      <c r="D2" s="6">
        <v>2</v>
      </c>
      <c r="E2" s="6" t="s">
        <v>57</v>
      </c>
      <c r="F2" s="7" t="s">
        <v>58</v>
      </c>
      <c r="G2" s="6" t="s">
        <v>57</v>
      </c>
      <c r="H2" s="6" t="b">
        <v>0</v>
      </c>
      <c r="I2" s="6">
        <v>1</v>
      </c>
      <c r="J2" s="6">
        <v>0</v>
      </c>
      <c r="K2" s="6" t="s">
        <v>57</v>
      </c>
      <c r="L2" s="6">
        <v>0</v>
      </c>
      <c r="M2" s="6">
        <v>127</v>
      </c>
      <c r="N2" s="6"/>
      <c r="O2" s="6"/>
      <c r="P2" s="7"/>
      <c r="Q2" s="6" t="b">
        <v>1</v>
      </c>
    </row>
    <row r="3" spans="1:17" ht="94.5" x14ac:dyDescent="0.15">
      <c r="A3" s="6">
        <v>0</v>
      </c>
      <c r="B3" s="6">
        <v>7</v>
      </c>
      <c r="C3" s="6">
        <v>4</v>
      </c>
      <c r="D3" s="6">
        <v>10</v>
      </c>
      <c r="E3" s="6" t="s">
        <v>21</v>
      </c>
      <c r="F3" s="7" t="s">
        <v>62</v>
      </c>
      <c r="G3" s="6" t="s">
        <v>21</v>
      </c>
      <c r="H3" s="6" t="b">
        <v>0</v>
      </c>
      <c r="I3" s="6">
        <v>1</v>
      </c>
      <c r="J3" s="6">
        <v>0</v>
      </c>
      <c r="K3" s="6" t="s">
        <v>21</v>
      </c>
      <c r="L3" s="6">
        <v>2</v>
      </c>
      <c r="M3" s="6">
        <v>2</v>
      </c>
      <c r="N3" s="6"/>
      <c r="O3" s="6"/>
      <c r="P3" s="7" t="s">
        <v>26</v>
      </c>
      <c r="Q3" s="6" t="b">
        <v>1</v>
      </c>
    </row>
    <row r="4" spans="1:17" x14ac:dyDescent="0.15">
      <c r="A4" s="6">
        <v>1</v>
      </c>
      <c r="B4" s="6">
        <v>3</v>
      </c>
      <c r="C4" s="6">
        <v>5</v>
      </c>
      <c r="D4" s="6">
        <v>2</v>
      </c>
      <c r="E4" s="6" t="s">
        <v>70</v>
      </c>
      <c r="F4" s="7" t="s">
        <v>63</v>
      </c>
      <c r="G4" s="6" t="s">
        <v>70</v>
      </c>
      <c r="H4" s="6" t="b">
        <v>0</v>
      </c>
      <c r="I4" s="6">
        <v>1</v>
      </c>
      <c r="J4" s="6">
        <v>0</v>
      </c>
      <c r="K4" s="6" t="s">
        <v>35</v>
      </c>
      <c r="L4" s="6">
        <v>0</v>
      </c>
      <c r="M4" s="6">
        <v>0</v>
      </c>
      <c r="N4" s="6"/>
      <c r="O4" s="6"/>
      <c r="P4" s="7"/>
      <c r="Q4" s="6" t="b">
        <v>0</v>
      </c>
    </row>
    <row r="5" spans="1:17" ht="40.5" x14ac:dyDescent="0.15">
      <c r="A5" s="6">
        <v>2</v>
      </c>
      <c r="B5" s="6">
        <v>0</v>
      </c>
      <c r="C5" s="6">
        <v>8</v>
      </c>
      <c r="D5" s="6">
        <v>7</v>
      </c>
      <c r="E5" s="6" t="s">
        <v>148</v>
      </c>
      <c r="F5" s="2" t="s">
        <v>157</v>
      </c>
      <c r="G5" s="6" t="s">
        <v>148</v>
      </c>
      <c r="H5" s="6" t="b">
        <v>0</v>
      </c>
      <c r="I5" s="6">
        <v>1</v>
      </c>
      <c r="J5" s="6">
        <v>0</v>
      </c>
      <c r="K5" s="6" t="s">
        <v>148</v>
      </c>
      <c r="L5" s="6">
        <v>24</v>
      </c>
      <c r="M5" s="6">
        <v>24</v>
      </c>
      <c r="N5" s="1"/>
      <c r="O5" s="1"/>
      <c r="P5" s="2"/>
      <c r="Q5" s="6" t="b">
        <v>1</v>
      </c>
    </row>
    <row r="6" spans="1:17" ht="54" x14ac:dyDescent="0.15">
      <c r="A6" s="6">
        <v>3</v>
      </c>
      <c r="B6" s="6">
        <v>0</v>
      </c>
      <c r="C6" s="6">
        <v>1</v>
      </c>
      <c r="D6" s="6">
        <v>10</v>
      </c>
      <c r="E6" s="6" t="s">
        <v>75</v>
      </c>
      <c r="F6" s="7" t="str">
        <f>"对" &amp; REPLACE(E6,5,1,"") &amp; "启动维护检测。“1”表示该通道启动维护检测功能， “0”表示该通道禁用维护检测功能。"</f>
        <v>对SSPC通道1启动维护检测。“1”表示该通道启动维护检测功能， “0”表示该通道禁用维护检测功能。</v>
      </c>
      <c r="G6" s="6" t="s">
        <v>75</v>
      </c>
      <c r="H6" s="6" t="b">
        <v>0</v>
      </c>
      <c r="I6" s="6">
        <v>1</v>
      </c>
      <c r="J6" s="6">
        <v>0</v>
      </c>
      <c r="K6" s="6" t="s">
        <v>72</v>
      </c>
      <c r="L6" s="6">
        <v>0</v>
      </c>
      <c r="M6" s="6">
        <v>1</v>
      </c>
      <c r="N6" s="6"/>
      <c r="O6" s="6"/>
      <c r="P6" s="7" t="s">
        <v>144</v>
      </c>
      <c r="Q6" s="6" t="b">
        <v>1</v>
      </c>
    </row>
    <row r="7" spans="1:17" ht="54" x14ac:dyDescent="0.15">
      <c r="A7" s="6">
        <v>3</v>
      </c>
      <c r="B7" s="6">
        <v>1</v>
      </c>
      <c r="C7" s="6">
        <v>1</v>
      </c>
      <c r="D7" s="6">
        <v>10</v>
      </c>
      <c r="E7" s="6" t="s">
        <v>76</v>
      </c>
      <c r="F7" s="7" t="str">
        <f t="shared" ref="F7:F37" si="0">"对" &amp; REPLACE(E7,5,1,"") &amp; "启动维护检测。“1”表示该通道启动维护检测功能， “0”表示该通道禁用维护检测功能。"</f>
        <v>对SSPC通道2启动维护检测。“1”表示该通道启动维护检测功能， “0”表示该通道禁用维护检测功能。</v>
      </c>
      <c r="G7" s="6" t="s">
        <v>76</v>
      </c>
      <c r="H7" s="6" t="b">
        <v>0</v>
      </c>
      <c r="I7" s="6">
        <v>1</v>
      </c>
      <c r="J7" s="6">
        <v>0</v>
      </c>
      <c r="K7" s="6" t="s">
        <v>72</v>
      </c>
      <c r="L7" s="6">
        <v>0</v>
      </c>
      <c r="M7" s="6">
        <v>1</v>
      </c>
      <c r="N7" s="1"/>
      <c r="O7" s="1"/>
      <c r="P7" s="7" t="s">
        <v>144</v>
      </c>
      <c r="Q7" s="6" t="b">
        <v>1</v>
      </c>
    </row>
    <row r="8" spans="1:17" ht="54" x14ac:dyDescent="0.15">
      <c r="A8" s="6">
        <v>3</v>
      </c>
      <c r="B8" s="6">
        <v>2</v>
      </c>
      <c r="C8" s="6">
        <v>1</v>
      </c>
      <c r="D8" s="6">
        <v>10</v>
      </c>
      <c r="E8" s="6" t="s">
        <v>77</v>
      </c>
      <c r="F8" s="7" t="str">
        <f t="shared" si="0"/>
        <v>对SSPC通道3启动维护检测。“1”表示该通道启动维护检测功能， “0”表示该通道禁用维护检测功能。</v>
      </c>
      <c r="G8" s="6" t="s">
        <v>77</v>
      </c>
      <c r="H8" s="6" t="b">
        <v>0</v>
      </c>
      <c r="I8" s="6">
        <v>1</v>
      </c>
      <c r="J8" s="6">
        <v>0</v>
      </c>
      <c r="K8" s="6" t="s">
        <v>72</v>
      </c>
      <c r="L8" s="6">
        <v>0</v>
      </c>
      <c r="M8" s="6">
        <v>1</v>
      </c>
      <c r="N8" s="1"/>
      <c r="O8" s="1"/>
      <c r="P8" s="7" t="s">
        <v>143</v>
      </c>
      <c r="Q8" s="6" t="b">
        <v>1</v>
      </c>
    </row>
    <row r="9" spans="1:17" ht="54" x14ac:dyDescent="0.15">
      <c r="A9" s="6">
        <v>3</v>
      </c>
      <c r="B9" s="6">
        <v>3</v>
      </c>
      <c r="C9" s="6">
        <v>1</v>
      </c>
      <c r="D9" s="6">
        <v>10</v>
      </c>
      <c r="E9" s="6" t="s">
        <v>78</v>
      </c>
      <c r="F9" s="7" t="str">
        <f t="shared" si="0"/>
        <v>对SSPC通道4启动维护检测。“1”表示该通道启动维护检测功能， “0”表示该通道禁用维护检测功能。</v>
      </c>
      <c r="G9" s="6" t="s">
        <v>78</v>
      </c>
      <c r="H9" s="6" t="b">
        <v>0</v>
      </c>
      <c r="I9" s="6">
        <v>1</v>
      </c>
      <c r="J9" s="6">
        <v>0</v>
      </c>
      <c r="K9" s="6" t="s">
        <v>72</v>
      </c>
      <c r="L9" s="6">
        <v>0</v>
      </c>
      <c r="M9" s="6">
        <v>1</v>
      </c>
      <c r="N9" s="1"/>
      <c r="O9" s="1"/>
      <c r="P9" s="7" t="s">
        <v>143</v>
      </c>
      <c r="Q9" s="6" t="b">
        <v>1</v>
      </c>
    </row>
    <row r="10" spans="1:17" ht="54" x14ac:dyDescent="0.15">
      <c r="A10" s="6">
        <v>3</v>
      </c>
      <c r="B10" s="6">
        <v>4</v>
      </c>
      <c r="C10" s="6">
        <v>1</v>
      </c>
      <c r="D10" s="6">
        <v>10</v>
      </c>
      <c r="E10" s="6" t="s">
        <v>79</v>
      </c>
      <c r="F10" s="7" t="str">
        <f t="shared" si="0"/>
        <v>对SSPC通道5启动维护检测。“1”表示该通道启动维护检测功能， “0”表示该通道禁用维护检测功能。</v>
      </c>
      <c r="G10" s="6" t="s">
        <v>79</v>
      </c>
      <c r="H10" s="6" t="b">
        <v>0</v>
      </c>
      <c r="I10" s="6">
        <v>1</v>
      </c>
      <c r="J10" s="6">
        <v>0</v>
      </c>
      <c r="K10" s="6" t="s">
        <v>72</v>
      </c>
      <c r="L10" s="6">
        <v>0</v>
      </c>
      <c r="M10" s="6">
        <v>1</v>
      </c>
      <c r="N10" s="1"/>
      <c r="O10" s="1"/>
      <c r="P10" s="7" t="s">
        <v>143</v>
      </c>
      <c r="Q10" s="6" t="b">
        <v>1</v>
      </c>
    </row>
    <row r="11" spans="1:17" ht="54" x14ac:dyDescent="0.15">
      <c r="A11" s="6">
        <v>3</v>
      </c>
      <c r="B11" s="6">
        <v>5</v>
      </c>
      <c r="C11" s="6">
        <v>1</v>
      </c>
      <c r="D11" s="6">
        <v>10</v>
      </c>
      <c r="E11" s="6" t="s">
        <v>80</v>
      </c>
      <c r="F11" s="7" t="str">
        <f t="shared" si="0"/>
        <v>对SSPC通道6启动维护检测。“1”表示该通道启动维护检测功能， “0”表示该通道禁用维护检测功能。</v>
      </c>
      <c r="G11" s="6" t="s">
        <v>80</v>
      </c>
      <c r="H11" s="6" t="b">
        <v>0</v>
      </c>
      <c r="I11" s="6">
        <v>1</v>
      </c>
      <c r="J11" s="6">
        <v>0</v>
      </c>
      <c r="K11" s="6" t="s">
        <v>72</v>
      </c>
      <c r="L11" s="6">
        <v>0</v>
      </c>
      <c r="M11" s="6">
        <v>1</v>
      </c>
      <c r="N11" s="1"/>
      <c r="O11" s="1"/>
      <c r="P11" s="7" t="s">
        <v>143</v>
      </c>
      <c r="Q11" s="6" t="b">
        <v>1</v>
      </c>
    </row>
    <row r="12" spans="1:17" ht="54" x14ac:dyDescent="0.15">
      <c r="A12" s="6">
        <v>3</v>
      </c>
      <c r="B12" s="6">
        <v>6</v>
      </c>
      <c r="C12" s="6">
        <v>1</v>
      </c>
      <c r="D12" s="6">
        <v>10</v>
      </c>
      <c r="E12" s="6" t="s">
        <v>81</v>
      </c>
      <c r="F12" s="7" t="str">
        <f t="shared" si="0"/>
        <v>对SSPC通道7启动维护检测。“1”表示该通道启动维护检测功能， “0”表示该通道禁用维护检测功能。</v>
      </c>
      <c r="G12" s="6" t="s">
        <v>81</v>
      </c>
      <c r="H12" s="6" t="b">
        <v>0</v>
      </c>
      <c r="I12" s="6">
        <v>1</v>
      </c>
      <c r="J12" s="6">
        <v>0</v>
      </c>
      <c r="K12" s="6" t="s">
        <v>72</v>
      </c>
      <c r="L12" s="6">
        <v>0</v>
      </c>
      <c r="M12" s="6">
        <v>1</v>
      </c>
      <c r="N12" s="1"/>
      <c r="O12" s="1"/>
      <c r="P12" s="7" t="s">
        <v>143</v>
      </c>
      <c r="Q12" s="6" t="b">
        <v>1</v>
      </c>
    </row>
    <row r="13" spans="1:17" ht="54" x14ac:dyDescent="0.15">
      <c r="A13" s="6">
        <v>3</v>
      </c>
      <c r="B13" s="6">
        <v>7</v>
      </c>
      <c r="C13" s="6">
        <v>1</v>
      </c>
      <c r="D13" s="6">
        <v>10</v>
      </c>
      <c r="E13" s="6" t="s">
        <v>82</v>
      </c>
      <c r="F13" s="7" t="str">
        <f t="shared" si="0"/>
        <v>对SSPC通道8启动维护检测。“1”表示该通道启动维护检测功能， “0”表示该通道禁用维护检测功能。</v>
      </c>
      <c r="G13" s="6" t="s">
        <v>82</v>
      </c>
      <c r="H13" s="6" t="b">
        <v>0</v>
      </c>
      <c r="I13" s="6">
        <v>1</v>
      </c>
      <c r="J13" s="6">
        <v>0</v>
      </c>
      <c r="K13" s="6" t="s">
        <v>72</v>
      </c>
      <c r="L13" s="6">
        <v>0</v>
      </c>
      <c r="M13" s="6">
        <v>1</v>
      </c>
      <c r="N13" s="1"/>
      <c r="O13" s="1"/>
      <c r="P13" s="7" t="s">
        <v>143</v>
      </c>
      <c r="Q13" s="6" t="b">
        <v>1</v>
      </c>
    </row>
    <row r="14" spans="1:17" ht="54" x14ac:dyDescent="0.15">
      <c r="A14" s="6">
        <v>4</v>
      </c>
      <c r="B14" s="6">
        <v>0</v>
      </c>
      <c r="C14" s="6">
        <v>1</v>
      </c>
      <c r="D14" s="6">
        <v>10</v>
      </c>
      <c r="E14" s="6" t="s">
        <v>83</v>
      </c>
      <c r="F14" s="7" t="str">
        <f t="shared" si="0"/>
        <v>对SSPC通道9启动维护检测。“1”表示该通道启动维护检测功能， “0”表示该通道禁用维护检测功能。</v>
      </c>
      <c r="G14" s="6" t="s">
        <v>83</v>
      </c>
      <c r="H14" s="6" t="b">
        <v>0</v>
      </c>
      <c r="I14" s="6">
        <v>1</v>
      </c>
      <c r="J14" s="6">
        <v>0</v>
      </c>
      <c r="K14" s="6" t="s">
        <v>72</v>
      </c>
      <c r="L14" s="6">
        <v>0</v>
      </c>
      <c r="M14" s="6">
        <v>1</v>
      </c>
      <c r="N14" s="1"/>
      <c r="O14" s="1"/>
      <c r="P14" s="7" t="s">
        <v>143</v>
      </c>
      <c r="Q14" s="6" t="b">
        <v>1</v>
      </c>
    </row>
    <row r="15" spans="1:17" ht="54" x14ac:dyDescent="0.15">
      <c r="A15" s="6">
        <v>4</v>
      </c>
      <c r="B15" s="6">
        <v>1</v>
      </c>
      <c r="C15" s="6">
        <v>1</v>
      </c>
      <c r="D15" s="6">
        <v>10</v>
      </c>
      <c r="E15" s="6" t="s">
        <v>84</v>
      </c>
      <c r="F15" s="7" t="str">
        <f t="shared" si="0"/>
        <v>对SSPC通道10启动维护检测。“1”表示该通道启动维护检测功能， “0”表示该通道禁用维护检测功能。</v>
      </c>
      <c r="G15" s="6" t="s">
        <v>84</v>
      </c>
      <c r="H15" s="6" t="b">
        <v>0</v>
      </c>
      <c r="I15" s="6">
        <v>1</v>
      </c>
      <c r="J15" s="6">
        <v>0</v>
      </c>
      <c r="K15" s="6" t="s">
        <v>72</v>
      </c>
      <c r="L15" s="6">
        <v>0</v>
      </c>
      <c r="M15" s="6">
        <v>1</v>
      </c>
      <c r="N15" s="1"/>
      <c r="O15" s="1"/>
      <c r="P15" s="7" t="s">
        <v>143</v>
      </c>
      <c r="Q15" s="6" t="b">
        <v>1</v>
      </c>
    </row>
    <row r="16" spans="1:17" ht="54" x14ac:dyDescent="0.15">
      <c r="A16" s="6">
        <v>4</v>
      </c>
      <c r="B16" s="6">
        <v>2</v>
      </c>
      <c r="C16" s="6">
        <v>1</v>
      </c>
      <c r="D16" s="6">
        <v>10</v>
      </c>
      <c r="E16" s="6" t="s">
        <v>85</v>
      </c>
      <c r="F16" s="7" t="str">
        <f t="shared" si="0"/>
        <v>对SSPC通道11启动维护检测。“1”表示该通道启动维护检测功能， “0”表示该通道禁用维护检测功能。</v>
      </c>
      <c r="G16" s="6" t="s">
        <v>85</v>
      </c>
      <c r="H16" s="6" t="b">
        <v>0</v>
      </c>
      <c r="I16" s="6">
        <v>1</v>
      </c>
      <c r="J16" s="6">
        <v>0</v>
      </c>
      <c r="K16" s="6" t="s">
        <v>72</v>
      </c>
      <c r="L16" s="6">
        <v>0</v>
      </c>
      <c r="M16" s="6">
        <v>1</v>
      </c>
      <c r="N16" s="1"/>
      <c r="O16" s="1"/>
      <c r="P16" s="7" t="s">
        <v>143</v>
      </c>
      <c r="Q16" s="6" t="b">
        <v>1</v>
      </c>
    </row>
    <row r="17" spans="1:17" ht="54" x14ac:dyDescent="0.15">
      <c r="A17" s="6">
        <v>4</v>
      </c>
      <c r="B17" s="6">
        <v>3</v>
      </c>
      <c r="C17" s="6">
        <v>1</v>
      </c>
      <c r="D17" s="6">
        <v>10</v>
      </c>
      <c r="E17" s="6" t="s">
        <v>86</v>
      </c>
      <c r="F17" s="7" t="str">
        <f t="shared" si="0"/>
        <v>对SSPC通道12启动维护检测。“1”表示该通道启动维护检测功能， “0”表示该通道禁用维护检测功能。</v>
      </c>
      <c r="G17" s="6" t="s">
        <v>86</v>
      </c>
      <c r="H17" s="6" t="b">
        <v>0</v>
      </c>
      <c r="I17" s="6">
        <v>1</v>
      </c>
      <c r="J17" s="6">
        <v>0</v>
      </c>
      <c r="K17" s="6" t="s">
        <v>72</v>
      </c>
      <c r="L17" s="6">
        <v>0</v>
      </c>
      <c r="M17" s="6">
        <v>1</v>
      </c>
      <c r="N17" s="1"/>
      <c r="O17" s="1"/>
      <c r="P17" s="7" t="s">
        <v>143</v>
      </c>
      <c r="Q17" s="6" t="b">
        <v>1</v>
      </c>
    </row>
    <row r="18" spans="1:17" ht="54" x14ac:dyDescent="0.15">
      <c r="A18" s="6">
        <v>4</v>
      </c>
      <c r="B18" s="6">
        <v>4</v>
      </c>
      <c r="C18" s="6">
        <v>1</v>
      </c>
      <c r="D18" s="6">
        <v>10</v>
      </c>
      <c r="E18" s="6" t="s">
        <v>87</v>
      </c>
      <c r="F18" s="7" t="str">
        <f t="shared" si="0"/>
        <v>对SSPC通道13启动维护检测。“1”表示该通道启动维护检测功能， “0”表示该通道禁用维护检测功能。</v>
      </c>
      <c r="G18" s="6" t="s">
        <v>87</v>
      </c>
      <c r="H18" s="6" t="b">
        <v>0</v>
      </c>
      <c r="I18" s="6">
        <v>1</v>
      </c>
      <c r="J18" s="6">
        <v>0</v>
      </c>
      <c r="K18" s="6" t="s">
        <v>72</v>
      </c>
      <c r="L18" s="6">
        <v>0</v>
      </c>
      <c r="M18" s="6">
        <v>1</v>
      </c>
      <c r="N18" s="1"/>
      <c r="O18" s="1"/>
      <c r="P18" s="7" t="s">
        <v>143</v>
      </c>
      <c r="Q18" s="6" t="b">
        <v>1</v>
      </c>
    </row>
    <row r="19" spans="1:17" ht="54" x14ac:dyDescent="0.15">
      <c r="A19" s="6">
        <v>4</v>
      </c>
      <c r="B19" s="6">
        <v>5</v>
      </c>
      <c r="C19" s="6">
        <v>1</v>
      </c>
      <c r="D19" s="6">
        <v>10</v>
      </c>
      <c r="E19" s="6" t="s">
        <v>88</v>
      </c>
      <c r="F19" s="7" t="str">
        <f t="shared" si="0"/>
        <v>对SSPC通道14启动维护检测。“1”表示该通道启动维护检测功能， “0”表示该通道禁用维护检测功能。</v>
      </c>
      <c r="G19" s="6" t="s">
        <v>88</v>
      </c>
      <c r="H19" s="6" t="b">
        <v>0</v>
      </c>
      <c r="I19" s="6">
        <v>1</v>
      </c>
      <c r="J19" s="6">
        <v>0</v>
      </c>
      <c r="K19" s="6" t="s">
        <v>72</v>
      </c>
      <c r="L19" s="6">
        <v>0</v>
      </c>
      <c r="M19" s="6">
        <v>1</v>
      </c>
      <c r="N19" s="1"/>
      <c r="O19" s="1"/>
      <c r="P19" s="7" t="s">
        <v>143</v>
      </c>
      <c r="Q19" s="6" t="b">
        <v>1</v>
      </c>
    </row>
    <row r="20" spans="1:17" ht="54" x14ac:dyDescent="0.15">
      <c r="A20" s="6">
        <v>4</v>
      </c>
      <c r="B20" s="6">
        <v>6</v>
      </c>
      <c r="C20" s="6">
        <v>1</v>
      </c>
      <c r="D20" s="6">
        <v>10</v>
      </c>
      <c r="E20" s="6" t="s">
        <v>89</v>
      </c>
      <c r="F20" s="7" t="str">
        <f t="shared" si="0"/>
        <v>对SSPC通道15启动维护检测。“1”表示该通道启动维护检测功能， “0”表示该通道禁用维护检测功能。</v>
      </c>
      <c r="G20" s="6" t="s">
        <v>89</v>
      </c>
      <c r="H20" s="6" t="b">
        <v>0</v>
      </c>
      <c r="I20" s="6">
        <v>1</v>
      </c>
      <c r="J20" s="6">
        <v>0</v>
      </c>
      <c r="K20" s="6" t="s">
        <v>72</v>
      </c>
      <c r="L20" s="6">
        <v>0</v>
      </c>
      <c r="M20" s="6">
        <v>1</v>
      </c>
      <c r="N20" s="1"/>
      <c r="O20" s="1"/>
      <c r="P20" s="7" t="s">
        <v>143</v>
      </c>
      <c r="Q20" s="6" t="b">
        <v>1</v>
      </c>
    </row>
    <row r="21" spans="1:17" ht="54" x14ac:dyDescent="0.15">
      <c r="A21" s="6">
        <v>4</v>
      </c>
      <c r="B21" s="6">
        <v>7</v>
      </c>
      <c r="C21" s="6">
        <v>1</v>
      </c>
      <c r="D21" s="6">
        <v>10</v>
      </c>
      <c r="E21" s="6" t="s">
        <v>90</v>
      </c>
      <c r="F21" s="7" t="str">
        <f t="shared" si="0"/>
        <v>对SSPC通道16启动维护检测。“1”表示该通道启动维护检测功能， “0”表示该通道禁用维护检测功能。</v>
      </c>
      <c r="G21" s="6" t="s">
        <v>90</v>
      </c>
      <c r="H21" s="6" t="b">
        <v>0</v>
      </c>
      <c r="I21" s="6">
        <v>1</v>
      </c>
      <c r="J21" s="6">
        <v>0</v>
      </c>
      <c r="K21" s="6" t="s">
        <v>72</v>
      </c>
      <c r="L21" s="6">
        <v>0</v>
      </c>
      <c r="M21" s="6">
        <v>1</v>
      </c>
      <c r="N21" s="1"/>
      <c r="O21" s="1"/>
      <c r="P21" s="7" t="s">
        <v>143</v>
      </c>
      <c r="Q21" s="6" t="b">
        <v>1</v>
      </c>
    </row>
    <row r="22" spans="1:17" ht="54" x14ac:dyDescent="0.15">
      <c r="A22" s="6">
        <v>5</v>
      </c>
      <c r="B22" s="6">
        <v>0</v>
      </c>
      <c r="C22" s="6">
        <v>1</v>
      </c>
      <c r="D22" s="6">
        <v>10</v>
      </c>
      <c r="E22" s="6" t="s">
        <v>91</v>
      </c>
      <c r="F22" s="7" t="str">
        <f t="shared" si="0"/>
        <v>对SSPC通道17启动维护检测。“1”表示该通道启动维护检测功能， “0”表示该通道禁用维护检测功能。</v>
      </c>
      <c r="G22" s="6" t="s">
        <v>91</v>
      </c>
      <c r="H22" s="6" t="b">
        <v>0</v>
      </c>
      <c r="I22" s="6">
        <v>1</v>
      </c>
      <c r="J22" s="6">
        <v>0</v>
      </c>
      <c r="K22" s="6" t="s">
        <v>72</v>
      </c>
      <c r="L22" s="6">
        <v>0</v>
      </c>
      <c r="M22" s="6">
        <v>1</v>
      </c>
      <c r="N22" s="1"/>
      <c r="O22" s="1"/>
      <c r="P22" s="7" t="s">
        <v>143</v>
      </c>
      <c r="Q22" s="6" t="b">
        <v>1</v>
      </c>
    </row>
    <row r="23" spans="1:17" ht="54" x14ac:dyDescent="0.15">
      <c r="A23" s="6">
        <v>5</v>
      </c>
      <c r="B23" s="6">
        <v>1</v>
      </c>
      <c r="C23" s="6">
        <v>1</v>
      </c>
      <c r="D23" s="6">
        <v>10</v>
      </c>
      <c r="E23" s="6" t="s">
        <v>92</v>
      </c>
      <c r="F23" s="7" t="str">
        <f t="shared" si="0"/>
        <v>对SSPC通道18启动维护检测。“1”表示该通道启动维护检测功能， “0”表示该通道禁用维护检测功能。</v>
      </c>
      <c r="G23" s="6" t="s">
        <v>92</v>
      </c>
      <c r="H23" s="6" t="b">
        <v>0</v>
      </c>
      <c r="I23" s="6">
        <v>1</v>
      </c>
      <c r="J23" s="6">
        <v>0</v>
      </c>
      <c r="K23" s="6" t="s">
        <v>72</v>
      </c>
      <c r="L23" s="6">
        <v>0</v>
      </c>
      <c r="M23" s="6">
        <v>1</v>
      </c>
      <c r="N23" s="1"/>
      <c r="O23" s="1"/>
      <c r="P23" s="7" t="s">
        <v>143</v>
      </c>
      <c r="Q23" s="6" t="b">
        <v>1</v>
      </c>
    </row>
    <row r="24" spans="1:17" ht="54" x14ac:dyDescent="0.15">
      <c r="A24" s="6">
        <v>5</v>
      </c>
      <c r="B24" s="6">
        <v>2</v>
      </c>
      <c r="C24" s="6">
        <v>1</v>
      </c>
      <c r="D24" s="6">
        <v>10</v>
      </c>
      <c r="E24" s="6" t="s">
        <v>93</v>
      </c>
      <c r="F24" s="7" t="str">
        <f t="shared" si="0"/>
        <v>对SSPC通道19启动维护检测。“1”表示该通道启动维护检测功能， “0”表示该通道禁用维护检测功能。</v>
      </c>
      <c r="G24" s="6" t="s">
        <v>93</v>
      </c>
      <c r="H24" s="6" t="b">
        <v>0</v>
      </c>
      <c r="I24" s="6">
        <v>1</v>
      </c>
      <c r="J24" s="6">
        <v>0</v>
      </c>
      <c r="K24" s="6" t="s">
        <v>72</v>
      </c>
      <c r="L24" s="6">
        <v>0</v>
      </c>
      <c r="M24" s="6">
        <v>1</v>
      </c>
      <c r="N24" s="1"/>
      <c r="O24" s="1"/>
      <c r="P24" s="7" t="s">
        <v>143</v>
      </c>
      <c r="Q24" s="6" t="b">
        <v>1</v>
      </c>
    </row>
    <row r="25" spans="1:17" ht="54" x14ac:dyDescent="0.15">
      <c r="A25" s="6">
        <v>5</v>
      </c>
      <c r="B25" s="6">
        <v>3</v>
      </c>
      <c r="C25" s="6">
        <v>1</v>
      </c>
      <c r="D25" s="6">
        <v>10</v>
      </c>
      <c r="E25" s="6" t="s">
        <v>94</v>
      </c>
      <c r="F25" s="7" t="str">
        <f t="shared" si="0"/>
        <v>对SSPC通道20启动维护检测。“1”表示该通道启动维护检测功能， “0”表示该通道禁用维护检测功能。</v>
      </c>
      <c r="G25" s="6" t="s">
        <v>94</v>
      </c>
      <c r="H25" s="6" t="b">
        <v>0</v>
      </c>
      <c r="I25" s="6">
        <v>1</v>
      </c>
      <c r="J25" s="6">
        <v>0</v>
      </c>
      <c r="K25" s="6" t="s">
        <v>72</v>
      </c>
      <c r="L25" s="6">
        <v>0</v>
      </c>
      <c r="M25" s="6">
        <v>1</v>
      </c>
      <c r="N25" s="1"/>
      <c r="O25" s="1"/>
      <c r="P25" s="7" t="s">
        <v>143</v>
      </c>
      <c r="Q25" s="6" t="b">
        <v>1</v>
      </c>
    </row>
    <row r="26" spans="1:17" ht="54" x14ac:dyDescent="0.15">
      <c r="A26" s="6">
        <v>5</v>
      </c>
      <c r="B26" s="6">
        <v>4</v>
      </c>
      <c r="C26" s="6">
        <v>1</v>
      </c>
      <c r="D26" s="6">
        <v>10</v>
      </c>
      <c r="E26" s="6" t="s">
        <v>95</v>
      </c>
      <c r="F26" s="7" t="str">
        <f t="shared" si="0"/>
        <v>对SSPC通道21启动维护检测。“1”表示该通道启动维护检测功能， “0”表示该通道禁用维护检测功能。</v>
      </c>
      <c r="G26" s="6" t="s">
        <v>95</v>
      </c>
      <c r="H26" s="6" t="b">
        <v>0</v>
      </c>
      <c r="I26" s="6">
        <v>1</v>
      </c>
      <c r="J26" s="6">
        <v>0</v>
      </c>
      <c r="K26" s="6" t="s">
        <v>72</v>
      </c>
      <c r="L26" s="6">
        <v>0</v>
      </c>
      <c r="M26" s="6">
        <v>1</v>
      </c>
      <c r="N26" s="1"/>
      <c r="O26" s="1"/>
      <c r="P26" s="7" t="s">
        <v>143</v>
      </c>
      <c r="Q26" s="6" t="b">
        <v>1</v>
      </c>
    </row>
    <row r="27" spans="1:17" ht="54" x14ac:dyDescent="0.15">
      <c r="A27" s="6">
        <v>5</v>
      </c>
      <c r="B27" s="6">
        <v>5</v>
      </c>
      <c r="C27" s="6">
        <v>1</v>
      </c>
      <c r="D27" s="6">
        <v>10</v>
      </c>
      <c r="E27" s="6" t="s">
        <v>96</v>
      </c>
      <c r="F27" s="7" t="str">
        <f t="shared" si="0"/>
        <v>对SSPC通道22启动维护检测。“1”表示该通道启动维护检测功能， “0”表示该通道禁用维护检测功能。</v>
      </c>
      <c r="G27" s="6" t="s">
        <v>96</v>
      </c>
      <c r="H27" s="6" t="b">
        <v>0</v>
      </c>
      <c r="I27" s="6">
        <v>1</v>
      </c>
      <c r="J27" s="6">
        <v>0</v>
      </c>
      <c r="K27" s="6" t="s">
        <v>72</v>
      </c>
      <c r="L27" s="6">
        <v>0</v>
      </c>
      <c r="M27" s="6">
        <v>1</v>
      </c>
      <c r="N27" s="1"/>
      <c r="O27" s="1"/>
      <c r="P27" s="7" t="s">
        <v>143</v>
      </c>
      <c r="Q27" s="6" t="b">
        <v>1</v>
      </c>
    </row>
    <row r="28" spans="1:17" ht="54" x14ac:dyDescent="0.15">
      <c r="A28" s="6">
        <v>5</v>
      </c>
      <c r="B28" s="6">
        <v>6</v>
      </c>
      <c r="C28" s="6">
        <v>1</v>
      </c>
      <c r="D28" s="6">
        <v>10</v>
      </c>
      <c r="E28" s="6" t="s">
        <v>97</v>
      </c>
      <c r="F28" s="7" t="str">
        <f t="shared" si="0"/>
        <v>对SSPC通道23启动维护检测。“1”表示该通道启动维护检测功能， “0”表示该通道禁用维护检测功能。</v>
      </c>
      <c r="G28" s="6" t="s">
        <v>97</v>
      </c>
      <c r="H28" s="6" t="b">
        <v>0</v>
      </c>
      <c r="I28" s="6">
        <v>1</v>
      </c>
      <c r="J28" s="6">
        <v>0</v>
      </c>
      <c r="K28" s="6" t="s">
        <v>72</v>
      </c>
      <c r="L28" s="6">
        <v>0</v>
      </c>
      <c r="M28" s="6">
        <v>1</v>
      </c>
      <c r="N28" s="1"/>
      <c r="O28" s="1"/>
      <c r="P28" s="7" t="s">
        <v>143</v>
      </c>
      <c r="Q28" s="6" t="b">
        <v>1</v>
      </c>
    </row>
    <row r="29" spans="1:17" ht="54" x14ac:dyDescent="0.15">
      <c r="A29" s="6">
        <v>5</v>
      </c>
      <c r="B29" s="6">
        <v>7</v>
      </c>
      <c r="C29" s="6">
        <v>1</v>
      </c>
      <c r="D29" s="6">
        <v>10</v>
      </c>
      <c r="E29" s="6" t="s">
        <v>98</v>
      </c>
      <c r="F29" s="7" t="str">
        <f t="shared" si="0"/>
        <v>对SSPC通道24启动维护检测。“1”表示该通道启动维护检测功能， “0”表示该通道禁用维护检测功能。</v>
      </c>
      <c r="G29" s="6" t="s">
        <v>98</v>
      </c>
      <c r="H29" s="6" t="b">
        <v>0</v>
      </c>
      <c r="I29" s="6">
        <v>1</v>
      </c>
      <c r="J29" s="6">
        <v>0</v>
      </c>
      <c r="K29" s="6" t="s">
        <v>72</v>
      </c>
      <c r="L29" s="6">
        <v>0</v>
      </c>
      <c r="M29" s="6">
        <v>1</v>
      </c>
      <c r="N29" s="1"/>
      <c r="O29" s="1"/>
      <c r="P29" s="7" t="s">
        <v>143</v>
      </c>
      <c r="Q29" s="6" t="b">
        <v>1</v>
      </c>
    </row>
    <row r="30" spans="1:17" ht="54" x14ac:dyDescent="0.15">
      <c r="A30" s="6">
        <v>6</v>
      </c>
      <c r="B30" s="6">
        <v>0</v>
      </c>
      <c r="C30" s="6">
        <v>1</v>
      </c>
      <c r="D30" s="6">
        <v>10</v>
      </c>
      <c r="E30" s="6" t="s">
        <v>99</v>
      </c>
      <c r="F30" s="7" t="str">
        <f t="shared" si="0"/>
        <v>对SSPC通道25启动维护检测。“1”表示该通道启动维护检测功能， “0”表示该通道禁用维护检测功能。</v>
      </c>
      <c r="G30" s="6" t="s">
        <v>99</v>
      </c>
      <c r="H30" s="6" t="b">
        <v>0</v>
      </c>
      <c r="I30" s="6">
        <v>1</v>
      </c>
      <c r="J30" s="6">
        <v>0</v>
      </c>
      <c r="K30" s="6" t="s">
        <v>72</v>
      </c>
      <c r="L30" s="6">
        <v>0</v>
      </c>
      <c r="M30" s="6">
        <v>1</v>
      </c>
      <c r="N30" s="1"/>
      <c r="O30" s="1"/>
      <c r="P30" s="7" t="s">
        <v>143</v>
      </c>
      <c r="Q30" s="6" t="b">
        <v>1</v>
      </c>
    </row>
    <row r="31" spans="1:17" ht="54" x14ac:dyDescent="0.15">
      <c r="A31" s="6">
        <v>6</v>
      </c>
      <c r="B31" s="6">
        <v>1</v>
      </c>
      <c r="C31" s="6">
        <v>1</v>
      </c>
      <c r="D31" s="6">
        <v>10</v>
      </c>
      <c r="E31" s="6" t="s">
        <v>100</v>
      </c>
      <c r="F31" s="7" t="str">
        <f t="shared" si="0"/>
        <v>对SSPC通道26启动维护检测。“1”表示该通道启动维护检测功能， “0”表示该通道禁用维护检测功能。</v>
      </c>
      <c r="G31" s="6" t="s">
        <v>100</v>
      </c>
      <c r="H31" s="6" t="b">
        <v>0</v>
      </c>
      <c r="I31" s="6">
        <v>1</v>
      </c>
      <c r="J31" s="6">
        <v>0</v>
      </c>
      <c r="K31" s="6" t="s">
        <v>72</v>
      </c>
      <c r="L31" s="6">
        <v>0</v>
      </c>
      <c r="M31" s="6">
        <v>1</v>
      </c>
      <c r="N31" s="1"/>
      <c r="O31" s="1"/>
      <c r="P31" s="7" t="s">
        <v>143</v>
      </c>
      <c r="Q31" s="6" t="b">
        <v>1</v>
      </c>
    </row>
    <row r="32" spans="1:17" ht="54" x14ac:dyDescent="0.15">
      <c r="A32" s="6">
        <v>6</v>
      </c>
      <c r="B32" s="6">
        <v>2</v>
      </c>
      <c r="C32" s="6">
        <v>1</v>
      </c>
      <c r="D32" s="6">
        <v>10</v>
      </c>
      <c r="E32" s="6" t="s">
        <v>101</v>
      </c>
      <c r="F32" s="7" t="str">
        <f t="shared" si="0"/>
        <v>对SSPC通道27启动维护检测。“1”表示该通道启动维护检测功能， “0”表示该通道禁用维护检测功能。</v>
      </c>
      <c r="G32" s="6" t="s">
        <v>101</v>
      </c>
      <c r="H32" s="6" t="b">
        <v>0</v>
      </c>
      <c r="I32" s="6">
        <v>1</v>
      </c>
      <c r="J32" s="6">
        <v>0</v>
      </c>
      <c r="K32" s="6" t="s">
        <v>72</v>
      </c>
      <c r="L32" s="6">
        <v>0</v>
      </c>
      <c r="M32" s="6">
        <v>1</v>
      </c>
      <c r="N32" s="1"/>
      <c r="O32" s="1"/>
      <c r="P32" s="7" t="s">
        <v>143</v>
      </c>
      <c r="Q32" s="6" t="b">
        <v>1</v>
      </c>
    </row>
    <row r="33" spans="1:17" ht="54" x14ac:dyDescent="0.15">
      <c r="A33" s="6">
        <v>6</v>
      </c>
      <c r="B33" s="6">
        <v>3</v>
      </c>
      <c r="C33" s="6">
        <v>1</v>
      </c>
      <c r="D33" s="6">
        <v>10</v>
      </c>
      <c r="E33" s="6" t="s">
        <v>102</v>
      </c>
      <c r="F33" s="7" t="str">
        <f t="shared" si="0"/>
        <v>对SSPC通道28启动维护检测。“1”表示该通道启动维护检测功能， “0”表示该通道禁用维护检测功能。</v>
      </c>
      <c r="G33" s="6" t="s">
        <v>102</v>
      </c>
      <c r="H33" s="6" t="b">
        <v>0</v>
      </c>
      <c r="I33" s="6">
        <v>1</v>
      </c>
      <c r="J33" s="6">
        <v>0</v>
      </c>
      <c r="K33" s="6" t="s">
        <v>72</v>
      </c>
      <c r="L33" s="6">
        <v>0</v>
      </c>
      <c r="M33" s="6">
        <v>1</v>
      </c>
      <c r="N33" s="1"/>
      <c r="O33" s="1"/>
      <c r="P33" s="7" t="s">
        <v>143</v>
      </c>
      <c r="Q33" s="6" t="b">
        <v>1</v>
      </c>
    </row>
    <row r="34" spans="1:17" ht="54" x14ac:dyDescent="0.15">
      <c r="A34" s="6">
        <v>6</v>
      </c>
      <c r="B34" s="6">
        <v>4</v>
      </c>
      <c r="C34" s="6">
        <v>1</v>
      </c>
      <c r="D34" s="6">
        <v>10</v>
      </c>
      <c r="E34" s="6" t="s">
        <v>103</v>
      </c>
      <c r="F34" s="7" t="str">
        <f t="shared" si="0"/>
        <v>对SSPC通道29启动维护检测。“1”表示该通道启动维护检测功能， “0”表示该通道禁用维护检测功能。</v>
      </c>
      <c r="G34" s="6" t="s">
        <v>103</v>
      </c>
      <c r="H34" s="6" t="b">
        <v>0</v>
      </c>
      <c r="I34" s="6">
        <v>1</v>
      </c>
      <c r="J34" s="6">
        <v>0</v>
      </c>
      <c r="K34" s="6" t="s">
        <v>72</v>
      </c>
      <c r="L34" s="6">
        <v>0</v>
      </c>
      <c r="M34" s="6">
        <v>1</v>
      </c>
      <c r="N34" s="1"/>
      <c r="O34" s="1"/>
      <c r="P34" s="7" t="s">
        <v>143</v>
      </c>
      <c r="Q34" s="6" t="b">
        <v>1</v>
      </c>
    </row>
    <row r="35" spans="1:17" ht="54" x14ac:dyDescent="0.15">
      <c r="A35" s="6">
        <v>6</v>
      </c>
      <c r="B35" s="6">
        <v>5</v>
      </c>
      <c r="C35" s="6">
        <v>1</v>
      </c>
      <c r="D35" s="6">
        <v>10</v>
      </c>
      <c r="E35" s="6" t="s">
        <v>104</v>
      </c>
      <c r="F35" s="7" t="str">
        <f t="shared" si="0"/>
        <v>对SSPC通道30启动维护检测。“1”表示该通道启动维护检测功能， “0”表示该通道禁用维护检测功能。</v>
      </c>
      <c r="G35" s="6" t="s">
        <v>104</v>
      </c>
      <c r="H35" s="6" t="b">
        <v>0</v>
      </c>
      <c r="I35" s="6">
        <v>1</v>
      </c>
      <c r="J35" s="6">
        <v>0</v>
      </c>
      <c r="K35" s="6" t="s">
        <v>72</v>
      </c>
      <c r="L35" s="6">
        <v>0</v>
      </c>
      <c r="M35" s="6">
        <v>1</v>
      </c>
      <c r="N35" s="1"/>
      <c r="O35" s="1"/>
      <c r="P35" s="7" t="s">
        <v>143</v>
      </c>
      <c r="Q35" s="6" t="b">
        <v>1</v>
      </c>
    </row>
    <row r="36" spans="1:17" ht="54" x14ac:dyDescent="0.15">
      <c r="A36" s="6">
        <v>6</v>
      </c>
      <c r="B36" s="6">
        <v>6</v>
      </c>
      <c r="C36" s="6">
        <v>1</v>
      </c>
      <c r="D36" s="6">
        <v>10</v>
      </c>
      <c r="E36" s="6" t="s">
        <v>105</v>
      </c>
      <c r="F36" s="7" t="str">
        <f t="shared" si="0"/>
        <v>对SSPC通道31启动维护检测。“1”表示该通道启动维护检测功能， “0”表示该通道禁用维护检测功能。</v>
      </c>
      <c r="G36" s="6" t="s">
        <v>105</v>
      </c>
      <c r="H36" s="6" t="b">
        <v>0</v>
      </c>
      <c r="I36" s="6">
        <v>1</v>
      </c>
      <c r="J36" s="6">
        <v>0</v>
      </c>
      <c r="K36" s="6" t="s">
        <v>72</v>
      </c>
      <c r="L36" s="6">
        <v>0</v>
      </c>
      <c r="M36" s="6">
        <v>1</v>
      </c>
      <c r="N36" s="1"/>
      <c r="O36" s="1"/>
      <c r="P36" s="7" t="s">
        <v>143</v>
      </c>
      <c r="Q36" s="6" t="b">
        <v>1</v>
      </c>
    </row>
    <row r="37" spans="1:17" ht="54" x14ac:dyDescent="0.15">
      <c r="A37" s="6">
        <v>6</v>
      </c>
      <c r="B37" s="6">
        <v>7</v>
      </c>
      <c r="C37" s="6">
        <v>1</v>
      </c>
      <c r="D37" s="6">
        <v>10</v>
      </c>
      <c r="E37" s="6" t="s">
        <v>106</v>
      </c>
      <c r="F37" s="7" t="str">
        <f t="shared" si="0"/>
        <v>对SSPC通道32启动维护检测。“1”表示该通道启动维护检测功能， “0”表示该通道禁用维护检测功能。</v>
      </c>
      <c r="G37" s="6" t="s">
        <v>106</v>
      </c>
      <c r="H37" s="6" t="b">
        <v>0</v>
      </c>
      <c r="I37" s="6">
        <v>1</v>
      </c>
      <c r="J37" s="6">
        <v>0</v>
      </c>
      <c r="K37" s="6" t="s">
        <v>72</v>
      </c>
      <c r="L37" s="6">
        <v>0</v>
      </c>
      <c r="M37" s="6">
        <v>1</v>
      </c>
      <c r="N37" s="1"/>
      <c r="O37" s="1"/>
      <c r="P37" s="7" t="s">
        <v>143</v>
      </c>
      <c r="Q37" s="6" t="b">
        <v>1</v>
      </c>
    </row>
    <row r="38" spans="1:17" s="6" customFormat="1" ht="67.5" x14ac:dyDescent="0.15">
      <c r="A38" s="6">
        <v>7</v>
      </c>
      <c r="B38" s="6">
        <v>0</v>
      </c>
      <c r="C38" s="6">
        <v>1</v>
      </c>
      <c r="D38" s="6">
        <v>10</v>
      </c>
      <c r="E38" s="6" t="s">
        <v>107</v>
      </c>
      <c r="F38" s="7" t="str">
        <f>"对" &amp; REPLACE(E37,5,1,"") &amp; "启动维护检测。“1”表示该通道启动维护检测功能， “0”表示该通道禁用维护检测功能。SFZ-28适用，SFZ-29置0"</f>
        <v>对SSPC通道32启动维护检测。“1”表示该通道启动维护检测功能， “0”表示该通道禁用维护检测功能。SFZ-28适用，SFZ-29置0</v>
      </c>
      <c r="G38" s="6" t="s">
        <v>107</v>
      </c>
      <c r="H38" s="6" t="b">
        <v>0</v>
      </c>
      <c r="I38" s="6">
        <v>1</v>
      </c>
      <c r="J38" s="6">
        <v>0</v>
      </c>
      <c r="K38" s="6" t="s">
        <v>72</v>
      </c>
      <c r="L38" s="6">
        <v>0</v>
      </c>
      <c r="M38" s="6">
        <v>1</v>
      </c>
      <c r="P38" s="7" t="s">
        <v>143</v>
      </c>
      <c r="Q38" s="6" t="b">
        <v>1</v>
      </c>
    </row>
    <row r="39" spans="1:17" ht="67.5" x14ac:dyDescent="0.15">
      <c r="A39" s="6">
        <v>7</v>
      </c>
      <c r="B39" s="6">
        <v>1</v>
      </c>
      <c r="C39" s="6">
        <v>1</v>
      </c>
      <c r="D39" s="6">
        <v>10</v>
      </c>
      <c r="E39" s="6" t="s">
        <v>108</v>
      </c>
      <c r="F39" s="7" t="str">
        <f t="shared" ref="F39:F53" si="1">"对" &amp; REPLACE(E38,5,1,"") &amp; "启动维护检测。“1”表示该通道启动维护检测功能， “0”表示该通道禁用维护检测功能。SFZ-28适用，SFZ-29置0"</f>
        <v>对SSPC通道33启动维护检测。“1”表示该通道启动维护检测功能， “0”表示该通道禁用维护检测功能。SFZ-28适用，SFZ-29置0</v>
      </c>
      <c r="G39" s="6" t="s">
        <v>108</v>
      </c>
      <c r="H39" s="6" t="b">
        <v>0</v>
      </c>
      <c r="I39" s="6">
        <v>1</v>
      </c>
      <c r="J39" s="6">
        <v>0</v>
      </c>
      <c r="K39" s="6" t="s">
        <v>72</v>
      </c>
      <c r="L39" s="6">
        <v>0</v>
      </c>
      <c r="M39" s="6">
        <v>1</v>
      </c>
      <c r="N39" s="1"/>
      <c r="O39" s="1"/>
      <c r="P39" s="7" t="s">
        <v>143</v>
      </c>
      <c r="Q39" s="6" t="b">
        <v>1</v>
      </c>
    </row>
    <row r="40" spans="1:17" ht="67.5" x14ac:dyDescent="0.15">
      <c r="A40" s="6">
        <v>7</v>
      </c>
      <c r="B40" s="6">
        <v>2</v>
      </c>
      <c r="C40" s="6">
        <v>1</v>
      </c>
      <c r="D40" s="6">
        <v>10</v>
      </c>
      <c r="E40" s="6" t="s">
        <v>109</v>
      </c>
      <c r="F40" s="7" t="str">
        <f t="shared" si="1"/>
        <v>对SSPC通道34启动维护检测。“1”表示该通道启动维护检测功能， “0”表示该通道禁用维护检测功能。SFZ-28适用，SFZ-29置0</v>
      </c>
      <c r="G40" s="6" t="s">
        <v>109</v>
      </c>
      <c r="H40" s="6" t="b">
        <v>0</v>
      </c>
      <c r="I40" s="6">
        <v>1</v>
      </c>
      <c r="J40" s="6">
        <v>0</v>
      </c>
      <c r="K40" s="6" t="s">
        <v>72</v>
      </c>
      <c r="L40" s="6">
        <v>0</v>
      </c>
      <c r="M40" s="6">
        <v>1</v>
      </c>
      <c r="N40" s="1"/>
      <c r="O40" s="1"/>
      <c r="P40" s="7" t="s">
        <v>143</v>
      </c>
      <c r="Q40" s="6" t="b">
        <v>1</v>
      </c>
    </row>
    <row r="41" spans="1:17" ht="67.5" x14ac:dyDescent="0.15">
      <c r="A41" s="6">
        <v>7</v>
      </c>
      <c r="B41" s="6">
        <v>3</v>
      </c>
      <c r="C41" s="6">
        <v>1</v>
      </c>
      <c r="D41" s="6">
        <v>10</v>
      </c>
      <c r="E41" s="6" t="s">
        <v>110</v>
      </c>
      <c r="F41" s="7" t="str">
        <f t="shared" si="1"/>
        <v>对SSPC通道35启动维护检测。“1”表示该通道启动维护检测功能， “0”表示该通道禁用维护检测功能。SFZ-28适用，SFZ-29置0</v>
      </c>
      <c r="G41" s="6" t="s">
        <v>110</v>
      </c>
      <c r="H41" s="6" t="b">
        <v>0</v>
      </c>
      <c r="I41" s="6">
        <v>1</v>
      </c>
      <c r="J41" s="6">
        <v>0</v>
      </c>
      <c r="K41" s="6" t="s">
        <v>72</v>
      </c>
      <c r="L41" s="6">
        <v>0</v>
      </c>
      <c r="M41" s="6">
        <v>1</v>
      </c>
      <c r="N41" s="1"/>
      <c r="O41" s="1"/>
      <c r="P41" s="7" t="s">
        <v>143</v>
      </c>
      <c r="Q41" s="6" t="b">
        <v>1</v>
      </c>
    </row>
    <row r="42" spans="1:17" ht="67.5" x14ac:dyDescent="0.15">
      <c r="A42" s="6">
        <v>7</v>
      </c>
      <c r="B42" s="6">
        <v>4</v>
      </c>
      <c r="C42" s="6">
        <v>1</v>
      </c>
      <c r="D42" s="6">
        <v>10</v>
      </c>
      <c r="E42" s="6" t="s">
        <v>111</v>
      </c>
      <c r="F42" s="7" t="str">
        <f t="shared" si="1"/>
        <v>对SSPC通道36启动维护检测。“1”表示该通道启动维护检测功能， “0”表示该通道禁用维护检测功能。SFZ-28适用，SFZ-29置0</v>
      </c>
      <c r="G42" s="6" t="s">
        <v>111</v>
      </c>
      <c r="H42" s="6" t="b">
        <v>0</v>
      </c>
      <c r="I42" s="6">
        <v>1</v>
      </c>
      <c r="J42" s="6">
        <v>0</v>
      </c>
      <c r="K42" s="6" t="s">
        <v>72</v>
      </c>
      <c r="L42" s="6">
        <v>0</v>
      </c>
      <c r="M42" s="6">
        <v>1</v>
      </c>
      <c r="N42" s="1"/>
      <c r="O42" s="1"/>
      <c r="P42" s="7" t="s">
        <v>143</v>
      </c>
      <c r="Q42" s="6" t="b">
        <v>1</v>
      </c>
    </row>
    <row r="43" spans="1:17" ht="67.5" x14ac:dyDescent="0.15">
      <c r="A43" s="6">
        <v>7</v>
      </c>
      <c r="B43" s="6">
        <v>5</v>
      </c>
      <c r="C43" s="6">
        <v>1</v>
      </c>
      <c r="D43" s="6">
        <v>10</v>
      </c>
      <c r="E43" s="6" t="s">
        <v>112</v>
      </c>
      <c r="F43" s="7" t="str">
        <f t="shared" si="1"/>
        <v>对SSPC通道37启动维护检测。“1”表示该通道启动维护检测功能， “0”表示该通道禁用维护检测功能。SFZ-28适用，SFZ-29置0</v>
      </c>
      <c r="G43" s="6" t="s">
        <v>112</v>
      </c>
      <c r="H43" s="6" t="b">
        <v>0</v>
      </c>
      <c r="I43" s="6">
        <v>1</v>
      </c>
      <c r="J43" s="6">
        <v>0</v>
      </c>
      <c r="K43" s="6" t="s">
        <v>72</v>
      </c>
      <c r="L43" s="6">
        <v>0</v>
      </c>
      <c r="M43" s="6">
        <v>1</v>
      </c>
      <c r="N43" s="1"/>
      <c r="O43" s="1"/>
      <c r="P43" s="7" t="s">
        <v>143</v>
      </c>
      <c r="Q43" s="6" t="b">
        <v>1</v>
      </c>
    </row>
    <row r="44" spans="1:17" ht="67.5" x14ac:dyDescent="0.15">
      <c r="A44" s="6">
        <v>7</v>
      </c>
      <c r="B44" s="6">
        <v>6</v>
      </c>
      <c r="C44" s="6">
        <v>1</v>
      </c>
      <c r="D44" s="6">
        <v>10</v>
      </c>
      <c r="E44" s="6" t="s">
        <v>113</v>
      </c>
      <c r="F44" s="7" t="str">
        <f t="shared" si="1"/>
        <v>对SSPC通道38启动维护检测。“1”表示该通道启动维护检测功能， “0”表示该通道禁用维护检测功能。SFZ-28适用，SFZ-29置0</v>
      </c>
      <c r="G44" s="6" t="s">
        <v>113</v>
      </c>
      <c r="H44" s="6" t="b">
        <v>0</v>
      </c>
      <c r="I44" s="6">
        <v>1</v>
      </c>
      <c r="J44" s="6">
        <v>0</v>
      </c>
      <c r="K44" s="6" t="s">
        <v>72</v>
      </c>
      <c r="L44" s="6">
        <v>0</v>
      </c>
      <c r="M44" s="6">
        <v>1</v>
      </c>
      <c r="N44" s="1"/>
      <c r="O44" s="1"/>
      <c r="P44" s="7" t="s">
        <v>143</v>
      </c>
      <c r="Q44" s="6" t="b">
        <v>1</v>
      </c>
    </row>
    <row r="45" spans="1:17" ht="67.5" x14ac:dyDescent="0.15">
      <c r="A45" s="6">
        <v>7</v>
      </c>
      <c r="B45" s="6">
        <v>7</v>
      </c>
      <c r="C45" s="6">
        <v>1</v>
      </c>
      <c r="D45" s="6">
        <v>10</v>
      </c>
      <c r="E45" s="6" t="s">
        <v>114</v>
      </c>
      <c r="F45" s="7" t="str">
        <f t="shared" si="1"/>
        <v>对SSPC通道39启动维护检测。“1”表示该通道启动维护检测功能， “0”表示该通道禁用维护检测功能。SFZ-28适用，SFZ-29置0</v>
      </c>
      <c r="G45" s="6" t="s">
        <v>114</v>
      </c>
      <c r="H45" s="6" t="b">
        <v>0</v>
      </c>
      <c r="I45" s="6">
        <v>1</v>
      </c>
      <c r="J45" s="6">
        <v>0</v>
      </c>
      <c r="K45" s="6" t="s">
        <v>72</v>
      </c>
      <c r="L45" s="6">
        <v>0</v>
      </c>
      <c r="M45" s="6">
        <v>1</v>
      </c>
      <c r="N45" s="1"/>
      <c r="O45" s="1"/>
      <c r="P45" s="7" t="s">
        <v>143</v>
      </c>
      <c r="Q45" s="6" t="b">
        <v>1</v>
      </c>
    </row>
    <row r="46" spans="1:17" ht="67.5" x14ac:dyDescent="0.15">
      <c r="A46" s="6">
        <v>8</v>
      </c>
      <c r="B46" s="6">
        <v>0</v>
      </c>
      <c r="C46" s="6">
        <v>1</v>
      </c>
      <c r="D46" s="6">
        <v>10</v>
      </c>
      <c r="E46" s="6" t="s">
        <v>115</v>
      </c>
      <c r="F46" s="7" t="str">
        <f t="shared" si="1"/>
        <v>对SSPC通道40启动维护检测。“1”表示该通道启动维护检测功能， “0”表示该通道禁用维护检测功能。SFZ-28适用，SFZ-29置0</v>
      </c>
      <c r="G46" s="6" t="s">
        <v>115</v>
      </c>
      <c r="H46" s="6" t="b">
        <v>0</v>
      </c>
      <c r="I46" s="6">
        <v>1</v>
      </c>
      <c r="J46" s="6">
        <v>0</v>
      </c>
      <c r="K46" s="6" t="s">
        <v>72</v>
      </c>
      <c r="L46" s="6">
        <v>0</v>
      </c>
      <c r="M46" s="6">
        <v>1</v>
      </c>
      <c r="N46" s="1"/>
      <c r="O46" s="1"/>
      <c r="P46" s="7" t="s">
        <v>143</v>
      </c>
      <c r="Q46" s="6" t="b">
        <v>1</v>
      </c>
    </row>
    <row r="47" spans="1:17" ht="67.5" x14ac:dyDescent="0.15">
      <c r="A47" s="6">
        <v>8</v>
      </c>
      <c r="B47" s="6">
        <v>1</v>
      </c>
      <c r="C47" s="6">
        <v>1</v>
      </c>
      <c r="D47" s="6">
        <v>10</v>
      </c>
      <c r="E47" s="6" t="s">
        <v>116</v>
      </c>
      <c r="F47" s="7" t="str">
        <f t="shared" si="1"/>
        <v>对SSPC通道41启动维护检测。“1”表示该通道启动维护检测功能， “0”表示该通道禁用维护检测功能。SFZ-28适用，SFZ-29置0</v>
      </c>
      <c r="G47" s="6" t="s">
        <v>116</v>
      </c>
      <c r="H47" s="6" t="b">
        <v>0</v>
      </c>
      <c r="I47" s="6">
        <v>1</v>
      </c>
      <c r="J47" s="6">
        <v>0</v>
      </c>
      <c r="K47" s="6" t="s">
        <v>72</v>
      </c>
      <c r="L47" s="6">
        <v>0</v>
      </c>
      <c r="M47" s="6">
        <v>1</v>
      </c>
      <c r="N47" s="1"/>
      <c r="O47" s="1"/>
      <c r="P47" s="7" t="s">
        <v>143</v>
      </c>
      <c r="Q47" s="6" t="b">
        <v>1</v>
      </c>
    </row>
    <row r="48" spans="1:17" ht="67.5" x14ac:dyDescent="0.15">
      <c r="A48" s="6">
        <v>8</v>
      </c>
      <c r="B48" s="6">
        <v>2</v>
      </c>
      <c r="C48" s="6">
        <v>1</v>
      </c>
      <c r="D48" s="6">
        <v>10</v>
      </c>
      <c r="E48" s="6" t="s">
        <v>117</v>
      </c>
      <c r="F48" s="7" t="str">
        <f t="shared" si="1"/>
        <v>对SSPC通道42启动维护检测。“1”表示该通道启动维护检测功能， “0”表示该通道禁用维护检测功能。SFZ-28适用，SFZ-29置0</v>
      </c>
      <c r="G48" s="6" t="s">
        <v>117</v>
      </c>
      <c r="H48" s="6" t="b">
        <v>0</v>
      </c>
      <c r="I48" s="6">
        <v>1</v>
      </c>
      <c r="J48" s="6">
        <v>0</v>
      </c>
      <c r="K48" s="6" t="s">
        <v>72</v>
      </c>
      <c r="L48" s="6">
        <v>0</v>
      </c>
      <c r="M48" s="6">
        <v>1</v>
      </c>
      <c r="N48" s="1"/>
      <c r="O48" s="1"/>
      <c r="P48" s="7" t="s">
        <v>143</v>
      </c>
      <c r="Q48" s="6" t="b">
        <v>1</v>
      </c>
    </row>
    <row r="49" spans="1:17" ht="67.5" x14ac:dyDescent="0.15">
      <c r="A49" s="6">
        <v>8</v>
      </c>
      <c r="B49" s="6">
        <v>3</v>
      </c>
      <c r="C49" s="6">
        <v>1</v>
      </c>
      <c r="D49" s="6">
        <v>10</v>
      </c>
      <c r="E49" s="6" t="s">
        <v>118</v>
      </c>
      <c r="F49" s="7" t="str">
        <f t="shared" si="1"/>
        <v>对SSPC通道43启动维护检测。“1”表示该通道启动维护检测功能， “0”表示该通道禁用维护检测功能。SFZ-28适用，SFZ-29置0</v>
      </c>
      <c r="G49" s="6" t="s">
        <v>118</v>
      </c>
      <c r="H49" s="6" t="b">
        <v>0</v>
      </c>
      <c r="I49" s="6">
        <v>1</v>
      </c>
      <c r="J49" s="6">
        <v>0</v>
      </c>
      <c r="K49" s="6" t="s">
        <v>72</v>
      </c>
      <c r="L49" s="6">
        <v>0</v>
      </c>
      <c r="M49" s="6">
        <v>1</v>
      </c>
      <c r="N49" s="1"/>
      <c r="O49" s="1"/>
      <c r="P49" s="7" t="s">
        <v>143</v>
      </c>
      <c r="Q49" s="6" t="b">
        <v>1</v>
      </c>
    </row>
    <row r="50" spans="1:17" ht="67.5" x14ac:dyDescent="0.15">
      <c r="A50" s="6">
        <v>8</v>
      </c>
      <c r="B50" s="6">
        <v>4</v>
      </c>
      <c r="C50" s="6">
        <v>1</v>
      </c>
      <c r="D50" s="6">
        <v>10</v>
      </c>
      <c r="E50" s="6" t="s">
        <v>119</v>
      </c>
      <c r="F50" s="7" t="str">
        <f t="shared" si="1"/>
        <v>对SSPC通道44启动维护检测。“1”表示该通道启动维护检测功能， “0”表示该通道禁用维护检测功能。SFZ-28适用，SFZ-29置0</v>
      </c>
      <c r="G50" s="6" t="s">
        <v>119</v>
      </c>
      <c r="H50" s="6" t="b">
        <v>0</v>
      </c>
      <c r="I50" s="6">
        <v>1</v>
      </c>
      <c r="J50" s="6">
        <v>0</v>
      </c>
      <c r="K50" s="6" t="s">
        <v>72</v>
      </c>
      <c r="L50" s="6">
        <v>0</v>
      </c>
      <c r="M50" s="6">
        <v>1</v>
      </c>
      <c r="N50" s="1"/>
      <c r="O50" s="1"/>
      <c r="P50" s="7" t="s">
        <v>143</v>
      </c>
      <c r="Q50" s="6" t="b">
        <v>1</v>
      </c>
    </row>
    <row r="51" spans="1:17" ht="67.5" x14ac:dyDescent="0.15">
      <c r="A51" s="6">
        <v>8</v>
      </c>
      <c r="B51" s="6">
        <v>5</v>
      </c>
      <c r="C51" s="6">
        <v>1</v>
      </c>
      <c r="D51" s="6">
        <v>10</v>
      </c>
      <c r="E51" s="6" t="s">
        <v>120</v>
      </c>
      <c r="F51" s="7" t="str">
        <f t="shared" si="1"/>
        <v>对SSPC通道45启动维护检测。“1”表示该通道启动维护检测功能， “0”表示该通道禁用维护检测功能。SFZ-28适用，SFZ-29置0</v>
      </c>
      <c r="G51" s="6" t="s">
        <v>120</v>
      </c>
      <c r="H51" s="6" t="b">
        <v>0</v>
      </c>
      <c r="I51" s="6">
        <v>1</v>
      </c>
      <c r="J51" s="6">
        <v>0</v>
      </c>
      <c r="K51" s="6" t="s">
        <v>72</v>
      </c>
      <c r="L51" s="6">
        <v>0</v>
      </c>
      <c r="M51" s="6">
        <v>1</v>
      </c>
      <c r="N51" s="1"/>
      <c r="O51" s="1"/>
      <c r="P51" s="7" t="s">
        <v>143</v>
      </c>
      <c r="Q51" s="6" t="b">
        <v>1</v>
      </c>
    </row>
    <row r="52" spans="1:17" ht="67.5" x14ac:dyDescent="0.15">
      <c r="A52" s="6">
        <v>8</v>
      </c>
      <c r="B52" s="6">
        <v>6</v>
      </c>
      <c r="C52" s="6">
        <v>1</v>
      </c>
      <c r="D52" s="6">
        <v>10</v>
      </c>
      <c r="E52" s="6" t="s">
        <v>121</v>
      </c>
      <c r="F52" s="7" t="str">
        <f t="shared" si="1"/>
        <v>对SSPC通道46启动维护检测。“1”表示该通道启动维护检测功能， “0”表示该通道禁用维护检测功能。SFZ-28适用，SFZ-29置0</v>
      </c>
      <c r="G52" s="6" t="s">
        <v>121</v>
      </c>
      <c r="H52" s="6" t="b">
        <v>0</v>
      </c>
      <c r="I52" s="6">
        <v>1</v>
      </c>
      <c r="J52" s="6">
        <v>0</v>
      </c>
      <c r="K52" s="6" t="s">
        <v>72</v>
      </c>
      <c r="L52" s="6">
        <v>0</v>
      </c>
      <c r="M52" s="6">
        <v>1</v>
      </c>
      <c r="N52" s="1"/>
      <c r="O52" s="1"/>
      <c r="P52" s="7" t="s">
        <v>143</v>
      </c>
      <c r="Q52" s="6" t="b">
        <v>1</v>
      </c>
    </row>
    <row r="53" spans="1:17" ht="67.5" x14ac:dyDescent="0.15">
      <c r="A53" s="6">
        <v>8</v>
      </c>
      <c r="B53" s="6">
        <v>7</v>
      </c>
      <c r="C53" s="6">
        <v>1</v>
      </c>
      <c r="D53" s="6">
        <v>10</v>
      </c>
      <c r="E53" s="6" t="s">
        <v>122</v>
      </c>
      <c r="F53" s="7" t="str">
        <f t="shared" si="1"/>
        <v>对SSPC通道47启动维护检测。“1”表示该通道启动维护检测功能， “0”表示该通道禁用维护检测功能。SFZ-28适用，SFZ-29置0</v>
      </c>
      <c r="G53" s="6" t="s">
        <v>122</v>
      </c>
      <c r="H53" s="6" t="b">
        <v>0</v>
      </c>
      <c r="I53" s="6">
        <v>1</v>
      </c>
      <c r="J53" s="6">
        <v>0</v>
      </c>
      <c r="K53" s="6" t="s">
        <v>72</v>
      </c>
      <c r="L53" s="6">
        <v>0</v>
      </c>
      <c r="M53" s="6">
        <v>1</v>
      </c>
      <c r="N53" s="1"/>
      <c r="O53" s="1"/>
      <c r="P53" s="7" t="s">
        <v>143</v>
      </c>
      <c r="Q53" s="6" t="b">
        <v>1</v>
      </c>
    </row>
    <row r="54" spans="1:17" ht="27" x14ac:dyDescent="0.15">
      <c r="A54" s="6">
        <v>9</v>
      </c>
      <c r="B54" s="6">
        <v>0</v>
      </c>
      <c r="C54" s="6">
        <v>8</v>
      </c>
      <c r="D54" s="6">
        <v>2</v>
      </c>
      <c r="E54" s="6" t="s">
        <v>289</v>
      </c>
      <c r="F54" s="7" t="s">
        <v>290</v>
      </c>
      <c r="G54" s="6" t="s">
        <v>289</v>
      </c>
      <c r="H54" s="6" t="b">
        <v>0</v>
      </c>
      <c r="I54" s="6">
        <v>1</v>
      </c>
      <c r="J54" s="6">
        <v>0</v>
      </c>
      <c r="K54" s="6" t="s">
        <v>289</v>
      </c>
      <c r="L54" s="6">
        <v>0</v>
      </c>
      <c r="M54" s="6">
        <v>255</v>
      </c>
      <c r="N54" s="6"/>
      <c r="O54" s="6"/>
      <c r="P54" s="7"/>
      <c r="Q54" s="6" t="b">
        <v>0</v>
      </c>
    </row>
  </sheetData>
  <phoneticPr fontId="2" type="noConversion"/>
  <dataValidations count="2">
    <dataValidation type="list" allowBlank="1" showInputMessage="1" showErrorMessage="1" sqref="Q2:Q54 H2:H54">
      <formula1>"TRUE,FALSE"</formula1>
    </dataValidation>
    <dataValidation type="list" allowBlank="1" showInputMessage="1" showErrorMessage="1" promptTitle="取值含意" prompt="0--InValid, 1--Int8_x000a_2--Uint8,   3--Int16_x000a_4--Uint16,  5--Int32_x000a_6--Uint32,  7--Hex_x000a_8--Float,   9--Double_x000a_10--Enum,   11--Boolean" sqref="D2:D54">
      <formula1>"0,1,2,3,4,5,6,7,8,9,10,11"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协议格式</vt:lpstr>
      <vt:lpstr>CPM对SSPC进行状态查询</vt:lpstr>
      <vt:lpstr>CPM对SSPC进行多路通断控制</vt:lpstr>
      <vt:lpstr>CPM对SSPC进行多路复位控制</vt:lpstr>
      <vt:lpstr>CPM对SSPC进行使能配置</vt:lpstr>
      <vt:lpstr>CPM对SSPC进行使能配置有效</vt:lpstr>
      <vt:lpstr>CPM对SSPC进行应急配置1</vt:lpstr>
      <vt:lpstr>CPM对SSPC进行应急配置2</vt:lpstr>
      <vt:lpstr>CPM对SSPC启动维护自检</vt:lpstr>
      <vt:lpstr>CPM对SSPC进行270V掉电请求</vt:lpstr>
      <vt:lpstr>CPM对SSPC下电请求</vt:lpstr>
      <vt:lpstr>SSPC向CPM报告状态（响应状态请求）</vt:lpstr>
      <vt:lpstr>SSPC向CPM报告异常（检测相邻通道供电故障）</vt:lpstr>
      <vt:lpstr>SSPC上电维护自检结果上报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2016-03-10T01:33:31Z</dcterms:modified>
</cp:coreProperties>
</file>