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f.sharepoint.com/teams/MechatronicsWalk-Aid/Shared Documents/General/Order Forms/"/>
    </mc:Choice>
  </mc:AlternateContent>
  <xr:revisionPtr revIDLastSave="35" documentId="8_{80049EB0-487B-4343-A7DE-B6BB6D00CA73}" xr6:coauthVersionLast="47" xr6:coauthVersionMax="47" xr10:uidLastSave="{A997699B-112E-4D9F-9E60-793D09F32A74}"/>
  <workbookProtection workbookPassword="D8AB" lockStructure="1"/>
  <bookViews>
    <workbookView xWindow="-96" yWindow="-96" windowWidth="20928" windowHeight="12432" firstSheet="1" xr2:uid="{00000000-000D-0000-FFFF-FFFF00000000}"/>
  </bookViews>
  <sheets>
    <sheet name="Requisition" sheetId="1" r:id="rId1"/>
    <sheet name="VAT Guidelines" sheetId="4" r:id="rId2"/>
    <sheet name="DropdownInfo" sheetId="5" state="hidden" r:id="rId3"/>
    <sheet name="Form History" sheetId="6" state="hidden" r:id="rId4"/>
  </sheets>
  <definedNames>
    <definedName name="Audit">DropdownInfo!$N$2</definedName>
    <definedName name="DA">DropdownInfo!$O$2:$O$16</definedName>
    <definedName name="DI">DropdownInfo!$P$2:$P$45</definedName>
    <definedName name="ECTasks">#REF!</definedName>
    <definedName name="NameLookup">DropdownInfo!$C$39:$D$67</definedName>
    <definedName name="NO">DropdownInfo!$D$2:$D$4</definedName>
    <definedName name="NonEC">Requisition!$AW$2:$AW$3</definedName>
    <definedName name="NONECTasks">#REF!</definedName>
    <definedName name="Orgs">DropdownInfo!$V$2:$V$87</definedName>
    <definedName name="OtherDirectCosts">DropdownInfo!$Q$2:$Q$38</definedName>
    <definedName name="OtherOtherDirectCosts">DropdownInfo!$I$2:$I$38</definedName>
    <definedName name="OtherSubcontracting">DropdownInfo!$J$2:$J$4</definedName>
    <definedName name="ParticipationExpenses">DropdownInfo!$K$2:$K$38</definedName>
    <definedName name="_xlnm.Print_Area" localSheetId="0">Requisition!$A$1:$AI$42</definedName>
    <definedName name="Recoverable">DropdownInfo!$H$39:$H$40</definedName>
    <definedName name="ResearchTransferKnow">DropdownInfo!$R$2:$R$38</definedName>
    <definedName name="RTDOtherDirectCosts">DropdownInfo!$L$2:$L$38</definedName>
    <definedName name="RTDSubcontracting">DropdownInfo!$M$2:$M$4</definedName>
    <definedName name="Subcontracting">DropdownInfo!$S$2:$S$4</definedName>
    <definedName name="Type">DropdownInfo!$A$1:$A$2</definedName>
    <definedName name="Yes">DropdownInfo!$C$2:$C$12</definedName>
    <definedName name="ZeroVat">DropdownInfo!$G$39:$G$44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7" i="1"/>
  <c r="AH25" i="1"/>
  <c r="AH28" i="1"/>
  <c r="AH29" i="1"/>
  <c r="AH30" i="1"/>
  <c r="AH31" i="1"/>
  <c r="AH32" i="1"/>
  <c r="AH33" i="1" l="1"/>
  <c r="AH34" i="1" l="1"/>
  <c r="AH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INSRV</author>
  </authors>
  <commentList>
    <comment ref="AG2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VAT GUIDE:
</t>
        </r>
        <r>
          <rPr>
            <sz val="8"/>
            <color indexed="81"/>
            <rFont val="Tahoma"/>
            <family val="2"/>
          </rPr>
          <t xml:space="preserve">If YES is chose, VAT will be charged to the VAT Control Account.
If NO is chose Vat will be charged to the Project
</t>
        </r>
      </text>
    </comment>
  </commentList>
</comments>
</file>

<file path=xl/sharedStrings.xml><?xml version="1.0" encoding="utf-8"?>
<sst xmlns="http://schemas.openxmlformats.org/spreadsheetml/2006/main" count="572" uniqueCount="335">
  <si>
    <t>CARDIFF UNIVERSITY</t>
  </si>
  <si>
    <t>Y</t>
  </si>
  <si>
    <t>PURCHASE REQUISITION</t>
  </si>
  <si>
    <t>N</t>
  </si>
  <si>
    <t>INTERNAL USE ONLY</t>
  </si>
  <si>
    <t>THIS DOCUMENT IS NOT AN ORDER</t>
  </si>
  <si>
    <t>DATE:</t>
  </si>
  <si>
    <t>Oracle Purchase Order no.</t>
  </si>
  <si>
    <t>office use only</t>
  </si>
  <si>
    <t>Input By:</t>
  </si>
  <si>
    <t xml:space="preserve"> SUPPLIER NAME AND ADDRESS</t>
  </si>
  <si>
    <t xml:space="preserve"> DELIVERY DETAILS </t>
  </si>
  <si>
    <t>NAME:</t>
  </si>
  <si>
    <t>DELIVER TO PREFIX</t>
  </si>
  <si>
    <t>ADDRESS:</t>
  </si>
  <si>
    <t>DELIVER  TO:</t>
  </si>
  <si>
    <t xml:space="preserve">Cardiff School of Engineering </t>
  </si>
  <si>
    <t>Queen's Building</t>
  </si>
  <si>
    <t>14-17 The Parade</t>
  </si>
  <si>
    <t>Newport Road</t>
  </si>
  <si>
    <t>POST CODE:</t>
  </si>
  <si>
    <t>Cardiff, Wales</t>
  </si>
  <si>
    <t>SUPPLIER NOTES:</t>
  </si>
  <si>
    <t>CF24 3AA</t>
    <phoneticPr fontId="13" type="noConversion"/>
  </si>
  <si>
    <t>REQUESTOR NAME:</t>
  </si>
  <si>
    <t xml:space="preserve"> TEL No:   </t>
  </si>
  <si>
    <t>TICK IF SUPPLIER IS INTERNAL</t>
  </si>
  <si>
    <t xml:space="preserve"> EMAIL :</t>
  </si>
  <si>
    <t xml:space="preserve"> REQUIRED DELIVERY DATE:</t>
  </si>
  <si>
    <t>ASAP</t>
  </si>
  <si>
    <t>PROJECT INFORMATION REQUIRED</t>
  </si>
  <si>
    <t>PRODUCT CODE/CATEGORY CODE</t>
  </si>
  <si>
    <t xml:space="preserve"> DESCRIPTION OF GOODS OR SERVICES:</t>
  </si>
  <si>
    <t>UOM</t>
  </si>
  <si>
    <t>QTY</t>
  </si>
  <si>
    <t>UNIT PRICE</t>
  </si>
  <si>
    <t>GL CODE (Cost Centre/Analysis/Account) or PROJECT NUMBER</t>
  </si>
  <si>
    <t>EC PROJECT Yes or No</t>
  </si>
  <si>
    <t>TASK NO - (EC Project Type)</t>
  </si>
  <si>
    <t>EXPENDITURE TYPE</t>
  </si>
  <si>
    <t>EXPENDITURE ORGANISATION</t>
  </si>
  <si>
    <t>RECOVERABLE PROJECT Yes or No</t>
  </si>
  <si>
    <t xml:space="preserve">TOTAL </t>
  </si>
  <si>
    <t>AB23613010</t>
  </si>
  <si>
    <t>ARE THE ITEMS CLASSED AS HAZARDOUS?</t>
  </si>
  <si>
    <t>IS THIS ORDER ZERO RATED FOR VAT?</t>
  </si>
  <si>
    <t>NET</t>
  </si>
  <si>
    <t>VAT</t>
  </si>
  <si>
    <t>IF HAZARDOUS, HAS THE APPROPRIATE PAPERWORK</t>
  </si>
  <si>
    <t>IF YES, SELECT FROM DROPDOWN</t>
  </si>
  <si>
    <t>DELIVERY</t>
  </si>
  <si>
    <t>BEEN COMPLETED i.e. RISK ASSESSMENTS AND COSHH FORMS?</t>
  </si>
  <si>
    <t>TOTAL</t>
  </si>
  <si>
    <t>ONCE THIS FORM HAS BEEN COMPLETED, PLEASE EMAIL THROUGH TO YOUR SCHOOL / DIVISION ORDERING EMAIL ACCOUNT.</t>
  </si>
  <si>
    <t>THE BUDGET HOLDER SHOULD BE CARBON COPIED ON THE EMAIL FOR THEIR RECORDS</t>
  </si>
  <si>
    <t>AUTHORISATION-Requisition Approver</t>
  </si>
  <si>
    <t>SIGN</t>
  </si>
  <si>
    <t>PRINT NAME</t>
  </si>
  <si>
    <t>Rhys Pullin</t>
  </si>
  <si>
    <t>* Please provide details of 3 quotes (If requistion value is greater than £500)</t>
  </si>
  <si>
    <t>VAT Treatment fields and Possible Uses</t>
  </si>
  <si>
    <t>Rate Name</t>
  </si>
  <si>
    <t>Rate Value</t>
  </si>
  <si>
    <t>Example of Purchases to which it applies</t>
  </si>
  <si>
    <t>Additions</t>
  </si>
  <si>
    <t xml:space="preserve">*CU Standard          </t>
  </si>
  <si>
    <t>This is the default rate that Oracle applies to goods or services provided by UK Suppliers which are VAT Registered.</t>
  </si>
  <si>
    <t>CU Exempt</t>
  </si>
  <si>
    <t xml:space="preserve"> - </t>
  </si>
  <si>
    <t>Eg applies to bank charges, Rail fares and Flights</t>
  </si>
  <si>
    <t>CU Standard Temp</t>
  </si>
  <si>
    <t>Invoices processed without Oracle order before 31 December 2009</t>
  </si>
  <si>
    <t>CU Zero Other</t>
  </si>
  <si>
    <t>books, journals, certain foodstuffs</t>
  </si>
  <si>
    <t>CU Outside Scope</t>
  </si>
  <si>
    <t>-</t>
  </si>
  <si>
    <t>CU Services Performed Overseas</t>
  </si>
  <si>
    <t>E-journal packages and other services purchased from overseas</t>
  </si>
  <si>
    <t>CU Charity Ads Zero</t>
  </si>
  <si>
    <t>purchases complying with VAT Notice 701/58</t>
  </si>
  <si>
    <t>A zero rating certficate is attached to the PO</t>
  </si>
  <si>
    <t>The  following options are exclusive to Medical Related Research and Training</t>
  </si>
  <si>
    <t>CU Equipment Zero</t>
  </si>
  <si>
    <t>purchases complying with VAT Notice 701/6</t>
  </si>
  <si>
    <t>CU Reagents Zero</t>
  </si>
  <si>
    <t>purchases of advertising for staff or students  under VAT Act 1994 Zero Rate Group 15</t>
  </si>
  <si>
    <t>This is not an exhaustive list of uses</t>
  </si>
  <si>
    <r>
      <t xml:space="preserve">Please direct any queries to </t>
    </r>
    <r>
      <rPr>
        <sz val="10"/>
        <color indexed="12"/>
        <rFont val="Arial"/>
        <family val="2"/>
      </rPr>
      <t>vat@cardiff.ac.uk</t>
    </r>
  </si>
  <si>
    <t>Yes</t>
  </si>
  <si>
    <t>EC Project Tasks</t>
  </si>
  <si>
    <t>Non EC Projects</t>
  </si>
  <si>
    <t>Other-Other Direct Costs</t>
  </si>
  <si>
    <t>Other-Subcontracting</t>
  </si>
  <si>
    <t>Participation Expenses</t>
  </si>
  <si>
    <t>RTD-Other Direct Costs</t>
  </si>
  <si>
    <t>RTD-Subcontracting</t>
  </si>
  <si>
    <t>Audit</t>
  </si>
  <si>
    <t>DA</t>
  </si>
  <si>
    <t>DI</t>
  </si>
  <si>
    <t>Other Direct Costs</t>
  </si>
  <si>
    <t>Research/Transfer Know</t>
  </si>
  <si>
    <t>Subcontracting</t>
  </si>
  <si>
    <t>Orgs</t>
  </si>
  <si>
    <t>No</t>
  </si>
  <si>
    <t>Audit - (FP6, FP7, EC Asia)</t>
  </si>
  <si>
    <t>Books</t>
  </si>
  <si>
    <t>External Experts (Consultancy)</t>
  </si>
  <si>
    <t>Professional Fees - Audit</t>
  </si>
  <si>
    <t>DA Equipment</t>
  </si>
  <si>
    <t>Access Charges</t>
  </si>
  <si>
    <t>ACSSS - ULS</t>
  </si>
  <si>
    <t>DA - (ERDF)</t>
  </si>
  <si>
    <t>Exceptions</t>
  </si>
  <si>
    <t>BS Costs</t>
  </si>
  <si>
    <t>Sub Contract Non-Uni</t>
  </si>
  <si>
    <t>Sub Contract Uni</t>
  </si>
  <si>
    <t>DA FAC Major ARCCA</t>
  </si>
  <si>
    <t>ARCHI - Architecture</t>
  </si>
  <si>
    <t>DI - (ERDF)</t>
  </si>
  <si>
    <t>Building Contractor Costs</t>
  </si>
  <si>
    <t>DA FAC Major BIOSI</t>
  </si>
  <si>
    <t>ARCHI - Welsh School of Architecture (LCRI)</t>
  </si>
  <si>
    <t>Other Direct Costs - (FP6, FP7, EC Asia, FP7 C&amp;S RTD)</t>
  </si>
  <si>
    <t>Chemicals</t>
  </si>
  <si>
    <t>DA FAC Major ENGIN</t>
  </si>
  <si>
    <t>BIOSI - Biosciences</t>
  </si>
  <si>
    <t>Other-Other Direct Costs (FP7 C&amp;S RTD)</t>
  </si>
  <si>
    <t>Computer Consumables</t>
  </si>
  <si>
    <t>DA FAC Major JBIOS</t>
  </si>
  <si>
    <t>BIOSI - Common Cold Centre</t>
  </si>
  <si>
    <t>Other-Subcontracting - (FP7 C&amp;S RTD)</t>
  </si>
  <si>
    <t>Computer Hardware</t>
  </si>
  <si>
    <t>DA FAC Small BIOSI</t>
  </si>
  <si>
    <t>Clinical Trials</t>
  </si>
  <si>
    <t>BIOSI - Translational Drug Discovery Centre</t>
  </si>
  <si>
    <t>Participation Expenses - (FP7 Marie Curie)</t>
  </si>
  <si>
    <t>Computer S/Ware Mtce</t>
  </si>
  <si>
    <t>DA FAC Small CHEMY</t>
  </si>
  <si>
    <t>CARBS - AIM TCB</t>
  </si>
  <si>
    <t>Research/Transfer Know - (FP7 Marie Curie)</t>
  </si>
  <si>
    <t>Computer S/Ware Purchase</t>
  </si>
  <si>
    <t>DA FAC Small COMSC</t>
  </si>
  <si>
    <t>CARBS - BRASS</t>
  </si>
  <si>
    <t>RTD-Other Direct Costs - (FP7 C&amp;S RTD)</t>
  </si>
  <si>
    <t>Conferences</t>
  </si>
  <si>
    <t>DA FAC Small EARTH</t>
  </si>
  <si>
    <t>CARBS - Cardiff Business School</t>
  </si>
  <si>
    <t>RTD-Subcontracting - (FP7 C&amp;S RTD)</t>
  </si>
  <si>
    <t>Consumables</t>
  </si>
  <si>
    <t>DA FAC Small ENGIN</t>
  </si>
  <si>
    <t>CARBS - CLRGR</t>
  </si>
  <si>
    <t>Subcontracting - (FP6, FP7, Leonardo, EC Asia)</t>
  </si>
  <si>
    <t>Equipment Costs</t>
  </si>
  <si>
    <t>DA FAC Small MEDIC</t>
  </si>
  <si>
    <t>CARBS - CUIMRC</t>
  </si>
  <si>
    <t>Equipment in Kind</t>
  </si>
  <si>
    <t>DA FAC Small OPTOM</t>
  </si>
  <si>
    <t>CARBS - Faculty Externally Funded</t>
  </si>
  <si>
    <t>Exceptional Items</t>
  </si>
  <si>
    <t>DA FAC Small PHRMY</t>
  </si>
  <si>
    <t>CARBS - FPIU</t>
  </si>
  <si>
    <t>External Experts</t>
  </si>
  <si>
    <t>DA FAC Small PHYSX</t>
  </si>
  <si>
    <t>CARBS - JHIAM</t>
  </si>
  <si>
    <t>Gases (Laboratory)</t>
  </si>
  <si>
    <t>DA FAC Small PSYCH</t>
  </si>
  <si>
    <t>Field Costs</t>
  </si>
  <si>
    <t>CARBS - LEED</t>
  </si>
  <si>
    <t>Hospitality</t>
  </si>
  <si>
    <t>CARBS - LERC</t>
  </si>
  <si>
    <t>IT Equipment</t>
  </si>
  <si>
    <t>CARBS - LSDG</t>
  </si>
  <si>
    <t>Meetings &amp; Conferences</t>
  </si>
  <si>
    <t>Meetings</t>
  </si>
  <si>
    <t>CARBS - OBSERV</t>
  </si>
  <si>
    <t>Miscellaneous Expenses</t>
  </si>
  <si>
    <t>CARBS - WERU</t>
  </si>
  <si>
    <t>Office/Furniture Equipment</t>
  </si>
  <si>
    <t>Office Furniture</t>
  </si>
  <si>
    <t>CG Operating Unit</t>
  </si>
  <si>
    <t>Photocopying</t>
  </si>
  <si>
    <t>Open Access Costs</t>
  </si>
  <si>
    <t>CHEMY - Chemistry</t>
  </si>
  <si>
    <t>Postage</t>
  </si>
  <si>
    <t>COMSC - Computer Science</t>
  </si>
  <si>
    <t>Printing</t>
  </si>
  <si>
    <t>DENTL - Applied Clinical Research &amp; Applied Public Health</t>
  </si>
  <si>
    <t>Professional Fees - Legal</t>
  </si>
  <si>
    <t>DENTL - Dentistry</t>
  </si>
  <si>
    <t>Public Engagement Research</t>
  </si>
  <si>
    <t>DENTL - Learning &amp; Scholarship</t>
  </si>
  <si>
    <t>Public/Patient Involvement</t>
  </si>
  <si>
    <t>DENTL - Tissue Engineering &amp; Public Health</t>
  </si>
  <si>
    <t>Publication Costs</t>
  </si>
  <si>
    <t>Professional Fees - Other</t>
  </si>
  <si>
    <t>EARTH - Earth Sciences</t>
  </si>
  <si>
    <t>Publicity</t>
  </si>
  <si>
    <t>Public Comms Training Funds</t>
  </si>
  <si>
    <t>ENCAP - English Communication &amp; Philosophy</t>
  </si>
  <si>
    <t>Relocation Expenses</t>
  </si>
  <si>
    <t>ENGIN - Engineering</t>
  </si>
  <si>
    <t>Staff Advertising</t>
  </si>
  <si>
    <t>ENGIN - Engineering (Civil)</t>
  </si>
  <si>
    <t>Staff Training Costs</t>
  </si>
  <si>
    <t>ENGIN - Engineering (Electrical)</t>
  </si>
  <si>
    <t>Stationery - General</t>
  </si>
  <si>
    <t>ENGIN - Engineering (Mechanical)</t>
  </si>
  <si>
    <t>Survey Costs</t>
  </si>
  <si>
    <t xml:space="preserve">GEOPL – Geography and Planning </t>
  </si>
  <si>
    <t>Transcription</t>
  </si>
  <si>
    <t>HCARE - CHILD</t>
  </si>
  <si>
    <t>Translation</t>
  </si>
  <si>
    <t>HCARE - Healthcare Sciences</t>
  </si>
  <si>
    <t>Travel &amp; Subsistence Overseas</t>
  </si>
  <si>
    <t>HCARE - INNOV</t>
  </si>
  <si>
    <t>Name Lookup</t>
  </si>
  <si>
    <t>ZeroVat</t>
  </si>
  <si>
    <t>Recoverable</t>
  </si>
  <si>
    <t>Travel &amp; Subsistence UK</t>
  </si>
  <si>
    <t>HCARE - PALLC</t>
  </si>
  <si>
    <t>CS-Other Direct Costs - (FP7 C&amp;S RTD)</t>
  </si>
  <si>
    <t>CSOtherDirectCosts</t>
  </si>
  <si>
    <t>HCARE - REHAB</t>
  </si>
  <si>
    <t>CS-Subcontracting - (FP7 C&amp;S RTD)</t>
  </si>
  <si>
    <t>CSSubcontracting</t>
  </si>
  <si>
    <t>HRSHE - HR, Safety, Health and Environment</t>
  </si>
  <si>
    <t>DM-Other Direct Costs - (FP7 C&amp;S RTD)</t>
  </si>
  <si>
    <t>DMOtherDirectCosts</t>
  </si>
  <si>
    <t>HRSHE - Occupational Safety, Health &amp; Environment Unit</t>
  </si>
  <si>
    <t>DM-Subcontracting - (FP7 C&amp;S RTD)</t>
  </si>
  <si>
    <t>DMSubcontracting</t>
  </si>
  <si>
    <t>JOMEC - Journalism, Media &amp; Cultural Studies</t>
  </si>
  <si>
    <t>MGT-Audit - (FP7 C&amp;S RTD)</t>
  </si>
  <si>
    <t>MGTAudit</t>
  </si>
  <si>
    <t>LAWPL - Cardiff Law School</t>
  </si>
  <si>
    <t>MGT-Other Direct Costs - (FP7 C&amp;S RTD)</t>
  </si>
  <si>
    <t>MGTOtherDirectCosts</t>
  </si>
  <si>
    <t>Travel &amp; Subsistence Patient</t>
  </si>
  <si>
    <t>LAWPL - Politics &amp; IR</t>
  </si>
  <si>
    <t>MGT-Subcontracting - (FP7 C&amp;S RTD)</t>
  </si>
  <si>
    <t>MGTSubcontracting</t>
  </si>
  <si>
    <t>Todays Date</t>
  </si>
  <si>
    <t>MATHS - Mathematics</t>
  </si>
  <si>
    <t>ICT - (Leonardo)</t>
  </si>
  <si>
    <t>ICT</t>
  </si>
  <si>
    <t>MEC01 - Manufacturing Engineering Centre</t>
  </si>
  <si>
    <t>Other - (Leonardo)</t>
  </si>
  <si>
    <t>Other</t>
  </si>
  <si>
    <t>MEDIC - Anaesthetics</t>
  </si>
  <si>
    <t>Production - (Leonardo)</t>
  </si>
  <si>
    <t>Production</t>
  </si>
  <si>
    <t>MEDIC - Cardiff China Medical Research</t>
  </si>
  <si>
    <t>Travel &amp; Subsistence - (Leonardo)</t>
  </si>
  <si>
    <t>TravelSubsistence</t>
  </si>
  <si>
    <t>MEDIC - Cardio Respiratory</t>
  </si>
  <si>
    <t>OtherOtherDirectCosts</t>
  </si>
  <si>
    <t>MEDIC – Clinical Innovation Hub</t>
  </si>
  <si>
    <t>OtherSubcontracting</t>
  </si>
  <si>
    <t>MEDIC – Clinical Trials Research</t>
  </si>
  <si>
    <t>Career Allowance - (FP7 Marie Curie)</t>
  </si>
  <si>
    <t>CareerAllowance</t>
  </si>
  <si>
    <t>MEDIC - Dementia Research Institute</t>
  </si>
  <si>
    <t>ParticipationExpenses</t>
  </si>
  <si>
    <t>MEDIC - Genetic &amp; Genomic Medicine</t>
  </si>
  <si>
    <t>Travel Allowance - (FP7 Marie Curie)</t>
  </si>
  <si>
    <t>TravelAllowance</t>
  </si>
  <si>
    <t>MEDIC - Gynaecology Oncology</t>
  </si>
  <si>
    <t>RTDOtherDirectCosts</t>
  </si>
  <si>
    <t>MEDIC - Haematology</t>
  </si>
  <si>
    <t>RTDSubcontracting</t>
  </si>
  <si>
    <t>MEDIC - Immunology</t>
  </si>
  <si>
    <t>MEDIC - Infection</t>
  </si>
  <si>
    <t>Contrib Org of Confs - (FP7 Marie Curie)</t>
  </si>
  <si>
    <t>ContribOrgofConfs</t>
  </si>
  <si>
    <t>MEDIC - Inflammation</t>
  </si>
  <si>
    <t>MEDIC - Innate Immunity, Critical Care and Pediatric Immunology</t>
  </si>
  <si>
    <t>MEDIC - Innovation and Impact</t>
  </si>
  <si>
    <t>MEDIC - Medical Education</t>
  </si>
  <si>
    <t>MEDIC - Medicine</t>
  </si>
  <si>
    <t xml:space="preserve">MEDIC - NeuroSciences and Mental Health </t>
  </si>
  <si>
    <t>Exceptions - (ERDF)</t>
  </si>
  <si>
    <t>MEDIC - Prevention</t>
  </si>
  <si>
    <t>OtherDirectCosts</t>
  </si>
  <si>
    <t>MEDIC - Psychological Medicine &amp; Clinical Neurosciences</t>
  </si>
  <si>
    <t>ResearchTransferKnow</t>
  </si>
  <si>
    <t>MEDIC - Redesigning Healthcare Services</t>
  </si>
  <si>
    <t>MEDIC - Ryanodine Receptors</t>
  </si>
  <si>
    <t>MEDIC - Solid Cancers</t>
  </si>
  <si>
    <t>MEDIC - South East Wales Trials Unit</t>
  </si>
  <si>
    <t>MEDIC - Wales Cancer Trials Unit</t>
  </si>
  <si>
    <t>MLANG - School of Modern Languages</t>
  </si>
  <si>
    <t>MUSIC - Music</t>
  </si>
  <si>
    <t>OPTOM - Optometry &amp; Vision Sciences</t>
  </si>
  <si>
    <t>PGMDE - Dental Postgraduate Education</t>
  </si>
  <si>
    <t>PGMDE - Postgraduate Education Medical Education</t>
  </si>
  <si>
    <t>PHRMY - Pharmacy &amp; Pharmaceutical Sciences</t>
  </si>
  <si>
    <t>PHYSX - Physics &amp; Astronomy</t>
  </si>
  <si>
    <t>PSYCH - Psychology</t>
  </si>
  <si>
    <t>REGOS - Graduate Centre</t>
  </si>
  <si>
    <t>RESIS - Research &amp; Innovation Support</t>
  </si>
  <si>
    <t>SHARE - Ancient History</t>
  </si>
  <si>
    <t>SHARE - Archaeology</t>
  </si>
  <si>
    <t>SHARE - History</t>
  </si>
  <si>
    <t>SHARE - History, Archaeology &amp; Religion</t>
  </si>
  <si>
    <t>SHARE - Religious Studies</t>
  </si>
  <si>
    <t>SOCSI - Decipher (AMDECP)</t>
  </si>
  <si>
    <t>SOCSI - Seafarers International Research Centre</t>
  </si>
  <si>
    <t>SOCSI - Social Sciences</t>
  </si>
  <si>
    <t>UITGB - University IT</t>
  </si>
  <si>
    <t>WELSH - Welsh</t>
  </si>
  <si>
    <t>Version</t>
  </si>
  <si>
    <t>Changes Made</t>
  </si>
  <si>
    <t>Published Date</t>
  </si>
  <si>
    <t>Reclaimable Porjects column added</t>
  </si>
  <si>
    <t>Unlocked the date and prefix cells</t>
  </si>
  <si>
    <t>Added Project Orgs</t>
  </si>
  <si>
    <t>MEDIC - Immunology and Cancer Immunotherapy</t>
  </si>
  <si>
    <t>MEDIC - Inflamation, Skin and Joint Diseases</t>
  </si>
  <si>
    <t>MEDIC - Cardiovascular Metabolism</t>
  </si>
  <si>
    <t>MEDIC - Diabetes</t>
  </si>
  <si>
    <t>MEDIC - Ionic Cell Signalling</t>
  </si>
  <si>
    <t>MEDIC - Matrix Biology</t>
  </si>
  <si>
    <t>MEDIC - Thyroid</t>
  </si>
  <si>
    <t xml:space="preserve">MEDIC - Dementia Research Institute
</t>
  </si>
  <si>
    <t>Trystan Barnett</t>
  </si>
  <si>
    <t>07949238377</t>
  </si>
  <si>
    <t>barnettt@cardiff.ac.uk</t>
  </si>
  <si>
    <t>AB23613011</t>
  </si>
  <si>
    <t>Kitronik Ltd</t>
  </si>
  <si>
    <t>Unit 12A</t>
  </si>
  <si>
    <t>Glaisdale Point, Glaisdale Parkway</t>
  </si>
  <si>
    <t>NOTTINGHAM</t>
  </si>
  <si>
    <t>NG8 4GP</t>
  </si>
  <si>
    <t>Kitronik Linear Actuator Kit</t>
  </si>
  <si>
    <t>Mini 360 Degree Continuous Rotation Servo FS90R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</si>
</sst>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-F800]dddd\,\ mmmm\ dd\,\ yyyy"/>
  </numFmts>
  <fonts count="33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u/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2"/>
      <color rgb="FF393939"/>
      <name val="Calibri"/>
      <family val="2"/>
      <scheme val="minor"/>
    </font>
    <font>
      <sz val="10"/>
      <color rgb="FF000000"/>
      <name val="Arial"/>
      <family val="2"/>
    </font>
    <font>
      <sz val="12"/>
      <color rgb="FF393939"/>
      <name val="Calibri"/>
      <family val="2"/>
    </font>
    <font>
      <b/>
      <sz val="1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9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vertical="top" wrapText="1"/>
    </xf>
    <xf numFmtId="9" fontId="0" fillId="0" borderId="0" xfId="0" applyNumberFormat="1" applyAlignment="1">
      <alignment horizontal="left"/>
    </xf>
    <xf numFmtId="0" fontId="15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/>
    <xf numFmtId="0" fontId="7" fillId="2" borderId="0" xfId="0" applyFont="1" applyFill="1"/>
    <xf numFmtId="0" fontId="0" fillId="2" borderId="0" xfId="0" applyFill="1" applyAlignment="1">
      <alignment vertical="center"/>
    </xf>
    <xf numFmtId="0" fontId="15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4" borderId="0" xfId="0" applyFill="1" applyAlignment="1" applyProtection="1">
      <alignment vertical="top"/>
      <protection locked="0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4" borderId="0" xfId="0" applyFill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5" fontId="2" fillId="4" borderId="1" xfId="0" applyNumberFormat="1" applyFont="1" applyFill="1" applyBorder="1" applyAlignment="1">
      <alignment horizontal="center" vertical="top"/>
    </xf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1" xfId="0" quotePrefix="1" applyBorder="1" applyAlignment="1">
      <alignment vertical="top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9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" fillId="0" borderId="1" xfId="0" applyFont="1" applyBorder="1"/>
    <xf numFmtId="9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4" borderId="4" xfId="0" applyFill="1" applyBorder="1" applyAlignment="1">
      <alignment horizontal="center" vertical="top"/>
    </xf>
    <xf numFmtId="0" fontId="2" fillId="4" borderId="4" xfId="0" applyFont="1" applyFill="1" applyBorder="1" applyAlignment="1">
      <alignment vertical="top"/>
    </xf>
    <xf numFmtId="15" fontId="0" fillId="4" borderId="4" xfId="0" applyNumberFormat="1" applyFill="1" applyBorder="1" applyAlignment="1">
      <alignment horizontal="center" vertical="top"/>
    </xf>
    <xf numFmtId="0" fontId="2" fillId="4" borderId="5" xfId="0" applyFont="1" applyFill="1" applyBorder="1" applyAlignment="1">
      <alignment vertical="top"/>
    </xf>
    <xf numFmtId="0" fontId="0" fillId="4" borderId="6" xfId="0" applyFill="1" applyBorder="1" applyAlignment="1">
      <alignment horizontal="center" vertical="top"/>
    </xf>
    <xf numFmtId="0" fontId="0" fillId="4" borderId="0" xfId="0" applyFill="1"/>
    <xf numFmtId="0" fontId="0" fillId="4" borderId="7" xfId="0" applyFill="1" applyBorder="1" applyAlignment="1">
      <alignment horizontal="center" vertical="top"/>
    </xf>
    <xf numFmtId="15" fontId="0" fillId="4" borderId="8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6" xfId="0" applyFill="1" applyBorder="1" applyAlignment="1">
      <alignment vertical="top"/>
    </xf>
    <xf numFmtId="0" fontId="0" fillId="4" borderId="13" xfId="0" applyFill="1" applyBorder="1" applyAlignment="1">
      <alignment horizontal="center" vertical="top"/>
    </xf>
    <xf numFmtId="0" fontId="20" fillId="4" borderId="6" xfId="0" applyFont="1" applyFill="1" applyBorder="1"/>
    <xf numFmtId="0" fontId="20" fillId="4" borderId="11" xfId="0" applyFont="1" applyFill="1" applyBorder="1"/>
    <xf numFmtId="0" fontId="19" fillId="0" borderId="0" xfId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/>
    <xf numFmtId="0" fontId="2" fillId="4" borderId="6" xfId="0" applyFont="1" applyFill="1" applyBorder="1" applyAlignment="1">
      <alignment vertical="top" wrapText="1"/>
    </xf>
    <xf numFmtId="0" fontId="0" fillId="4" borderId="11" xfId="0" applyFill="1" applyBorder="1" applyAlignment="1">
      <alignment vertical="top"/>
    </xf>
    <xf numFmtId="0" fontId="25" fillId="0" borderId="15" xfId="0" applyFont="1" applyBorder="1" applyAlignment="1" applyProtection="1">
      <alignment horizontal="center" vertical="center"/>
      <protection locked="0"/>
    </xf>
    <xf numFmtId="8" fontId="0" fillId="0" borderId="15" xfId="0" applyNumberFormat="1" applyBorder="1" applyAlignment="1">
      <alignment horizontal="right" vertical="center"/>
    </xf>
    <xf numFmtId="8" fontId="0" fillId="0" borderId="3" xfId="0" applyNumberForma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8" fontId="0" fillId="3" borderId="15" xfId="0" applyNumberFormat="1" applyFill="1" applyBorder="1" applyAlignment="1">
      <alignment horizontal="right" vertical="center"/>
    </xf>
    <xf numFmtId="8" fontId="0" fillId="3" borderId="3" xfId="0" applyNumberFormat="1" applyFill="1" applyBorder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8" fontId="0" fillId="3" borderId="15" xfId="0" applyNumberFormat="1" applyFill="1" applyBorder="1" applyAlignment="1" applyProtection="1">
      <alignment horizontal="right" vertical="center"/>
      <protection locked="0"/>
    </xf>
    <xf numFmtId="8" fontId="0" fillId="3" borderId="3" xfId="0" applyNumberFormat="1" applyFill="1" applyBorder="1" applyAlignment="1" applyProtection="1">
      <alignment horizontal="right" vertical="center"/>
      <protection locked="0"/>
    </xf>
    <xf numFmtId="8" fontId="7" fillId="3" borderId="15" xfId="0" applyNumberFormat="1" applyFont="1" applyFill="1" applyBorder="1" applyAlignment="1">
      <alignment horizontal="right" vertical="center"/>
    </xf>
    <xf numFmtId="8" fontId="7" fillId="3" borderId="3" xfId="0" applyNumberFormat="1" applyFont="1" applyFill="1" applyBorder="1" applyAlignment="1">
      <alignment horizontal="right" vertical="center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2" fillId="0" borderId="1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164" fontId="7" fillId="0" borderId="15" xfId="0" applyNumberFormat="1" applyFont="1" applyBorder="1" applyAlignment="1" applyProtection="1">
      <alignment horizontal="center" vertical="center"/>
      <protection locked="0"/>
    </xf>
    <xf numFmtId="164" fontId="7" fillId="0" borderId="2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32" fillId="0" borderId="11" xfId="0" applyFont="1" applyBorder="1" applyAlignment="1" applyProtection="1">
      <alignment horizontal="left" vertical="center" wrapText="1"/>
      <protection locked="0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11" xfId="0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27" fillId="0" borderId="1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6" fillId="0" borderId="1" xfId="2" applyBorder="1" applyAlignment="1" applyProtection="1">
      <alignment horizontal="left" vertical="center"/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0" fillId="3" borderId="9" xfId="0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49" fontId="24" fillId="0" borderId="1" xfId="0" applyNumberFormat="1" applyFont="1" applyBorder="1" applyAlignment="1" applyProtection="1">
      <alignment horizontal="left" vertical="center"/>
      <protection locked="0"/>
    </xf>
    <xf numFmtId="0" fontId="0" fillId="3" borderId="5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8" fontId="28" fillId="0" borderId="15" xfId="0" applyNumberFormat="1" applyFont="1" applyBorder="1" applyAlignment="1" applyProtection="1">
      <alignment horizontal="center" vertical="center" wrapText="1"/>
      <protection locked="0"/>
    </xf>
    <xf numFmtId="8" fontId="28" fillId="0" borderId="3" xfId="0" applyNumberFormat="1" applyFon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8" fontId="30" fillId="0" borderId="11" xfId="0" applyNumberFormat="1" applyFont="1" applyBorder="1" applyAlignment="1" applyProtection="1">
      <alignment horizontal="center" vertical="center" wrapText="1"/>
      <protection locked="0"/>
    </xf>
    <xf numFmtId="8" fontId="0" fillId="0" borderId="11" xfId="0" applyNumberForma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9" fillId="5" borderId="0" xfId="0" applyFont="1" applyFill="1" applyAlignment="1" applyProtection="1">
      <alignment horizontal="left" vertical="center" wrapText="1"/>
      <protection locked="0"/>
    </xf>
    <xf numFmtId="0" fontId="0" fillId="4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5" xfId="0" applyBorder="1" applyAlignment="1" applyProtection="1">
      <alignment vertical="center"/>
      <protection locked="0"/>
    </xf>
    <xf numFmtId="0" fontId="0" fillId="0" borderId="3" xfId="0" applyBorder="1" applyProtection="1">
      <protection locked="0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0</xdr:rowOff>
        </xdr:from>
        <xdr:to>
          <xdr:col>5</xdr:col>
          <xdr:colOff>464820</xdr:colOff>
          <xdr:row>19</xdr:row>
          <xdr:rowOff>26670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rnettt@cardiff.ac.uk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2"/>
  <sheetViews>
    <sheetView tabSelected="1" zoomScale="57" zoomScaleNormal="85" zoomScaleSheetLayoutView="100" workbookViewId="0">
      <selection activeCell="F6" sqref="F6"/>
    </sheetView>
  </sheetViews>
  <sheetFormatPr defaultColWidth="6.71875" defaultRowHeight="12.3" x14ac:dyDescent="0.4"/>
  <cols>
    <col min="1" max="2" width="6.71875" style="26" customWidth="1"/>
    <col min="3" max="3" width="4.1640625" style="26" customWidth="1"/>
    <col min="4" max="5" width="6.71875" style="26" customWidth="1"/>
    <col min="6" max="6" width="7.83203125" style="26" customWidth="1"/>
    <col min="7" max="7" width="12.1640625" style="26" customWidth="1"/>
    <col min="8" max="8" width="4.71875" style="26" customWidth="1"/>
    <col min="9" max="9" width="8.83203125" style="26" customWidth="1"/>
    <col min="10" max="10" width="5.1640625" style="26" customWidth="1"/>
    <col min="11" max="11" width="3.71875" style="26" customWidth="1"/>
    <col min="12" max="12" width="3.83203125" style="26" customWidth="1"/>
    <col min="13" max="13" width="3" style="26" customWidth="1"/>
    <col min="14" max="14" width="3.1640625" style="26" customWidth="1"/>
    <col min="15" max="16" width="6.71875" style="26" customWidth="1"/>
    <col min="17" max="17" width="18.1640625" style="26" customWidth="1"/>
    <col min="18" max="18" width="5.27734375" style="26" customWidth="1"/>
    <col min="19" max="19" width="5.71875" style="26" customWidth="1"/>
    <col min="20" max="20" width="4.27734375" style="26" customWidth="1"/>
    <col min="21" max="21" width="5.71875" style="26" customWidth="1"/>
    <col min="22" max="22" width="4.27734375" style="26" customWidth="1"/>
    <col min="23" max="23" width="3.27734375" style="26" customWidth="1"/>
    <col min="24" max="24" width="7.83203125" style="26" customWidth="1"/>
    <col min="25" max="25" width="6.5546875" style="26" customWidth="1"/>
    <col min="26" max="26" width="6.71875" style="26" customWidth="1"/>
    <col min="27" max="27" width="5.44140625" style="26" customWidth="1"/>
    <col min="28" max="28" width="5.71875" style="26" customWidth="1"/>
    <col min="29" max="29" width="5.44140625" style="26" customWidth="1"/>
    <col min="30" max="30" width="6.27734375" style="26" customWidth="1"/>
    <col min="31" max="31" width="6" style="26" customWidth="1"/>
    <col min="32" max="32" width="6.1640625" style="26" customWidth="1"/>
    <col min="33" max="33" width="15.5546875" style="26" customWidth="1"/>
    <col min="34" max="35" width="6.71875" style="26" customWidth="1"/>
    <col min="36" max="38" width="6.71875" hidden="1" customWidth="1"/>
    <col min="39" max="39" width="4.71875" hidden="1" customWidth="1"/>
    <col min="40" max="47" width="6.71875" style="26"/>
    <col min="48" max="48" width="23.1640625" style="26" customWidth="1"/>
    <col min="49" max="49" width="15.5546875" style="26" bestFit="1" customWidth="1"/>
    <col min="50" max="51" width="6.71875" style="26"/>
    <col min="52" max="53" width="28.27734375" style="26" bestFit="1" customWidth="1"/>
    <col min="54" max="54" width="27.5546875" style="26" bestFit="1" customWidth="1"/>
    <col min="55" max="55" width="22.83203125" style="26" bestFit="1" customWidth="1"/>
    <col min="56" max="57" width="28.27734375" style="26" bestFit="1" customWidth="1"/>
    <col min="58" max="58" width="27.5546875" style="26" bestFit="1" customWidth="1"/>
    <col min="59" max="60" width="28.27734375" style="26" bestFit="1" customWidth="1"/>
    <col min="61" max="61" width="22.5546875" style="26" bestFit="1" customWidth="1"/>
    <col min="62" max="63" width="28.27734375" style="26" bestFit="1" customWidth="1"/>
    <col min="64" max="64" width="27.5546875" style="26" bestFit="1" customWidth="1"/>
    <col min="65" max="65" width="22.83203125" style="26" bestFit="1" customWidth="1"/>
    <col min="66" max="68" width="28.27734375" style="26" bestFit="1" customWidth="1"/>
    <col min="69" max="69" width="27.5546875" style="26" bestFit="1" customWidth="1"/>
    <col min="70" max="70" width="22.83203125" style="26" bestFit="1" customWidth="1"/>
    <col min="71" max="71" width="28.27734375" style="26" bestFit="1" customWidth="1"/>
    <col min="72" max="72" width="20.44140625" style="26" bestFit="1" customWidth="1"/>
    <col min="73" max="73" width="28.27734375" style="26" bestFit="1" customWidth="1"/>
    <col min="74" max="74" width="24.5546875" style="26" bestFit="1" customWidth="1"/>
    <col min="75" max="76" width="28.27734375" style="26" bestFit="1" customWidth="1"/>
    <col min="77" max="77" width="27.5546875" style="26" bestFit="1" customWidth="1"/>
    <col min="78" max="16384" width="6.71875" style="26"/>
  </cols>
  <sheetData>
    <row r="1" spans="1:77" ht="22.5" x14ac:dyDescent="0.7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L1" s="1" t="s">
        <v>1</v>
      </c>
      <c r="AV1" s="27"/>
      <c r="AW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</row>
    <row r="2" spans="1:77" ht="25.5" customHeight="1" x14ac:dyDescent="0.75">
      <c r="A2" s="103" t="s">
        <v>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L2" s="1" t="s">
        <v>3</v>
      </c>
    </row>
    <row r="3" spans="1:77" x14ac:dyDescent="0.4">
      <c r="A3"/>
      <c r="B3"/>
      <c r="C3"/>
      <c r="D3"/>
      <c r="E3"/>
      <c r="F3"/>
      <c r="G3"/>
      <c r="H3"/>
      <c r="I3"/>
      <c r="J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77" ht="21" customHeight="1" x14ac:dyDescent="0.7">
      <c r="A4" s="104" t="s">
        <v>4</v>
      </c>
      <c r="B4" s="104"/>
      <c r="C4" s="104"/>
      <c r="D4" s="104"/>
      <c r="E4" s="104"/>
      <c r="F4" s="3"/>
      <c r="G4"/>
      <c r="H4" s="3"/>
      <c r="I4" s="3"/>
      <c r="J4" s="4"/>
      <c r="K4"/>
      <c r="L4"/>
      <c r="M4"/>
      <c r="N4"/>
      <c r="O4"/>
      <c r="P4"/>
      <c r="Q4"/>
      <c r="R4"/>
      <c r="S4" s="5" t="s">
        <v>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77" ht="30" customHeight="1" x14ac:dyDescent="0.4">
      <c r="A5" s="105" t="s">
        <v>6</v>
      </c>
      <c r="B5" s="105"/>
      <c r="C5" s="105"/>
      <c r="D5" s="105"/>
      <c r="E5" s="105"/>
      <c r="F5" s="106">
        <v>45706</v>
      </c>
      <c r="G5" s="107"/>
      <c r="H5" s="107"/>
      <c r="I5" s="107"/>
      <c r="J5" s="107"/>
      <c r="K5" s="108"/>
      <c r="L5"/>
      <c r="M5"/>
      <c r="N5"/>
      <c r="O5" s="101" t="s">
        <v>7</v>
      </c>
      <c r="P5" s="101"/>
      <c r="Q5" s="101"/>
      <c r="R5" s="101"/>
      <c r="S5" s="101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10" t="s">
        <v>8</v>
      </c>
      <c r="AH5" s="110"/>
      <c r="AI5" s="110"/>
    </row>
    <row r="6" spans="1:77" ht="15.75" customHeight="1" x14ac:dyDescent="0.4">
      <c r="A6"/>
      <c r="B6"/>
      <c r="C6"/>
      <c r="D6"/>
      <c r="E6"/>
      <c r="F6"/>
      <c r="G6"/>
      <c r="H6"/>
      <c r="I6"/>
      <c r="J6"/>
      <c r="K6"/>
      <c r="L6"/>
      <c r="M6"/>
      <c r="N6"/>
      <c r="O6" s="101" t="s">
        <v>9</v>
      </c>
      <c r="P6" s="101"/>
      <c r="Q6" s="101"/>
      <c r="R6" s="101"/>
      <c r="S6" s="101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</row>
    <row r="7" spans="1:77" ht="15.75" customHeight="1" x14ac:dyDescent="0.4">
      <c r="A7"/>
      <c r="B7"/>
      <c r="C7"/>
      <c r="D7"/>
      <c r="E7"/>
      <c r="F7"/>
      <c r="G7"/>
      <c r="H7"/>
      <c r="I7"/>
      <c r="J7"/>
      <c r="K7"/>
      <c r="L7"/>
      <c r="M7"/>
      <c r="N7"/>
      <c r="O7" s="101"/>
      <c r="P7" s="101"/>
      <c r="Q7" s="101"/>
      <c r="R7" s="101"/>
      <c r="S7" s="101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</row>
    <row r="8" spans="1:77" ht="15.75" customHeight="1" x14ac:dyDescent="0.5">
      <c r="A8" s="6"/>
      <c r="B8"/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77" ht="30" customHeight="1" x14ac:dyDescent="0.4">
      <c r="A9" s="98" t="s">
        <v>10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/>
      <c r="O9" s="98" t="s">
        <v>11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</row>
    <row r="10" spans="1:77" ht="23.25" customHeight="1" x14ac:dyDescent="0.4">
      <c r="A10" s="99" t="s">
        <v>12</v>
      </c>
      <c r="B10" s="99"/>
      <c r="C10" s="99"/>
      <c r="D10" s="99"/>
      <c r="E10" s="100" t="s">
        <v>328</v>
      </c>
      <c r="F10" s="100"/>
      <c r="G10" s="100"/>
      <c r="H10" s="100"/>
      <c r="I10" s="100"/>
      <c r="J10" s="100"/>
      <c r="K10" s="100"/>
      <c r="L10" s="100"/>
      <c r="M10" s="100"/>
      <c r="N10"/>
      <c r="O10" s="8" t="s">
        <v>13</v>
      </c>
      <c r="P10" s="9"/>
      <c r="Q10" s="9"/>
      <c r="R10" s="9"/>
      <c r="S10" s="10"/>
      <c r="T10" s="82" t="s">
        <v>324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 spans="1:77" ht="18" customHeight="1" x14ac:dyDescent="0.4">
      <c r="A11" s="117" t="s">
        <v>14</v>
      </c>
      <c r="B11" s="117"/>
      <c r="C11" s="117"/>
      <c r="D11" s="117"/>
      <c r="E11" s="118" t="s">
        <v>329</v>
      </c>
      <c r="F11" s="100"/>
      <c r="G11" s="100"/>
      <c r="H11" s="100"/>
      <c r="I11" s="100"/>
      <c r="J11" s="100"/>
      <c r="K11" s="100"/>
      <c r="L11" s="100"/>
      <c r="M11" s="100"/>
      <c r="N11"/>
      <c r="O11" s="119" t="s">
        <v>15</v>
      </c>
      <c r="P11" s="120"/>
      <c r="Q11" s="120"/>
      <c r="R11" s="120"/>
      <c r="S11" s="121"/>
      <c r="T11" s="128" t="s">
        <v>16</v>
      </c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</row>
    <row r="12" spans="1:77" ht="18" customHeight="1" x14ac:dyDescent="0.4">
      <c r="A12" s="117"/>
      <c r="B12" s="117"/>
      <c r="C12" s="117"/>
      <c r="D12" s="117"/>
      <c r="E12" s="111" t="s">
        <v>330</v>
      </c>
      <c r="F12" s="112"/>
      <c r="G12" s="112"/>
      <c r="H12" s="112"/>
      <c r="I12" s="112"/>
      <c r="J12" s="112"/>
      <c r="K12" s="112"/>
      <c r="L12" s="112"/>
      <c r="M12" s="112"/>
      <c r="N12"/>
      <c r="O12" s="122"/>
      <c r="P12" s="123"/>
      <c r="Q12" s="123"/>
      <c r="R12" s="123"/>
      <c r="S12" s="124"/>
      <c r="T12" s="111" t="s">
        <v>17</v>
      </c>
      <c r="U12" s="111"/>
      <c r="V12" s="111"/>
      <c r="W12" s="111"/>
      <c r="X12" s="111"/>
      <c r="Y12" s="111"/>
      <c r="Z12" s="111"/>
      <c r="AA12" s="111"/>
      <c r="AB12" s="111"/>
      <c r="AC12" s="111"/>
      <c r="AD12" s="112"/>
      <c r="AE12" s="112"/>
      <c r="AF12" s="112"/>
      <c r="AG12" s="112"/>
      <c r="AH12" s="112"/>
      <c r="AI12" s="112"/>
    </row>
    <row r="13" spans="1:77" ht="18" customHeight="1" x14ac:dyDescent="0.4">
      <c r="A13" s="117"/>
      <c r="B13" s="117"/>
      <c r="C13" s="117"/>
      <c r="D13" s="117"/>
      <c r="E13" s="111" t="s">
        <v>331</v>
      </c>
      <c r="F13" s="112"/>
      <c r="G13" s="112"/>
      <c r="H13" s="112"/>
      <c r="I13" s="112"/>
      <c r="J13" s="112"/>
      <c r="K13" s="112"/>
      <c r="L13" s="112"/>
      <c r="M13" s="112"/>
      <c r="N13"/>
      <c r="O13" s="122"/>
      <c r="P13" s="123"/>
      <c r="Q13" s="123"/>
      <c r="R13" s="123"/>
      <c r="S13" s="124"/>
      <c r="T13" s="111" t="s">
        <v>18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2"/>
      <c r="AE13" s="112"/>
      <c r="AF13" s="112"/>
      <c r="AG13" s="112"/>
      <c r="AH13" s="112"/>
      <c r="AI13" s="112"/>
    </row>
    <row r="14" spans="1:77" ht="18" customHeight="1" x14ac:dyDescent="0.4">
      <c r="A14" s="117"/>
      <c r="B14" s="117"/>
      <c r="C14" s="117"/>
      <c r="D14" s="117"/>
      <c r="E14" s="111"/>
      <c r="F14" s="112"/>
      <c r="G14" s="112"/>
      <c r="H14" s="112"/>
      <c r="I14" s="112"/>
      <c r="J14" s="112"/>
      <c r="K14" s="112"/>
      <c r="L14" s="112"/>
      <c r="M14" s="112"/>
      <c r="N14"/>
      <c r="O14" s="122"/>
      <c r="P14" s="123"/>
      <c r="Q14" s="123"/>
      <c r="R14" s="123"/>
      <c r="S14" s="124"/>
      <c r="T14" s="111" t="s">
        <v>19</v>
      </c>
      <c r="U14" s="111"/>
      <c r="V14" s="111"/>
      <c r="W14" s="111"/>
      <c r="X14" s="111"/>
      <c r="Y14" s="111"/>
      <c r="Z14" s="111"/>
      <c r="AA14" s="111"/>
      <c r="AB14" s="111"/>
      <c r="AC14" s="111"/>
      <c r="AD14" s="112"/>
      <c r="AE14" s="112"/>
      <c r="AF14" s="112"/>
      <c r="AG14" s="112"/>
      <c r="AH14" s="112"/>
      <c r="AI14" s="112"/>
    </row>
    <row r="15" spans="1:77" ht="18" customHeight="1" x14ac:dyDescent="0.4">
      <c r="A15" s="129" t="s">
        <v>20</v>
      </c>
      <c r="B15" s="129"/>
      <c r="C15" s="129"/>
      <c r="D15" s="129"/>
      <c r="E15" s="111" t="s">
        <v>332</v>
      </c>
      <c r="F15" s="112"/>
      <c r="G15" s="112"/>
      <c r="H15" s="112"/>
      <c r="I15" s="112"/>
      <c r="J15" s="112"/>
      <c r="K15" s="112"/>
      <c r="L15" s="112"/>
      <c r="M15" s="112"/>
      <c r="N15"/>
      <c r="O15" s="122"/>
      <c r="P15" s="123"/>
      <c r="Q15" s="123"/>
      <c r="R15" s="123"/>
      <c r="S15" s="124"/>
      <c r="T15" s="111" t="s">
        <v>21</v>
      </c>
      <c r="U15" s="111"/>
      <c r="V15" s="111"/>
      <c r="W15" s="111"/>
      <c r="X15" s="111"/>
      <c r="Y15" s="111"/>
      <c r="Z15" s="111"/>
      <c r="AA15" s="111"/>
      <c r="AB15" s="111"/>
      <c r="AC15" s="111"/>
      <c r="AD15" s="112"/>
      <c r="AE15" s="112"/>
      <c r="AF15" s="112"/>
      <c r="AG15" s="112"/>
      <c r="AH15" s="112"/>
      <c r="AI15" s="112"/>
    </row>
    <row r="16" spans="1:77" ht="18" customHeight="1" x14ac:dyDescent="0.4">
      <c r="A16" s="129" t="s">
        <v>22</v>
      </c>
      <c r="B16" s="129"/>
      <c r="C16" s="129"/>
      <c r="D16" s="129"/>
      <c r="E16" s="130"/>
      <c r="F16" s="112"/>
      <c r="G16" s="112"/>
      <c r="H16" s="112"/>
      <c r="I16" s="112"/>
      <c r="J16" s="112"/>
      <c r="K16" s="112"/>
      <c r="L16" s="112"/>
      <c r="M16" s="112"/>
      <c r="N16"/>
      <c r="O16" s="125"/>
      <c r="P16" s="126"/>
      <c r="Q16" s="126"/>
      <c r="R16" s="126"/>
      <c r="S16" s="127"/>
      <c r="T16" s="131" t="s">
        <v>23</v>
      </c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3"/>
    </row>
    <row r="17" spans="1:79" ht="18" customHeight="1" x14ac:dyDescent="0.4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/>
      <c r="O17" s="129" t="s">
        <v>24</v>
      </c>
      <c r="P17" s="129"/>
      <c r="Q17" s="129"/>
      <c r="R17" s="129"/>
      <c r="S17" s="129"/>
      <c r="T17" s="145" t="s">
        <v>324</v>
      </c>
      <c r="U17" s="111"/>
      <c r="V17" s="111"/>
      <c r="W17" s="111"/>
      <c r="X17" s="111"/>
      <c r="Y17" s="111"/>
      <c r="Z17" s="111"/>
      <c r="AA17" s="111"/>
      <c r="AB17" s="111"/>
      <c r="AC17" s="111"/>
      <c r="AD17" s="112"/>
      <c r="AE17" s="112"/>
      <c r="AF17" s="112"/>
      <c r="AG17" s="112"/>
      <c r="AH17" s="112"/>
      <c r="AI17" s="112"/>
    </row>
    <row r="18" spans="1:79" ht="18" customHeight="1" x14ac:dyDescent="0.4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/>
      <c r="O18" s="129" t="s">
        <v>25</v>
      </c>
      <c r="P18" s="129"/>
      <c r="Q18" s="129"/>
      <c r="R18" s="129"/>
      <c r="S18" s="129"/>
      <c r="T18" s="146" t="s">
        <v>325</v>
      </c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</row>
    <row r="19" spans="1:79" ht="18" customHeight="1" x14ac:dyDescent="0.4">
      <c r="A19" s="134" t="s">
        <v>26</v>
      </c>
      <c r="B19" s="135"/>
      <c r="C19" s="135"/>
      <c r="D19" s="135"/>
      <c r="E19" s="136"/>
      <c r="F19" s="137"/>
      <c r="G19" s="138"/>
      <c r="H19" s="138"/>
      <c r="I19" s="138"/>
      <c r="J19" s="138"/>
      <c r="K19" s="138"/>
      <c r="L19" s="138"/>
      <c r="M19" s="139"/>
      <c r="N19"/>
      <c r="O19" s="129" t="s">
        <v>27</v>
      </c>
      <c r="P19" s="129"/>
      <c r="Q19" s="129"/>
      <c r="R19" s="129"/>
      <c r="S19" s="129"/>
      <c r="T19" s="140" t="s">
        <v>326</v>
      </c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</row>
    <row r="20" spans="1:79" ht="18" customHeight="1" x14ac:dyDescent="0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29" t="s">
        <v>28</v>
      </c>
      <c r="P20" s="129"/>
      <c r="Q20" s="129"/>
      <c r="R20" s="129"/>
      <c r="S20" s="129"/>
      <c r="T20" s="111" t="s">
        <v>29</v>
      </c>
      <c r="U20" s="111"/>
      <c r="V20" s="111"/>
      <c r="W20" s="111"/>
      <c r="X20" s="111"/>
      <c r="Y20" s="111"/>
      <c r="Z20" s="111"/>
      <c r="AA20" s="111"/>
      <c r="AB20" s="111"/>
      <c r="AC20" s="111"/>
      <c r="AD20" s="112"/>
      <c r="AE20" s="112"/>
      <c r="AF20" s="112"/>
      <c r="AG20" s="112"/>
      <c r="AH20" s="112"/>
      <c r="AI20" s="112"/>
    </row>
    <row r="21" spans="1:79" ht="5.5" customHeight="1" x14ac:dyDescent="0.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21"/>
      <c r="P21" s="21"/>
      <c r="Q21" s="21"/>
      <c r="R21" s="21"/>
      <c r="S21" s="21"/>
      <c r="T21" s="22"/>
      <c r="U21" s="23"/>
      <c r="V21" s="23"/>
      <c r="W21" s="23"/>
      <c r="X21" s="23"/>
      <c r="Y21" s="23"/>
      <c r="Z21" s="23"/>
      <c r="AA21" s="23"/>
      <c r="AB21" s="23"/>
      <c r="AC21" s="23"/>
      <c r="AD21" s="24"/>
      <c r="AE21" s="24"/>
      <c r="AF21" s="24"/>
      <c r="AG21" s="25"/>
      <c r="AH21" s="25"/>
      <c r="AI21" s="25"/>
    </row>
    <row r="22" spans="1:79" ht="15" customHeight="1" x14ac:dyDescent="0.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21"/>
      <c r="P22" s="21"/>
      <c r="Q22" s="21"/>
      <c r="R22" s="21"/>
      <c r="S22" s="21"/>
      <c r="T22" s="22"/>
      <c r="U22" s="164" t="s">
        <v>30</v>
      </c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6"/>
      <c r="AG22" s="25"/>
      <c r="AH22" s="25"/>
      <c r="AI22" s="25"/>
    </row>
    <row r="23" spans="1:79" ht="12.75" customHeight="1" x14ac:dyDescent="0.4">
      <c r="A23" s="113" t="s">
        <v>31</v>
      </c>
      <c r="B23" s="147"/>
      <c r="C23" s="114"/>
      <c r="D23" s="149" t="s">
        <v>32</v>
      </c>
      <c r="E23" s="150"/>
      <c r="F23" s="150"/>
      <c r="G23" s="150"/>
      <c r="H23" s="150"/>
      <c r="I23" s="151"/>
      <c r="J23" s="155" t="s">
        <v>33</v>
      </c>
      <c r="K23" s="156"/>
      <c r="L23" s="155" t="s">
        <v>34</v>
      </c>
      <c r="M23" s="159"/>
      <c r="N23" s="155" t="s">
        <v>35</v>
      </c>
      <c r="O23" s="159"/>
      <c r="P23" s="155" t="s">
        <v>36</v>
      </c>
      <c r="Q23" s="162"/>
      <c r="R23" s="162"/>
      <c r="S23" s="162"/>
      <c r="T23" s="159"/>
      <c r="U23" s="113" t="s">
        <v>37</v>
      </c>
      <c r="V23" s="147"/>
      <c r="W23" s="114"/>
      <c r="X23" s="113" t="s">
        <v>38</v>
      </c>
      <c r="Y23" s="147"/>
      <c r="Z23" s="114"/>
      <c r="AA23" s="113" t="s">
        <v>39</v>
      </c>
      <c r="AB23" s="147"/>
      <c r="AC23" s="114"/>
      <c r="AD23" s="113" t="s">
        <v>40</v>
      </c>
      <c r="AE23" s="147"/>
      <c r="AF23" s="114"/>
      <c r="AG23" s="141" t="s">
        <v>41</v>
      </c>
      <c r="AH23" s="113" t="s">
        <v>42</v>
      </c>
      <c r="AI23" s="114"/>
    </row>
    <row r="24" spans="1:79" s="28" customFormat="1" ht="27.75" customHeight="1" x14ac:dyDescent="0.4">
      <c r="A24" s="115"/>
      <c r="B24" s="148"/>
      <c r="C24" s="116"/>
      <c r="D24" s="152"/>
      <c r="E24" s="153"/>
      <c r="F24" s="153"/>
      <c r="G24" s="153"/>
      <c r="H24" s="153"/>
      <c r="I24" s="154"/>
      <c r="J24" s="157"/>
      <c r="K24" s="158"/>
      <c r="L24" s="160"/>
      <c r="M24" s="161"/>
      <c r="N24" s="160"/>
      <c r="O24" s="161"/>
      <c r="P24" s="160"/>
      <c r="Q24" s="163"/>
      <c r="R24" s="163"/>
      <c r="S24" s="163"/>
      <c r="T24" s="161"/>
      <c r="U24" s="115"/>
      <c r="V24" s="148"/>
      <c r="W24" s="116"/>
      <c r="X24" s="115"/>
      <c r="Y24" s="148"/>
      <c r="Z24" s="116"/>
      <c r="AA24" s="115"/>
      <c r="AB24" s="148"/>
      <c r="AC24" s="116"/>
      <c r="AD24" s="115"/>
      <c r="AE24" s="148"/>
      <c r="AF24" s="116"/>
      <c r="AG24" s="142"/>
      <c r="AH24" s="115"/>
      <c r="AI24" s="116"/>
      <c r="AJ24" s="11"/>
      <c r="AK24" s="11"/>
      <c r="AL24" s="11"/>
      <c r="AM24" s="11"/>
      <c r="AV24" s="26"/>
      <c r="AW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</row>
    <row r="25" spans="1:79" s="28" customFormat="1" ht="35.5" customHeight="1" x14ac:dyDescent="0.4">
      <c r="A25" s="173">
        <v>2595</v>
      </c>
      <c r="B25" s="174"/>
      <c r="C25" s="174"/>
      <c r="D25" s="175" t="s">
        <v>333</v>
      </c>
      <c r="E25" s="176"/>
      <c r="F25" s="176"/>
      <c r="G25" s="176"/>
      <c r="H25" s="176"/>
      <c r="I25" s="177"/>
      <c r="J25" s="174">
        <v>1</v>
      </c>
      <c r="K25" s="174"/>
      <c r="L25" s="178">
        <v>4</v>
      </c>
      <c r="M25" s="179"/>
      <c r="N25" s="167">
        <v>7.38</v>
      </c>
      <c r="O25" s="168"/>
      <c r="P25" s="169" t="s">
        <v>43</v>
      </c>
      <c r="Q25" s="170"/>
      <c r="R25" s="170"/>
      <c r="S25" s="170"/>
      <c r="T25" s="170"/>
      <c r="U25" s="182" t="s">
        <v>103</v>
      </c>
      <c r="V25" s="170"/>
      <c r="W25" s="170"/>
      <c r="X25" s="180"/>
      <c r="Y25" s="181"/>
      <c r="Z25" s="179"/>
      <c r="AA25" s="180"/>
      <c r="AB25" s="181"/>
      <c r="AC25" s="179"/>
      <c r="AD25" s="95"/>
      <c r="AE25" s="96"/>
      <c r="AF25" s="97"/>
      <c r="AG25" s="58" t="s">
        <v>103</v>
      </c>
      <c r="AH25" s="83">
        <f t="shared" ref="AH25" si="0">N25*L25</f>
        <v>29.52</v>
      </c>
      <c r="AI25" s="84"/>
      <c r="AJ25" s="11"/>
      <c r="AK25" s="11"/>
      <c r="AL25" s="11"/>
      <c r="AM25" s="11"/>
      <c r="AV25" s="26"/>
      <c r="AW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</row>
    <row r="26" spans="1:79" s="28" customFormat="1" ht="35.5" customHeight="1" x14ac:dyDescent="0.4">
      <c r="A26" s="173">
        <v>2589</v>
      </c>
      <c r="B26" s="174"/>
      <c r="C26" s="174"/>
      <c r="D26" s="175" t="s">
        <v>334</v>
      </c>
      <c r="E26" s="176"/>
      <c r="F26" s="176"/>
      <c r="G26" s="176"/>
      <c r="H26" s="176"/>
      <c r="I26" s="177"/>
      <c r="J26" s="174">
        <v>1</v>
      </c>
      <c r="K26" s="174"/>
      <c r="L26" s="174">
        <v>3</v>
      </c>
      <c r="M26" s="174"/>
      <c r="N26" s="171">
        <v>4.62</v>
      </c>
      <c r="O26" s="172"/>
      <c r="P26" s="169" t="s">
        <v>327</v>
      </c>
      <c r="Q26" s="170"/>
      <c r="R26" s="170"/>
      <c r="S26" s="170"/>
      <c r="T26" s="170"/>
      <c r="U26" s="182" t="s">
        <v>103</v>
      </c>
      <c r="V26" s="170"/>
      <c r="W26" s="170"/>
      <c r="X26" s="180"/>
      <c r="Y26" s="181"/>
      <c r="Z26" s="179"/>
      <c r="AA26" s="180"/>
      <c r="AB26" s="181"/>
      <c r="AC26" s="179"/>
      <c r="AD26" s="95"/>
      <c r="AE26" s="96"/>
      <c r="AF26" s="97"/>
      <c r="AG26" s="58" t="s">
        <v>103</v>
      </c>
      <c r="AH26" s="83">
        <f t="shared" ref="AH26:AH27" si="1">N26*L26</f>
        <v>13.86</v>
      </c>
      <c r="AI26" s="84"/>
      <c r="AJ26" s="11"/>
      <c r="AK26" s="11"/>
      <c r="AL26" s="11"/>
      <c r="AM26" s="11"/>
      <c r="AV26" s="26"/>
      <c r="AW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</row>
    <row r="27" spans="1:79" s="28" customFormat="1" ht="35.5" customHeight="1" x14ac:dyDescent="0.4">
      <c r="A27" s="173"/>
      <c r="B27" s="174"/>
      <c r="C27" s="174"/>
      <c r="D27" s="183"/>
      <c r="E27" s="176"/>
      <c r="F27" s="176"/>
      <c r="G27" s="176"/>
      <c r="H27" s="176"/>
      <c r="I27" s="177"/>
      <c r="J27" s="174"/>
      <c r="K27" s="174"/>
      <c r="L27" s="174"/>
      <c r="M27" s="174"/>
      <c r="N27" s="171"/>
      <c r="O27" s="172"/>
      <c r="P27" s="184"/>
      <c r="Q27" s="185"/>
      <c r="R27" s="185"/>
      <c r="S27" s="185"/>
      <c r="T27" s="186"/>
      <c r="U27" s="182"/>
      <c r="V27" s="170"/>
      <c r="W27" s="170"/>
      <c r="X27" s="180"/>
      <c r="Y27" s="181"/>
      <c r="Z27" s="179"/>
      <c r="AA27" s="180"/>
      <c r="AB27" s="181"/>
      <c r="AC27" s="179"/>
      <c r="AD27" s="95"/>
      <c r="AE27" s="96"/>
      <c r="AF27" s="97"/>
      <c r="AG27" s="58"/>
      <c r="AH27" s="83">
        <f t="shared" si="1"/>
        <v>0</v>
      </c>
      <c r="AI27" s="84"/>
      <c r="AJ27" s="11"/>
      <c r="AK27" s="11"/>
      <c r="AL27" s="11"/>
      <c r="AM27" s="11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</row>
    <row r="28" spans="1:79" s="28" customFormat="1" ht="35.5" customHeight="1" x14ac:dyDescent="0.4">
      <c r="A28" s="173"/>
      <c r="B28" s="174"/>
      <c r="C28" s="174"/>
      <c r="D28" s="175"/>
      <c r="E28" s="176"/>
      <c r="F28" s="176"/>
      <c r="G28" s="176"/>
      <c r="H28" s="176"/>
      <c r="I28" s="177"/>
      <c r="J28" s="174"/>
      <c r="K28" s="174"/>
      <c r="L28" s="174"/>
      <c r="M28" s="174"/>
      <c r="N28" s="172"/>
      <c r="O28" s="172"/>
      <c r="P28" s="173"/>
      <c r="Q28" s="174"/>
      <c r="R28" s="174"/>
      <c r="S28" s="174"/>
      <c r="T28" s="174"/>
      <c r="U28" s="182"/>
      <c r="V28" s="170"/>
      <c r="W28" s="170"/>
      <c r="X28" s="180"/>
      <c r="Y28" s="181"/>
      <c r="Z28" s="179"/>
      <c r="AA28" s="180"/>
      <c r="AB28" s="181"/>
      <c r="AC28" s="179"/>
      <c r="AD28" s="95"/>
      <c r="AE28" s="96"/>
      <c r="AF28" s="97"/>
      <c r="AG28" s="58"/>
      <c r="AH28" s="83">
        <f t="shared" ref="AH28" si="2">N28*L28</f>
        <v>0</v>
      </c>
      <c r="AI28" s="84"/>
      <c r="AJ28" s="11"/>
      <c r="AK28" s="11"/>
      <c r="AL28" s="11"/>
      <c r="AM28" s="11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</row>
    <row r="29" spans="1:79" s="28" customFormat="1" ht="35.5" customHeight="1" x14ac:dyDescent="0.4">
      <c r="A29" s="174"/>
      <c r="B29" s="174"/>
      <c r="C29" s="174"/>
      <c r="D29" s="175"/>
      <c r="E29" s="176"/>
      <c r="F29" s="176"/>
      <c r="G29" s="176"/>
      <c r="H29" s="176"/>
      <c r="I29" s="177"/>
      <c r="J29" s="174"/>
      <c r="K29" s="174"/>
      <c r="L29" s="174"/>
      <c r="M29" s="174"/>
      <c r="N29" s="172"/>
      <c r="O29" s="172"/>
      <c r="P29" s="182"/>
      <c r="Q29" s="170"/>
      <c r="R29" s="170"/>
      <c r="S29" s="170"/>
      <c r="T29" s="170"/>
      <c r="U29" s="182"/>
      <c r="V29" s="170"/>
      <c r="W29" s="170"/>
      <c r="X29" s="180"/>
      <c r="Y29" s="181"/>
      <c r="Z29" s="179"/>
      <c r="AA29" s="180"/>
      <c r="AB29" s="181"/>
      <c r="AC29" s="179"/>
      <c r="AD29" s="95"/>
      <c r="AE29" s="96"/>
      <c r="AF29" s="97"/>
      <c r="AG29" s="58"/>
      <c r="AH29" s="83">
        <f t="shared" ref="AH29:AH32" si="3">L29*N29</f>
        <v>0</v>
      </c>
      <c r="AI29" s="84"/>
      <c r="AJ29" s="11"/>
      <c r="AK29" s="11"/>
      <c r="AL29" s="11"/>
      <c r="AM29" s="11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  <row r="30" spans="1:79" s="28" customFormat="1" ht="35.5" customHeight="1" x14ac:dyDescent="0.4">
      <c r="A30" s="174"/>
      <c r="B30" s="174"/>
      <c r="C30" s="174"/>
      <c r="D30" s="175"/>
      <c r="E30" s="176"/>
      <c r="F30" s="176"/>
      <c r="G30" s="176"/>
      <c r="H30" s="176"/>
      <c r="I30" s="177"/>
      <c r="J30" s="174"/>
      <c r="K30" s="174"/>
      <c r="L30" s="174"/>
      <c r="M30" s="174"/>
      <c r="N30" s="172"/>
      <c r="O30" s="172"/>
      <c r="P30" s="182"/>
      <c r="Q30" s="170"/>
      <c r="R30" s="170"/>
      <c r="S30" s="170"/>
      <c r="T30" s="170"/>
      <c r="U30" s="182"/>
      <c r="V30" s="170"/>
      <c r="W30" s="170"/>
      <c r="X30" s="180"/>
      <c r="Y30" s="181"/>
      <c r="Z30" s="179"/>
      <c r="AA30" s="180"/>
      <c r="AB30" s="181"/>
      <c r="AC30" s="179"/>
      <c r="AD30" s="95"/>
      <c r="AE30" s="96"/>
      <c r="AF30" s="97"/>
      <c r="AG30" s="58"/>
      <c r="AH30" s="83">
        <f t="shared" si="3"/>
        <v>0</v>
      </c>
      <c r="AI30" s="84"/>
      <c r="AJ30" s="11"/>
      <c r="AK30" s="11"/>
      <c r="AL30" s="11"/>
      <c r="AM30" s="11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</row>
    <row r="31" spans="1:79" s="28" customFormat="1" ht="35.5" customHeight="1" x14ac:dyDescent="0.4">
      <c r="A31" s="174"/>
      <c r="B31" s="174"/>
      <c r="C31" s="174"/>
      <c r="D31" s="175"/>
      <c r="E31" s="176"/>
      <c r="F31" s="176"/>
      <c r="G31" s="176"/>
      <c r="H31" s="176"/>
      <c r="I31" s="177"/>
      <c r="J31" s="174"/>
      <c r="K31" s="174"/>
      <c r="L31" s="174"/>
      <c r="M31" s="174"/>
      <c r="N31" s="172"/>
      <c r="O31" s="172"/>
      <c r="P31" s="182"/>
      <c r="Q31" s="170"/>
      <c r="R31" s="170"/>
      <c r="S31" s="170"/>
      <c r="T31" s="170"/>
      <c r="U31" s="182"/>
      <c r="V31" s="170"/>
      <c r="W31" s="170"/>
      <c r="X31" s="180"/>
      <c r="Y31" s="181"/>
      <c r="Z31" s="179"/>
      <c r="AA31" s="180"/>
      <c r="AB31" s="181"/>
      <c r="AC31" s="179"/>
      <c r="AD31" s="95"/>
      <c r="AE31" s="96"/>
      <c r="AF31" s="97"/>
      <c r="AG31" s="58"/>
      <c r="AH31" s="83">
        <f t="shared" si="3"/>
        <v>0</v>
      </c>
      <c r="AI31" s="84"/>
      <c r="AJ31" s="11"/>
      <c r="AK31" s="11"/>
      <c r="AL31" s="11"/>
      <c r="AM31" s="11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</row>
    <row r="32" spans="1:79" s="28" customFormat="1" ht="35.5" customHeight="1" x14ac:dyDescent="0.4">
      <c r="A32" s="174"/>
      <c r="B32" s="174"/>
      <c r="C32" s="174"/>
      <c r="D32" s="175"/>
      <c r="E32" s="176"/>
      <c r="F32" s="176"/>
      <c r="G32" s="176"/>
      <c r="H32" s="176"/>
      <c r="I32" s="177"/>
      <c r="J32" s="174"/>
      <c r="K32" s="174"/>
      <c r="L32" s="174"/>
      <c r="M32" s="174"/>
      <c r="N32" s="172"/>
      <c r="O32" s="172"/>
      <c r="P32" s="182"/>
      <c r="Q32" s="170"/>
      <c r="R32" s="170"/>
      <c r="S32" s="170"/>
      <c r="T32" s="170"/>
      <c r="U32" s="182"/>
      <c r="V32" s="170"/>
      <c r="W32" s="170"/>
      <c r="X32" s="180"/>
      <c r="Y32" s="181"/>
      <c r="Z32" s="179"/>
      <c r="AA32" s="180"/>
      <c r="AB32" s="181"/>
      <c r="AC32" s="179"/>
      <c r="AD32" s="88"/>
      <c r="AE32" s="89"/>
      <c r="AF32" s="90"/>
      <c r="AG32" s="58"/>
      <c r="AH32" s="83">
        <f t="shared" si="3"/>
        <v>0</v>
      </c>
      <c r="AI32" s="84"/>
      <c r="AJ32" s="11"/>
      <c r="AK32" s="11"/>
      <c r="AL32" s="11"/>
      <c r="AM32" s="11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</row>
    <row r="33" spans="1:79" s="28" customFormat="1" ht="18" customHeight="1" x14ac:dyDescent="0.4">
      <c r="A33" s="189" t="s">
        <v>44</v>
      </c>
      <c r="B33" s="189"/>
      <c r="C33" s="189"/>
      <c r="D33" s="189"/>
      <c r="E33" s="189"/>
      <c r="F33" s="189"/>
      <c r="G33" s="11"/>
      <c r="H33" s="190" t="s">
        <v>3</v>
      </c>
      <c r="I33" s="190"/>
      <c r="J33" s="11"/>
      <c r="K33" s="11"/>
      <c r="L33" s="34" t="s">
        <v>45</v>
      </c>
      <c r="M33" s="12"/>
      <c r="N33" s="11"/>
      <c r="O33" s="11"/>
      <c r="P33" s="11"/>
      <c r="Q33" s="11"/>
      <c r="R33" s="190" t="s">
        <v>1</v>
      </c>
      <c r="S33" s="190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85" t="s">
        <v>46</v>
      </c>
      <c r="AE33" s="85"/>
      <c r="AF33" s="85"/>
      <c r="AG33" s="85"/>
      <c r="AH33" s="86">
        <f>SUM(AH25:AH32)</f>
        <v>43.379999999999995</v>
      </c>
      <c r="AI33" s="87"/>
      <c r="AJ33" s="11"/>
      <c r="AK33" s="11"/>
      <c r="AL33" s="11"/>
      <c r="AM33" s="11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</row>
    <row r="34" spans="1:79" s="28" customFormat="1" ht="18" customHeigh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2"/>
      <c r="P34" s="12"/>
      <c r="Q34" s="12"/>
      <c r="R34" s="11"/>
      <c r="S34" s="1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85" t="s">
        <v>47</v>
      </c>
      <c r="AE34" s="85"/>
      <c r="AF34" s="85"/>
      <c r="AG34" s="85"/>
      <c r="AH34" s="86">
        <f>IF(R33="Y",0,AH33*0.2)</f>
        <v>0</v>
      </c>
      <c r="AI34" s="87"/>
      <c r="AJ34" s="11"/>
      <c r="AK34" s="11"/>
      <c r="AL34" s="11"/>
      <c r="AM34" s="11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</row>
    <row r="35" spans="1:79" s="28" customFormat="1" ht="18" customHeight="1" x14ac:dyDescent="0.4">
      <c r="A35" s="189" t="s">
        <v>48</v>
      </c>
      <c r="B35" s="189"/>
      <c r="C35" s="189"/>
      <c r="D35" s="189"/>
      <c r="E35" s="189"/>
      <c r="F35" s="189"/>
      <c r="G35" s="194"/>
      <c r="H35" s="190"/>
      <c r="I35" s="190"/>
      <c r="J35" s="11"/>
      <c r="K35" s="11"/>
      <c r="L35" s="13" t="s">
        <v>49</v>
      </c>
      <c r="M35" s="11"/>
      <c r="N35" s="11"/>
      <c r="O35" s="11"/>
      <c r="P35" s="11"/>
      <c r="Q35" s="11"/>
      <c r="R35" s="187" t="s">
        <v>67</v>
      </c>
      <c r="S35" s="188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85" t="s">
        <v>50</v>
      </c>
      <c r="AE35" s="85"/>
      <c r="AF35" s="85"/>
      <c r="AG35" s="85"/>
      <c r="AH35" s="91"/>
      <c r="AI35" s="92"/>
      <c r="AJ35" s="11"/>
      <c r="AK35" s="11"/>
      <c r="AL35" s="11"/>
      <c r="AM35" s="11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</row>
    <row r="36" spans="1:79" s="28" customFormat="1" ht="18" customHeight="1" x14ac:dyDescent="0.4">
      <c r="A36" s="189" t="s">
        <v>51</v>
      </c>
      <c r="B36" s="189"/>
      <c r="C36" s="189"/>
      <c r="D36" s="189"/>
      <c r="E36" s="189"/>
      <c r="F36" s="189"/>
      <c r="G36" s="189"/>
      <c r="H36" s="189"/>
      <c r="I36" s="189"/>
      <c r="J36"/>
      <c r="K36"/>
      <c r="L36"/>
      <c r="M36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85" t="s">
        <v>52</v>
      </c>
      <c r="AE36" s="85"/>
      <c r="AF36" s="85"/>
      <c r="AG36" s="85"/>
      <c r="AH36" s="93">
        <f>SUM(AH33:AH35)</f>
        <v>43.379999999999995</v>
      </c>
      <c r="AI36" s="94"/>
      <c r="AJ36" s="11"/>
      <c r="AK36" s="11"/>
      <c r="AL36" s="11"/>
      <c r="AM36" s="11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r="37" spans="1:79" ht="20.2" customHeight="1" x14ac:dyDescent="0.4">
      <c r="A37" s="12"/>
      <c r="B37" s="12"/>
      <c r="C37" s="12"/>
      <c r="D37" s="12"/>
      <c r="E37" s="12"/>
      <c r="F37" s="12"/>
      <c r="G37" s="12"/>
      <c r="H37" s="12"/>
      <c r="I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V37" s="29"/>
    </row>
    <row r="38" spans="1:79" ht="20.2" customHeight="1" x14ac:dyDescent="0.4">
      <c r="A38" s="12" t="s">
        <v>53</v>
      </c>
      <c r="B38" s="12"/>
      <c r="C38" s="12"/>
      <c r="D38" s="12"/>
      <c r="E38" s="12"/>
      <c r="F38" s="12"/>
      <c r="G38" s="12"/>
      <c r="H38" s="12"/>
      <c r="I38" s="12"/>
      <c r="J38" s="14"/>
      <c r="K38" s="14"/>
      <c r="L38" s="14"/>
      <c r="M38" s="14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V38" s="30"/>
    </row>
    <row r="39" spans="1:79" s="31" customFormat="1" ht="17.2" customHeight="1" x14ac:dyDescent="0.4">
      <c r="A39" s="15" t="s">
        <v>54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V39" s="30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</row>
    <row r="40" spans="1:79" s="31" customFormat="1" ht="17.2" customHeight="1" x14ac:dyDescent="0.4">
      <c r="A40" s="1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V40" s="30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</row>
    <row r="41" spans="1:79" s="31" customFormat="1" ht="17.2" customHeight="1" x14ac:dyDescent="0.4">
      <c r="A41" s="191" t="s">
        <v>55</v>
      </c>
      <c r="B41" s="191"/>
      <c r="C41" s="191"/>
      <c r="D41" s="191"/>
      <c r="E41" s="191"/>
      <c r="F41" s="191"/>
      <c r="G41" s="191"/>
      <c r="H41" s="12" t="s">
        <v>56</v>
      </c>
      <c r="I41" s="192"/>
      <c r="J41" s="192"/>
      <c r="K41" s="192"/>
      <c r="L41" s="192"/>
      <c r="M41" s="192"/>
      <c r="N41" s="21"/>
      <c r="O41" s="193" t="s">
        <v>57</v>
      </c>
      <c r="P41" s="193"/>
      <c r="Q41" s="192" t="s">
        <v>58</v>
      </c>
      <c r="R41" s="192"/>
      <c r="S41" s="192"/>
      <c r="T41" s="192"/>
      <c r="U41" s="192"/>
      <c r="V41" s="192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4"/>
      <c r="AK41" s="14"/>
      <c r="AL41" s="14"/>
      <c r="AM41" s="14"/>
      <c r="AV41" s="30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</row>
    <row r="42" spans="1:79" ht="14.2" customHeight="1" x14ac:dyDescent="0.45">
      <c r="A42" s="16" t="s">
        <v>59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V42" s="30"/>
    </row>
    <row r="43" spans="1:79" ht="13.8" x14ac:dyDescent="0.45">
      <c r="A43" s="32"/>
      <c r="AV43" s="30"/>
    </row>
    <row r="44" spans="1:79" ht="13.8" x14ac:dyDescent="0.45">
      <c r="A44" s="32"/>
      <c r="AV44" s="30"/>
    </row>
    <row r="45" spans="1:79" ht="13.8" x14ac:dyDescent="0.45">
      <c r="A45" s="32"/>
      <c r="AV45" s="30"/>
    </row>
    <row r="46" spans="1:79" x14ac:dyDescent="0.4">
      <c r="AV46" s="30"/>
    </row>
    <row r="47" spans="1:79" x14ac:dyDescent="0.4">
      <c r="AV47" s="30"/>
    </row>
    <row r="48" spans="1:79" x14ac:dyDescent="0.4">
      <c r="A48" s="33"/>
      <c r="AV48" s="30"/>
    </row>
    <row r="49" spans="48:48" x14ac:dyDescent="0.4">
      <c r="AV49" s="30"/>
    </row>
    <row r="50" spans="48:48" x14ac:dyDescent="0.4">
      <c r="AV50" s="30"/>
    </row>
    <row r="51" spans="48:48" x14ac:dyDescent="0.4">
      <c r="AV51" s="30"/>
    </row>
    <row r="52" spans="48:48" x14ac:dyDescent="0.4">
      <c r="AV52" s="30"/>
    </row>
    <row r="53" spans="48:48" x14ac:dyDescent="0.4">
      <c r="AV53" s="30"/>
    </row>
    <row r="54" spans="48:48" x14ac:dyDescent="0.4">
      <c r="AV54" s="30"/>
    </row>
    <row r="55" spans="48:48" x14ac:dyDescent="0.4">
      <c r="AV55" s="30"/>
    </row>
    <row r="56" spans="48:48" x14ac:dyDescent="0.4">
      <c r="AV56" s="30"/>
    </row>
    <row r="57" spans="48:48" x14ac:dyDescent="0.4">
      <c r="AV57" s="30"/>
    </row>
    <row r="58" spans="48:48" x14ac:dyDescent="0.4">
      <c r="AV58" s="30"/>
    </row>
    <row r="59" spans="48:48" x14ac:dyDescent="0.4">
      <c r="AV59" s="30"/>
    </row>
    <row r="60" spans="48:48" x14ac:dyDescent="0.4">
      <c r="AV60" s="30"/>
    </row>
    <row r="61" spans="48:48" x14ac:dyDescent="0.4">
      <c r="AV61" s="30"/>
    </row>
    <row r="62" spans="48:48" x14ac:dyDescent="0.4">
      <c r="AV62" s="30"/>
    </row>
  </sheetData>
  <mergeCells count="161">
    <mergeCell ref="A41:G41"/>
    <mergeCell ref="I41:M41"/>
    <mergeCell ref="O41:P41"/>
    <mergeCell ref="Q41:V41"/>
    <mergeCell ref="AA25:AC25"/>
    <mergeCell ref="AA26:AC26"/>
    <mergeCell ref="A36:I36"/>
    <mergeCell ref="A35:G35"/>
    <mergeCell ref="H35:I35"/>
    <mergeCell ref="N31:O31"/>
    <mergeCell ref="P31:T31"/>
    <mergeCell ref="AA32:AC32"/>
    <mergeCell ref="A31:C31"/>
    <mergeCell ref="D31:I31"/>
    <mergeCell ref="J31:K31"/>
    <mergeCell ref="L31:M31"/>
    <mergeCell ref="N30:O30"/>
    <mergeCell ref="D32:I32"/>
    <mergeCell ref="J32:K32"/>
    <mergeCell ref="L32:M32"/>
    <mergeCell ref="A30:C30"/>
    <mergeCell ref="N28:O28"/>
    <mergeCell ref="P28:T28"/>
    <mergeCell ref="X28:Z28"/>
    <mergeCell ref="AD25:AF25"/>
    <mergeCell ref="X25:Z25"/>
    <mergeCell ref="U25:W25"/>
    <mergeCell ref="R35:S35"/>
    <mergeCell ref="A32:C32"/>
    <mergeCell ref="A33:F33"/>
    <mergeCell ref="H33:I33"/>
    <mergeCell ref="N32:O32"/>
    <mergeCell ref="AD31:AF31"/>
    <mergeCell ref="X31:Z31"/>
    <mergeCell ref="U31:W31"/>
    <mergeCell ref="AA31:AC31"/>
    <mergeCell ref="U32:W32"/>
    <mergeCell ref="D30:I30"/>
    <mergeCell ref="J30:K30"/>
    <mergeCell ref="L30:M30"/>
    <mergeCell ref="R33:S33"/>
    <mergeCell ref="P32:T32"/>
    <mergeCell ref="X32:Z32"/>
    <mergeCell ref="P30:T30"/>
    <mergeCell ref="X29:Z29"/>
    <mergeCell ref="AD26:AF26"/>
    <mergeCell ref="U29:W29"/>
    <mergeCell ref="AA29:AC29"/>
    <mergeCell ref="X30:Z30"/>
    <mergeCell ref="U30:W30"/>
    <mergeCell ref="AA30:AC30"/>
    <mergeCell ref="A29:C29"/>
    <mergeCell ref="D29:I29"/>
    <mergeCell ref="J29:K29"/>
    <mergeCell ref="L29:M29"/>
    <mergeCell ref="N29:O29"/>
    <mergeCell ref="P29:T29"/>
    <mergeCell ref="U28:W28"/>
    <mergeCell ref="AA28:AC28"/>
    <mergeCell ref="A28:C28"/>
    <mergeCell ref="D28:I28"/>
    <mergeCell ref="J28:K28"/>
    <mergeCell ref="L28:M28"/>
    <mergeCell ref="L27:M27"/>
    <mergeCell ref="N27:O27"/>
    <mergeCell ref="X27:Z27"/>
    <mergeCell ref="U27:W27"/>
    <mergeCell ref="X26:Z26"/>
    <mergeCell ref="U26:W26"/>
    <mergeCell ref="A27:C27"/>
    <mergeCell ref="D27:I27"/>
    <mergeCell ref="J27:K27"/>
    <mergeCell ref="A26:C26"/>
    <mergeCell ref="D26:I26"/>
    <mergeCell ref="L26:M26"/>
    <mergeCell ref="AA27:AC27"/>
    <mergeCell ref="P27:T27"/>
    <mergeCell ref="N25:O25"/>
    <mergeCell ref="P25:T25"/>
    <mergeCell ref="P26:T26"/>
    <mergeCell ref="N26:O26"/>
    <mergeCell ref="A25:C25"/>
    <mergeCell ref="D25:I25"/>
    <mergeCell ref="J25:K25"/>
    <mergeCell ref="L25:M25"/>
    <mergeCell ref="J26:K26"/>
    <mergeCell ref="A19:E19"/>
    <mergeCell ref="F19:M19"/>
    <mergeCell ref="O19:S19"/>
    <mergeCell ref="T19:AI19"/>
    <mergeCell ref="AG23:AG24"/>
    <mergeCell ref="A17:M18"/>
    <mergeCell ref="O17:S17"/>
    <mergeCell ref="T17:AI17"/>
    <mergeCell ref="O18:S18"/>
    <mergeCell ref="T18:AI18"/>
    <mergeCell ref="O20:S20"/>
    <mergeCell ref="T20:AI20"/>
    <mergeCell ref="A23:C24"/>
    <mergeCell ref="D23:I24"/>
    <mergeCell ref="J23:K24"/>
    <mergeCell ref="L23:M24"/>
    <mergeCell ref="N23:O24"/>
    <mergeCell ref="P23:T24"/>
    <mergeCell ref="AA23:AC24"/>
    <mergeCell ref="U22:AF22"/>
    <mergeCell ref="AD23:AF24"/>
    <mergeCell ref="X23:Z24"/>
    <mergeCell ref="U23:W24"/>
    <mergeCell ref="E12:M12"/>
    <mergeCell ref="T12:AI12"/>
    <mergeCell ref="E13:M13"/>
    <mergeCell ref="T13:AI13"/>
    <mergeCell ref="E14:M14"/>
    <mergeCell ref="A15:D15"/>
    <mergeCell ref="E15:M15"/>
    <mergeCell ref="T15:AI15"/>
    <mergeCell ref="A16:D16"/>
    <mergeCell ref="E16:M16"/>
    <mergeCell ref="T16:AI16"/>
    <mergeCell ref="A9:M9"/>
    <mergeCell ref="O9:AI9"/>
    <mergeCell ref="A10:D10"/>
    <mergeCell ref="E10:M10"/>
    <mergeCell ref="O6:S7"/>
    <mergeCell ref="T6:AI7"/>
    <mergeCell ref="AD27:AF27"/>
    <mergeCell ref="A1:AI1"/>
    <mergeCell ref="A2:AI2"/>
    <mergeCell ref="A4:E4"/>
    <mergeCell ref="A5:E5"/>
    <mergeCell ref="F5:K5"/>
    <mergeCell ref="O5:S5"/>
    <mergeCell ref="T5:AF5"/>
    <mergeCell ref="AG5:AI5"/>
    <mergeCell ref="T14:AI14"/>
    <mergeCell ref="AH23:AI24"/>
    <mergeCell ref="AH25:AI25"/>
    <mergeCell ref="AH26:AI26"/>
    <mergeCell ref="AH27:AI27"/>
    <mergeCell ref="A11:D14"/>
    <mergeCell ref="E11:M11"/>
    <mergeCell ref="O11:S16"/>
    <mergeCell ref="T11:AI11"/>
    <mergeCell ref="AH28:AI28"/>
    <mergeCell ref="AD34:AG34"/>
    <mergeCell ref="AD35:AG35"/>
    <mergeCell ref="AD36:AG36"/>
    <mergeCell ref="AH32:AI32"/>
    <mergeCell ref="AH33:AI33"/>
    <mergeCell ref="AD33:AG33"/>
    <mergeCell ref="AD32:AF32"/>
    <mergeCell ref="AH29:AI29"/>
    <mergeCell ref="AH30:AI30"/>
    <mergeCell ref="AH31:AI31"/>
    <mergeCell ref="AH34:AI34"/>
    <mergeCell ref="AH35:AI35"/>
    <mergeCell ref="AH36:AI36"/>
    <mergeCell ref="AD29:AF29"/>
    <mergeCell ref="AD28:AF28"/>
    <mergeCell ref="AD30:AF30"/>
  </mergeCells>
  <phoneticPr fontId="13" type="noConversion"/>
  <dataValidations xWindow="581" yWindow="503" count="7">
    <dataValidation type="list" allowBlank="1" showInputMessage="1" showErrorMessage="1" sqref="R35:S35" xr:uid="{00000000-0002-0000-0000-000002000000}">
      <formula1>ZeroVat</formula1>
    </dataValidation>
    <dataValidation type="list" allowBlank="1" showInputMessage="1" showErrorMessage="1" sqref="R33 H35 H33" xr:uid="{00000000-0002-0000-0000-000003000000}">
      <formula1>$AL$1:$AL$2</formula1>
    </dataValidation>
    <dataValidation type="list" allowBlank="1" showErrorMessage="1" promptTitle="Task Guide" prompt="Please refer to the Task Guide for purchase made for Projects or Services." sqref="X25:Z32" xr:uid="{00000000-0002-0000-0000-000000000000}">
      <formula1>INDIRECT($U25)</formula1>
    </dataValidation>
    <dataValidation type="list" allowBlank="1" showErrorMessage="1" promptTitle="Exp Types" prompt="Available Expenditure Types for Task No you have chosen." sqref="AA25:AC32" xr:uid="{00000000-0002-0000-0000-000001000000}">
      <formula1>INDIRECT(VLOOKUP($X25,NameLookup,2,0))</formula1>
    </dataValidation>
    <dataValidation type="list" allowBlank="1" showInputMessage="1" showErrorMessage="1" sqref="U25:W32" xr:uid="{00000000-0002-0000-0000-000004000000}">
      <formula1>Type</formula1>
    </dataValidation>
    <dataValidation type="list" allowBlank="1" showErrorMessage="1" promptTitle="Exp Types" prompt="Available Expenditure Types for Task No you have chosen." sqref="AD25:AF32" xr:uid="{00000000-0002-0000-0000-000005000000}">
      <formula1>Orgs</formula1>
    </dataValidation>
    <dataValidation type="list" allowBlank="1" showInputMessage="1" showErrorMessage="1" sqref="AG25:AG32" xr:uid="{00000000-0002-0000-0000-000006000000}">
      <formula1>Recoverable</formula1>
    </dataValidation>
  </dataValidations>
  <hyperlinks>
    <hyperlink ref="T19" r:id="rId1" xr:uid="{29BB0E5E-386F-416A-A4A0-A3BB3308E82E}"/>
  </hyperlinks>
  <pageMargins left="0.19685039370078741" right="0.19685039370078741" top="0.19685039370078741" bottom="0.19685039370078741" header="0.51181102362204722" footer="0.51181102362204722"/>
  <pageSetup paperSize="9" scale="60" orientation="landscape" r:id="rId2"/>
  <headerFooter alignWithMargins="0"/>
  <rowBreaks count="1" manualBreakCount="1">
    <brk id="42" max="31" man="1"/>
  </rowBreaks>
  <colBreaks count="1" manualBreakCount="1">
    <brk id="39" max="10485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5</xdr:col>
                    <xdr:colOff>160020</xdr:colOff>
                    <xdr:row>18</xdr:row>
                    <xdr:rowOff>0</xdr:rowOff>
                  </from>
                  <to>
                    <xdr:col>5</xdr:col>
                    <xdr:colOff>464820</xdr:colOff>
                    <xdr:row>19</xdr:row>
                    <xdr:rowOff>26670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9"/>
  <sheetViews>
    <sheetView workbookViewId="0">
      <selection activeCell="C27" sqref="C27"/>
    </sheetView>
  </sheetViews>
  <sheetFormatPr defaultRowHeight="12.3" x14ac:dyDescent="0.4"/>
  <cols>
    <col min="1" max="1" width="29" bestFit="1" customWidth="1"/>
    <col min="2" max="2" width="11" bestFit="1" customWidth="1"/>
    <col min="3" max="3" width="57.1640625" bestFit="1" customWidth="1"/>
    <col min="4" max="4" width="27" style="18" customWidth="1"/>
  </cols>
  <sheetData>
    <row r="1" spans="1:4" x14ac:dyDescent="0.4">
      <c r="A1" s="17" t="s">
        <v>60</v>
      </c>
    </row>
    <row r="2" spans="1:4" x14ac:dyDescent="0.4">
      <c r="A2" s="17"/>
    </row>
    <row r="3" spans="1:4" x14ac:dyDescent="0.4">
      <c r="A3" s="45" t="s">
        <v>61</v>
      </c>
      <c r="B3" s="45" t="s">
        <v>62</v>
      </c>
      <c r="C3" s="45" t="s">
        <v>63</v>
      </c>
      <c r="D3" s="46" t="s">
        <v>64</v>
      </c>
    </row>
    <row r="4" spans="1:4" ht="24.6" x14ac:dyDescent="0.4">
      <c r="A4" s="47" t="s">
        <v>65</v>
      </c>
      <c r="B4" s="48">
        <v>0.2</v>
      </c>
      <c r="C4" s="49" t="s">
        <v>66</v>
      </c>
      <c r="D4" s="49"/>
    </row>
    <row r="5" spans="1:4" x14ac:dyDescent="0.4">
      <c r="A5" s="50" t="s">
        <v>67</v>
      </c>
      <c r="B5" s="50" t="s">
        <v>68</v>
      </c>
      <c r="C5" s="50" t="s">
        <v>69</v>
      </c>
      <c r="D5" s="49"/>
    </row>
    <row r="6" spans="1:4" x14ac:dyDescent="0.4">
      <c r="A6" s="50" t="s">
        <v>70</v>
      </c>
      <c r="B6" s="48">
        <v>0.17499999999999999</v>
      </c>
      <c r="C6" s="50" t="s">
        <v>71</v>
      </c>
      <c r="D6" s="49"/>
    </row>
    <row r="7" spans="1:4" x14ac:dyDescent="0.4">
      <c r="A7" s="50" t="s">
        <v>72</v>
      </c>
      <c r="B7" s="51">
        <v>0</v>
      </c>
      <c r="C7" s="50" t="s">
        <v>73</v>
      </c>
      <c r="D7" s="49"/>
    </row>
    <row r="8" spans="1:4" x14ac:dyDescent="0.4">
      <c r="A8" s="50" t="s">
        <v>74</v>
      </c>
      <c r="B8" s="50" t="s">
        <v>75</v>
      </c>
      <c r="C8" s="50"/>
      <c r="D8" s="49"/>
    </row>
    <row r="9" spans="1:4" x14ac:dyDescent="0.4">
      <c r="A9" s="50" t="s">
        <v>76</v>
      </c>
      <c r="B9" s="52">
        <v>0.2</v>
      </c>
      <c r="C9" s="50" t="s">
        <v>77</v>
      </c>
      <c r="D9" s="49"/>
    </row>
    <row r="10" spans="1:4" ht="24.6" x14ac:dyDescent="0.4">
      <c r="A10" s="50" t="s">
        <v>78</v>
      </c>
      <c r="B10" s="51">
        <v>0</v>
      </c>
      <c r="C10" s="53" t="s">
        <v>79</v>
      </c>
      <c r="D10" s="49" t="s">
        <v>80</v>
      </c>
    </row>
    <row r="11" spans="1:4" x14ac:dyDescent="0.4">
      <c r="B11" s="19"/>
      <c r="C11" s="1"/>
    </row>
    <row r="12" spans="1:4" x14ac:dyDescent="0.4">
      <c r="A12" s="17" t="s">
        <v>81</v>
      </c>
    </row>
    <row r="13" spans="1:4" x14ac:dyDescent="0.4">
      <c r="A13" s="17"/>
    </row>
    <row r="14" spans="1:4" ht="24.6" x14ac:dyDescent="0.4">
      <c r="A14" s="49" t="s">
        <v>82</v>
      </c>
      <c r="B14" s="54">
        <v>0</v>
      </c>
      <c r="C14" s="55" t="s">
        <v>83</v>
      </c>
      <c r="D14" s="49" t="s">
        <v>80</v>
      </c>
    </row>
    <row r="15" spans="1:4" ht="24.6" x14ac:dyDescent="0.4">
      <c r="A15" s="49" t="s">
        <v>84</v>
      </c>
      <c r="B15" s="54">
        <v>0</v>
      </c>
      <c r="C15" s="55" t="s">
        <v>85</v>
      </c>
      <c r="D15" s="49" t="s">
        <v>80</v>
      </c>
    </row>
    <row r="18" spans="1:1" x14ac:dyDescent="0.4">
      <c r="A18" t="s">
        <v>86</v>
      </c>
    </row>
    <row r="19" spans="1:1" x14ac:dyDescent="0.4">
      <c r="A19" t="s">
        <v>87</v>
      </c>
    </row>
  </sheetData>
  <phoneticPr fontId="13" type="noConversion"/>
  <printOptions horizontalCentered="1" gridLines="1"/>
  <pageMargins left="0.74803149606299213" right="0.74803149606299213" top="0.98425196850393704" bottom="0.98425196850393704" header="0.51181102362204722" footer="0.51181102362204722"/>
  <pageSetup paperSize="9" scale="68" orientation="portrait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0"/>
  <sheetViews>
    <sheetView topLeftCell="N2" workbookViewId="0">
      <selection activeCell="A3" sqref="A3"/>
    </sheetView>
  </sheetViews>
  <sheetFormatPr defaultRowHeight="14.4" x14ac:dyDescent="0.55000000000000004"/>
  <cols>
    <col min="1" max="2" width="6.71875" customWidth="1"/>
    <col min="3" max="3" width="49.71875" bestFit="1" customWidth="1"/>
    <col min="4" max="4" width="15.5546875" bestFit="1" customWidth="1"/>
    <col min="5" max="6" width="6.71875" customWidth="1"/>
    <col min="7" max="9" width="28.27734375" bestFit="1" customWidth="1"/>
    <col min="10" max="10" width="27.5546875" bestFit="1" customWidth="1"/>
    <col min="11" max="12" width="28.27734375" bestFit="1" customWidth="1"/>
    <col min="13" max="13" width="27.5546875" bestFit="1" customWidth="1"/>
    <col min="14" max="14" width="22.83203125" bestFit="1" customWidth="1"/>
    <col min="15" max="15" width="20.44140625" bestFit="1" customWidth="1"/>
    <col min="16" max="18" width="28.27734375" bestFit="1" customWidth="1"/>
    <col min="19" max="19" width="27.5546875" bestFit="1" customWidth="1"/>
    <col min="22" max="22" width="59.44140625" style="78" bestFit="1" customWidth="1"/>
  </cols>
  <sheetData>
    <row r="1" spans="1:22" x14ac:dyDescent="0.55000000000000004">
      <c r="A1" t="s">
        <v>88</v>
      </c>
      <c r="C1" s="17" t="s">
        <v>89</v>
      </c>
      <c r="D1" s="17" t="s">
        <v>90</v>
      </c>
      <c r="I1" s="17" t="s">
        <v>91</v>
      </c>
      <c r="J1" s="17" t="s">
        <v>92</v>
      </c>
      <c r="K1" s="17" t="s">
        <v>93</v>
      </c>
      <c r="L1" s="17" t="s">
        <v>94</v>
      </c>
      <c r="M1" s="17" t="s">
        <v>95</v>
      </c>
      <c r="N1" s="17" t="s">
        <v>96</v>
      </c>
      <c r="O1" s="17" t="s">
        <v>97</v>
      </c>
      <c r="P1" s="17" t="s">
        <v>98</v>
      </c>
      <c r="Q1" s="17" t="s">
        <v>99</v>
      </c>
      <c r="R1" s="17" t="s">
        <v>100</v>
      </c>
      <c r="S1" s="17" t="s">
        <v>101</v>
      </c>
      <c r="V1" s="77" t="s">
        <v>102</v>
      </c>
    </row>
    <row r="2" spans="1:22" x14ac:dyDescent="0.55000000000000004">
      <c r="A2" t="s">
        <v>103</v>
      </c>
      <c r="C2" t="s">
        <v>104</v>
      </c>
      <c r="D2" t="s">
        <v>98</v>
      </c>
      <c r="I2" t="s">
        <v>105</v>
      </c>
      <c r="J2" t="s">
        <v>106</v>
      </c>
      <c r="K2" t="s">
        <v>105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105</v>
      </c>
      <c r="R2" t="s">
        <v>105</v>
      </c>
      <c r="S2" t="s">
        <v>106</v>
      </c>
      <c r="V2" s="78" t="s">
        <v>110</v>
      </c>
    </row>
    <row r="3" spans="1:22" x14ac:dyDescent="0.55000000000000004">
      <c r="C3" t="s">
        <v>111</v>
      </c>
      <c r="D3" t="s">
        <v>112</v>
      </c>
      <c r="I3" t="s">
        <v>113</v>
      </c>
      <c r="J3" t="s">
        <v>114</v>
      </c>
      <c r="K3" t="s">
        <v>113</v>
      </c>
      <c r="L3" t="s">
        <v>113</v>
      </c>
      <c r="M3" t="s">
        <v>115</v>
      </c>
      <c r="O3" t="s">
        <v>116</v>
      </c>
      <c r="P3" t="s">
        <v>105</v>
      </c>
      <c r="Q3" t="s">
        <v>113</v>
      </c>
      <c r="R3" t="s">
        <v>113</v>
      </c>
      <c r="S3" t="s">
        <v>114</v>
      </c>
      <c r="V3" s="75" t="s">
        <v>117</v>
      </c>
    </row>
    <row r="4" spans="1:22" x14ac:dyDescent="0.55000000000000004">
      <c r="C4" t="s">
        <v>118</v>
      </c>
      <c r="D4" t="s">
        <v>97</v>
      </c>
      <c r="I4" t="s">
        <v>119</v>
      </c>
      <c r="J4" t="s">
        <v>115</v>
      </c>
      <c r="K4" t="s">
        <v>119</v>
      </c>
      <c r="L4" t="s">
        <v>119</v>
      </c>
      <c r="M4" t="s">
        <v>114</v>
      </c>
      <c r="O4" t="s">
        <v>120</v>
      </c>
      <c r="P4" t="s">
        <v>113</v>
      </c>
      <c r="Q4" t="s">
        <v>119</v>
      </c>
      <c r="R4" t="s">
        <v>119</v>
      </c>
      <c r="S4" t="s">
        <v>115</v>
      </c>
      <c r="V4" s="75" t="s">
        <v>121</v>
      </c>
    </row>
    <row r="5" spans="1:22" x14ac:dyDescent="0.55000000000000004">
      <c r="C5" t="s">
        <v>122</v>
      </c>
      <c r="I5" t="s">
        <v>123</v>
      </c>
      <c r="K5" t="s">
        <v>123</v>
      </c>
      <c r="L5" t="s">
        <v>123</v>
      </c>
      <c r="O5" t="s">
        <v>124</v>
      </c>
      <c r="P5" t="s">
        <v>119</v>
      </c>
      <c r="Q5" t="s">
        <v>123</v>
      </c>
      <c r="R5" t="s">
        <v>123</v>
      </c>
      <c r="V5" s="75" t="s">
        <v>125</v>
      </c>
    </row>
    <row r="6" spans="1:22" x14ac:dyDescent="0.55000000000000004">
      <c r="C6" t="s">
        <v>126</v>
      </c>
      <c r="I6" t="s">
        <v>127</v>
      </c>
      <c r="K6" t="s">
        <v>127</v>
      </c>
      <c r="L6" t="s">
        <v>127</v>
      </c>
      <c r="O6" t="s">
        <v>128</v>
      </c>
      <c r="P6" t="s">
        <v>123</v>
      </c>
      <c r="Q6" t="s">
        <v>127</v>
      </c>
      <c r="R6" t="s">
        <v>127</v>
      </c>
      <c r="V6" s="75" t="s">
        <v>129</v>
      </c>
    </row>
    <row r="7" spans="1:22" x14ac:dyDescent="0.55000000000000004">
      <c r="C7" t="s">
        <v>130</v>
      </c>
      <c r="I7" t="s">
        <v>131</v>
      </c>
      <c r="K7" t="s">
        <v>131</v>
      </c>
      <c r="L7" t="s">
        <v>131</v>
      </c>
      <c r="O7" t="s">
        <v>132</v>
      </c>
      <c r="P7" t="s">
        <v>133</v>
      </c>
      <c r="Q7" t="s">
        <v>131</v>
      </c>
      <c r="R7" t="s">
        <v>131</v>
      </c>
      <c r="V7" s="78" t="s">
        <v>134</v>
      </c>
    </row>
    <row r="8" spans="1:22" x14ac:dyDescent="0.55000000000000004">
      <c r="C8" t="s">
        <v>135</v>
      </c>
      <c r="I8" t="s">
        <v>136</v>
      </c>
      <c r="K8" t="s">
        <v>136</v>
      </c>
      <c r="L8" t="s">
        <v>136</v>
      </c>
      <c r="O8" t="s">
        <v>137</v>
      </c>
      <c r="P8" t="s">
        <v>127</v>
      </c>
      <c r="Q8" t="s">
        <v>136</v>
      </c>
      <c r="R8" t="s">
        <v>136</v>
      </c>
      <c r="V8" s="75" t="s">
        <v>138</v>
      </c>
    </row>
    <row r="9" spans="1:22" x14ac:dyDescent="0.55000000000000004">
      <c r="C9" t="s">
        <v>139</v>
      </c>
      <c r="I9" t="s">
        <v>140</v>
      </c>
      <c r="K9" t="s">
        <v>140</v>
      </c>
      <c r="L9" t="s">
        <v>140</v>
      </c>
      <c r="O9" t="s">
        <v>141</v>
      </c>
      <c r="P9" t="s">
        <v>131</v>
      </c>
      <c r="Q9" t="s">
        <v>140</v>
      </c>
      <c r="R9" t="s">
        <v>140</v>
      </c>
      <c r="V9" s="75" t="s">
        <v>142</v>
      </c>
    </row>
    <row r="10" spans="1:22" x14ac:dyDescent="0.55000000000000004">
      <c r="C10" t="s">
        <v>143</v>
      </c>
      <c r="I10" t="s">
        <v>144</v>
      </c>
      <c r="K10" t="s">
        <v>144</v>
      </c>
      <c r="L10" t="s">
        <v>144</v>
      </c>
      <c r="O10" t="s">
        <v>145</v>
      </c>
      <c r="P10" t="s">
        <v>136</v>
      </c>
      <c r="Q10" t="s">
        <v>144</v>
      </c>
      <c r="R10" t="s">
        <v>144</v>
      </c>
      <c r="V10" s="75" t="s">
        <v>146</v>
      </c>
    </row>
    <row r="11" spans="1:22" x14ac:dyDescent="0.55000000000000004">
      <c r="C11" t="s">
        <v>147</v>
      </c>
      <c r="I11" t="s">
        <v>148</v>
      </c>
      <c r="K11" t="s">
        <v>148</v>
      </c>
      <c r="L11" t="s">
        <v>148</v>
      </c>
      <c r="O11" t="s">
        <v>149</v>
      </c>
      <c r="P11" t="s">
        <v>140</v>
      </c>
      <c r="Q11" t="s">
        <v>148</v>
      </c>
      <c r="R11" t="s">
        <v>148</v>
      </c>
      <c r="V11" s="75" t="s">
        <v>150</v>
      </c>
    </row>
    <row r="12" spans="1:22" x14ac:dyDescent="0.55000000000000004">
      <c r="C12" t="s">
        <v>151</v>
      </c>
      <c r="I12" t="s">
        <v>152</v>
      </c>
      <c r="K12" t="s">
        <v>152</v>
      </c>
      <c r="L12" t="s">
        <v>152</v>
      </c>
      <c r="O12" t="s">
        <v>153</v>
      </c>
      <c r="P12" t="s">
        <v>144</v>
      </c>
      <c r="Q12" t="s">
        <v>152</v>
      </c>
      <c r="R12" t="s">
        <v>152</v>
      </c>
      <c r="V12" s="75" t="s">
        <v>154</v>
      </c>
    </row>
    <row r="13" spans="1:22" x14ac:dyDescent="0.55000000000000004">
      <c r="I13" t="s">
        <v>155</v>
      </c>
      <c r="K13" t="s">
        <v>155</v>
      </c>
      <c r="L13" t="s">
        <v>155</v>
      </c>
      <c r="O13" t="s">
        <v>156</v>
      </c>
      <c r="P13" t="s">
        <v>148</v>
      </c>
      <c r="Q13" t="s">
        <v>155</v>
      </c>
      <c r="R13" t="s">
        <v>155</v>
      </c>
      <c r="V13" s="75" t="s">
        <v>157</v>
      </c>
    </row>
    <row r="14" spans="1:22" x14ac:dyDescent="0.55000000000000004">
      <c r="I14" t="s">
        <v>158</v>
      </c>
      <c r="K14" t="s">
        <v>158</v>
      </c>
      <c r="L14" t="s">
        <v>158</v>
      </c>
      <c r="O14" t="s">
        <v>159</v>
      </c>
      <c r="P14" t="s">
        <v>152</v>
      </c>
      <c r="Q14" t="s">
        <v>158</v>
      </c>
      <c r="R14" t="s">
        <v>158</v>
      </c>
      <c r="V14" s="75" t="s">
        <v>160</v>
      </c>
    </row>
    <row r="15" spans="1:22" x14ac:dyDescent="0.55000000000000004">
      <c r="I15" t="s">
        <v>161</v>
      </c>
      <c r="K15" t="s">
        <v>161</v>
      </c>
      <c r="L15" t="s">
        <v>161</v>
      </c>
      <c r="O15" t="s">
        <v>162</v>
      </c>
      <c r="P15" t="s">
        <v>106</v>
      </c>
      <c r="Q15" t="s">
        <v>161</v>
      </c>
      <c r="R15" t="s">
        <v>161</v>
      </c>
      <c r="V15" s="75" t="s">
        <v>163</v>
      </c>
    </row>
    <row r="16" spans="1:22" x14ac:dyDescent="0.55000000000000004">
      <c r="I16" t="s">
        <v>164</v>
      </c>
      <c r="K16" t="s">
        <v>164</v>
      </c>
      <c r="L16" t="s">
        <v>164</v>
      </c>
      <c r="O16" t="s">
        <v>165</v>
      </c>
      <c r="P16" t="s">
        <v>166</v>
      </c>
      <c r="Q16" t="s">
        <v>164</v>
      </c>
      <c r="R16" t="s">
        <v>164</v>
      </c>
      <c r="V16" s="75" t="s">
        <v>167</v>
      </c>
    </row>
    <row r="17" spans="1:22" x14ac:dyDescent="0.55000000000000004">
      <c r="I17" t="s">
        <v>168</v>
      </c>
      <c r="K17" t="s">
        <v>168</v>
      </c>
      <c r="L17" t="s">
        <v>168</v>
      </c>
      <c r="P17" t="s">
        <v>164</v>
      </c>
      <c r="Q17" t="s">
        <v>168</v>
      </c>
      <c r="R17" t="s">
        <v>168</v>
      </c>
      <c r="V17" s="75" t="s">
        <v>169</v>
      </c>
    </row>
    <row r="18" spans="1:22" x14ac:dyDescent="0.55000000000000004">
      <c r="I18" t="s">
        <v>170</v>
      </c>
      <c r="K18" t="s">
        <v>170</v>
      </c>
      <c r="L18" t="s">
        <v>170</v>
      </c>
      <c r="P18" t="s">
        <v>168</v>
      </c>
      <c r="Q18" t="s">
        <v>170</v>
      </c>
      <c r="R18" t="s">
        <v>170</v>
      </c>
      <c r="V18" s="75" t="s">
        <v>171</v>
      </c>
    </row>
    <row r="19" spans="1:22" x14ac:dyDescent="0.55000000000000004">
      <c r="I19" t="s">
        <v>172</v>
      </c>
      <c r="K19" t="s">
        <v>172</v>
      </c>
      <c r="L19" t="s">
        <v>172</v>
      </c>
      <c r="P19" t="s">
        <v>173</v>
      </c>
      <c r="Q19" t="s">
        <v>172</v>
      </c>
      <c r="R19" t="s">
        <v>172</v>
      </c>
      <c r="V19" s="75" t="s">
        <v>174</v>
      </c>
    </row>
    <row r="20" spans="1:22" x14ac:dyDescent="0.55000000000000004">
      <c r="I20" t="s">
        <v>175</v>
      </c>
      <c r="K20" t="s">
        <v>175</v>
      </c>
      <c r="L20" t="s">
        <v>175</v>
      </c>
      <c r="P20" t="s">
        <v>175</v>
      </c>
      <c r="Q20" t="s">
        <v>175</v>
      </c>
      <c r="R20" t="s">
        <v>175</v>
      </c>
      <c r="V20" s="75" t="s">
        <v>176</v>
      </c>
    </row>
    <row r="21" spans="1:22" x14ac:dyDescent="0.55000000000000004">
      <c r="I21" t="s">
        <v>177</v>
      </c>
      <c r="K21" t="s">
        <v>177</v>
      </c>
      <c r="L21" t="s">
        <v>177</v>
      </c>
      <c r="P21" t="s">
        <v>178</v>
      </c>
      <c r="Q21" t="s">
        <v>177</v>
      </c>
      <c r="R21" t="s">
        <v>177</v>
      </c>
      <c r="V21" s="75" t="s">
        <v>179</v>
      </c>
    </row>
    <row r="22" spans="1:22" x14ac:dyDescent="0.55000000000000004">
      <c r="I22" t="s">
        <v>180</v>
      </c>
      <c r="K22" t="s">
        <v>180</v>
      </c>
      <c r="L22" t="s">
        <v>180</v>
      </c>
      <c r="P22" t="s">
        <v>181</v>
      </c>
      <c r="Q22" t="s">
        <v>180</v>
      </c>
      <c r="R22" t="s">
        <v>180</v>
      </c>
      <c r="V22" s="75" t="s">
        <v>182</v>
      </c>
    </row>
    <row r="23" spans="1:22" x14ac:dyDescent="0.55000000000000004">
      <c r="I23" t="s">
        <v>183</v>
      </c>
      <c r="K23" t="s">
        <v>183</v>
      </c>
      <c r="L23" t="s">
        <v>183</v>
      </c>
      <c r="P23" t="s">
        <v>180</v>
      </c>
      <c r="Q23" t="s">
        <v>183</v>
      </c>
      <c r="R23" t="s">
        <v>183</v>
      </c>
      <c r="V23" s="75" t="s">
        <v>184</v>
      </c>
    </row>
    <row r="24" spans="1:22" x14ac:dyDescent="0.55000000000000004">
      <c r="A24" s="11"/>
      <c r="B24" s="11"/>
      <c r="E24" s="11"/>
      <c r="F24" s="11"/>
      <c r="I24" t="s">
        <v>185</v>
      </c>
      <c r="K24" t="s">
        <v>185</v>
      </c>
      <c r="L24" t="s">
        <v>185</v>
      </c>
      <c r="P24" t="s">
        <v>183</v>
      </c>
      <c r="Q24" t="s">
        <v>185</v>
      </c>
      <c r="R24" t="s">
        <v>185</v>
      </c>
      <c r="V24" s="75" t="s">
        <v>186</v>
      </c>
    </row>
    <row r="25" spans="1:22" x14ac:dyDescent="0.55000000000000004">
      <c r="A25" s="11"/>
      <c r="B25" s="11"/>
      <c r="E25" s="11"/>
      <c r="F25" s="11"/>
      <c r="I25" t="s">
        <v>187</v>
      </c>
      <c r="K25" t="s">
        <v>187</v>
      </c>
      <c r="L25" t="s">
        <v>187</v>
      </c>
      <c r="P25" t="s">
        <v>185</v>
      </c>
      <c r="Q25" t="s">
        <v>187</v>
      </c>
      <c r="R25" t="s">
        <v>187</v>
      </c>
      <c r="V25" s="75" t="s">
        <v>188</v>
      </c>
    </row>
    <row r="26" spans="1:22" x14ac:dyDescent="0.55000000000000004">
      <c r="A26" s="11"/>
      <c r="B26" s="11"/>
      <c r="E26" s="11"/>
      <c r="F26" s="11"/>
      <c r="I26" t="s">
        <v>189</v>
      </c>
      <c r="K26" t="s">
        <v>189</v>
      </c>
      <c r="L26" t="s">
        <v>189</v>
      </c>
      <c r="P26" t="s">
        <v>107</v>
      </c>
      <c r="Q26" t="s">
        <v>189</v>
      </c>
      <c r="R26" t="s">
        <v>189</v>
      </c>
      <c r="V26" s="75" t="s">
        <v>190</v>
      </c>
    </row>
    <row r="27" spans="1:22" x14ac:dyDescent="0.55000000000000004">
      <c r="A27" s="11"/>
      <c r="B27" s="11"/>
      <c r="E27" s="11"/>
      <c r="F27" s="11"/>
      <c r="I27" t="s">
        <v>191</v>
      </c>
      <c r="K27" t="s">
        <v>191</v>
      </c>
      <c r="L27" t="s">
        <v>191</v>
      </c>
      <c r="P27" t="s">
        <v>187</v>
      </c>
      <c r="Q27" t="s">
        <v>191</v>
      </c>
      <c r="R27" t="s">
        <v>191</v>
      </c>
      <c r="V27" s="75" t="s">
        <v>192</v>
      </c>
    </row>
    <row r="28" spans="1:22" x14ac:dyDescent="0.55000000000000004">
      <c r="A28" s="11"/>
      <c r="B28" s="11"/>
      <c r="C28" s="11"/>
      <c r="D28" s="11"/>
      <c r="E28" s="11"/>
      <c r="F28" s="11"/>
      <c r="I28" t="s">
        <v>193</v>
      </c>
      <c r="K28" t="s">
        <v>193</v>
      </c>
      <c r="L28" t="s">
        <v>193</v>
      </c>
      <c r="P28" t="s">
        <v>194</v>
      </c>
      <c r="Q28" t="s">
        <v>193</v>
      </c>
      <c r="R28" t="s">
        <v>193</v>
      </c>
      <c r="V28" s="75" t="s">
        <v>195</v>
      </c>
    </row>
    <row r="29" spans="1:22" x14ac:dyDescent="0.55000000000000004">
      <c r="A29" s="11"/>
      <c r="B29" s="11"/>
      <c r="C29" s="11"/>
      <c r="D29" s="11"/>
      <c r="E29" s="11"/>
      <c r="F29" s="11"/>
      <c r="I29" t="s">
        <v>196</v>
      </c>
      <c r="K29" t="s">
        <v>196</v>
      </c>
      <c r="L29" t="s">
        <v>196</v>
      </c>
      <c r="P29" t="s">
        <v>197</v>
      </c>
      <c r="Q29" t="s">
        <v>196</v>
      </c>
      <c r="R29" t="s">
        <v>196</v>
      </c>
      <c r="V29" s="75" t="s">
        <v>198</v>
      </c>
    </row>
    <row r="30" spans="1:22" x14ac:dyDescent="0.55000000000000004">
      <c r="A30" s="11"/>
      <c r="B30" s="11"/>
      <c r="C30" s="11"/>
      <c r="D30" s="11"/>
      <c r="E30" s="11"/>
      <c r="F30" s="11"/>
      <c r="I30" t="s">
        <v>199</v>
      </c>
      <c r="K30" t="s">
        <v>199</v>
      </c>
      <c r="L30" t="s">
        <v>199</v>
      </c>
      <c r="P30" t="s">
        <v>189</v>
      </c>
      <c r="Q30" t="s">
        <v>199</v>
      </c>
      <c r="R30" t="s">
        <v>199</v>
      </c>
      <c r="V30" s="75" t="s">
        <v>200</v>
      </c>
    </row>
    <row r="31" spans="1:22" x14ac:dyDescent="0.55000000000000004">
      <c r="A31" s="11"/>
      <c r="B31" s="11"/>
      <c r="C31" s="11"/>
      <c r="D31" s="11"/>
      <c r="E31" s="11"/>
      <c r="F31" s="11"/>
      <c r="I31" t="s">
        <v>201</v>
      </c>
      <c r="K31" t="s">
        <v>201</v>
      </c>
      <c r="L31" t="s">
        <v>201</v>
      </c>
      <c r="P31" t="s">
        <v>191</v>
      </c>
      <c r="Q31" t="s">
        <v>201</v>
      </c>
      <c r="R31" t="s">
        <v>201</v>
      </c>
      <c r="V31" s="75" t="s">
        <v>202</v>
      </c>
    </row>
    <row r="32" spans="1:22" x14ac:dyDescent="0.55000000000000004">
      <c r="A32" s="11"/>
      <c r="B32" s="11"/>
      <c r="C32" s="11"/>
      <c r="D32" s="11"/>
      <c r="E32" s="11"/>
      <c r="F32" s="11"/>
      <c r="I32" t="s">
        <v>203</v>
      </c>
      <c r="K32" t="s">
        <v>203</v>
      </c>
      <c r="L32" t="s">
        <v>203</v>
      </c>
      <c r="P32" t="s">
        <v>193</v>
      </c>
      <c r="Q32" t="s">
        <v>203</v>
      </c>
      <c r="R32" t="s">
        <v>203</v>
      </c>
      <c r="V32" s="75" t="s">
        <v>204</v>
      </c>
    </row>
    <row r="33" spans="1:22" x14ac:dyDescent="0.55000000000000004">
      <c r="A33" s="11"/>
      <c r="B33" s="11"/>
      <c r="C33" s="11"/>
      <c r="D33" s="11"/>
      <c r="E33" s="11"/>
      <c r="F33" s="11"/>
      <c r="I33" t="s">
        <v>205</v>
      </c>
      <c r="K33" t="s">
        <v>205</v>
      </c>
      <c r="L33" t="s">
        <v>205</v>
      </c>
      <c r="P33" t="s">
        <v>196</v>
      </c>
      <c r="Q33" t="s">
        <v>205</v>
      </c>
      <c r="R33" t="s">
        <v>205</v>
      </c>
      <c r="V33" s="75" t="s">
        <v>206</v>
      </c>
    </row>
    <row r="34" spans="1:22" x14ac:dyDescent="0.55000000000000004">
      <c r="A34" s="11"/>
      <c r="B34" s="11"/>
      <c r="C34" s="11"/>
      <c r="D34" s="11"/>
      <c r="E34" s="11"/>
      <c r="F34" s="11"/>
      <c r="I34" t="s">
        <v>207</v>
      </c>
      <c r="K34" t="s">
        <v>207</v>
      </c>
      <c r="L34" t="s">
        <v>207</v>
      </c>
      <c r="P34" t="s">
        <v>199</v>
      </c>
      <c r="Q34" t="s">
        <v>207</v>
      </c>
      <c r="R34" t="s">
        <v>207</v>
      </c>
      <c r="V34" s="75" t="s">
        <v>208</v>
      </c>
    </row>
    <row r="35" spans="1:22" x14ac:dyDescent="0.55000000000000004">
      <c r="A35" s="11"/>
      <c r="B35" s="11"/>
      <c r="C35" s="11"/>
      <c r="D35" s="11"/>
      <c r="E35" s="11"/>
      <c r="F35" s="11"/>
      <c r="I35" t="s">
        <v>209</v>
      </c>
      <c r="K35" t="s">
        <v>209</v>
      </c>
      <c r="L35" t="s">
        <v>209</v>
      </c>
      <c r="P35" t="s">
        <v>201</v>
      </c>
      <c r="Q35" t="s">
        <v>209</v>
      </c>
      <c r="R35" t="s">
        <v>209</v>
      </c>
      <c r="V35" s="75" t="s">
        <v>210</v>
      </c>
    </row>
    <row r="36" spans="1:22" x14ac:dyDescent="0.55000000000000004">
      <c r="A36" s="11"/>
      <c r="B36" s="11"/>
      <c r="C36" s="11"/>
      <c r="D36" s="11"/>
      <c r="E36" s="11"/>
      <c r="F36" s="11"/>
      <c r="I36" t="s">
        <v>211</v>
      </c>
      <c r="K36" t="s">
        <v>211</v>
      </c>
      <c r="L36" t="s">
        <v>211</v>
      </c>
      <c r="P36" t="s">
        <v>203</v>
      </c>
      <c r="Q36" t="s">
        <v>211</v>
      </c>
      <c r="R36" t="s">
        <v>211</v>
      </c>
      <c r="V36" s="75" t="s">
        <v>212</v>
      </c>
    </row>
    <row r="37" spans="1:22" x14ac:dyDescent="0.55000000000000004">
      <c r="A37" s="11"/>
      <c r="B37" s="11"/>
      <c r="C37" s="11"/>
      <c r="D37" s="11"/>
      <c r="E37" s="11"/>
      <c r="F37" s="11"/>
      <c r="I37" t="s">
        <v>213</v>
      </c>
      <c r="K37" t="s">
        <v>213</v>
      </c>
      <c r="L37" t="s">
        <v>213</v>
      </c>
      <c r="P37" t="s">
        <v>205</v>
      </c>
      <c r="Q37" t="s">
        <v>213</v>
      </c>
      <c r="R37" t="s">
        <v>213</v>
      </c>
      <c r="V37" s="75" t="s">
        <v>214</v>
      </c>
    </row>
    <row r="38" spans="1:22" x14ac:dyDescent="0.55000000000000004">
      <c r="C38" s="20" t="s">
        <v>215</v>
      </c>
      <c r="G38" s="17" t="s">
        <v>216</v>
      </c>
      <c r="H38" s="17" t="s">
        <v>217</v>
      </c>
      <c r="I38" t="s">
        <v>218</v>
      </c>
      <c r="K38" t="s">
        <v>218</v>
      </c>
      <c r="L38" t="s">
        <v>218</v>
      </c>
      <c r="P38" t="s">
        <v>114</v>
      </c>
      <c r="Q38" t="s">
        <v>218</v>
      </c>
      <c r="R38" t="s">
        <v>218</v>
      </c>
      <c r="V38" s="75" t="s">
        <v>219</v>
      </c>
    </row>
    <row r="39" spans="1:22" x14ac:dyDescent="0.55000000000000004">
      <c r="C39" s="35" t="s">
        <v>220</v>
      </c>
      <c r="D39" t="s">
        <v>221</v>
      </c>
      <c r="G39" t="s">
        <v>67</v>
      </c>
      <c r="H39" s="1" t="s">
        <v>88</v>
      </c>
      <c r="P39" t="s">
        <v>115</v>
      </c>
      <c r="V39" s="75" t="s">
        <v>222</v>
      </c>
    </row>
    <row r="40" spans="1:22" x14ac:dyDescent="0.55000000000000004">
      <c r="A40" s="14"/>
      <c r="B40" s="14"/>
      <c r="C40" s="35" t="s">
        <v>223</v>
      </c>
      <c r="D40" s="14" t="s">
        <v>224</v>
      </c>
      <c r="E40" s="14"/>
      <c r="F40" s="14"/>
      <c r="G40" t="s">
        <v>72</v>
      </c>
      <c r="H40" s="14" t="s">
        <v>103</v>
      </c>
      <c r="P40" t="s">
        <v>207</v>
      </c>
      <c r="V40" s="75" t="s">
        <v>225</v>
      </c>
    </row>
    <row r="41" spans="1:22" x14ac:dyDescent="0.55000000000000004">
      <c r="A41" s="14"/>
      <c r="B41" s="14"/>
      <c r="C41" s="35" t="s">
        <v>226</v>
      </c>
      <c r="D41" s="14" t="s">
        <v>227</v>
      </c>
      <c r="E41" s="14"/>
      <c r="F41" s="14"/>
      <c r="G41" t="s">
        <v>74</v>
      </c>
      <c r="P41" t="s">
        <v>209</v>
      </c>
      <c r="V41" s="75" t="s">
        <v>228</v>
      </c>
    </row>
    <row r="42" spans="1:22" x14ac:dyDescent="0.55000000000000004">
      <c r="C42" s="35" t="s">
        <v>229</v>
      </c>
      <c r="D42" t="s">
        <v>230</v>
      </c>
      <c r="G42" t="s">
        <v>78</v>
      </c>
      <c r="P42" t="s">
        <v>211</v>
      </c>
      <c r="V42" s="75" t="s">
        <v>231</v>
      </c>
    </row>
    <row r="43" spans="1:22" x14ac:dyDescent="0.55000000000000004">
      <c r="C43" s="35" t="s">
        <v>232</v>
      </c>
      <c r="D43" t="s">
        <v>233</v>
      </c>
      <c r="G43" s="18" t="s">
        <v>82</v>
      </c>
      <c r="P43" t="s">
        <v>213</v>
      </c>
      <c r="V43" s="75" t="s">
        <v>234</v>
      </c>
    </row>
    <row r="44" spans="1:22" x14ac:dyDescent="0.55000000000000004">
      <c r="C44" s="35" t="s">
        <v>235</v>
      </c>
      <c r="D44" t="s">
        <v>236</v>
      </c>
      <c r="G44" s="18" t="s">
        <v>84</v>
      </c>
      <c r="P44" t="s">
        <v>237</v>
      </c>
      <c r="V44" s="75" t="s">
        <v>238</v>
      </c>
    </row>
    <row r="45" spans="1:22" x14ac:dyDescent="0.55000000000000004">
      <c r="C45" s="35" t="s">
        <v>239</v>
      </c>
      <c r="D45" t="s">
        <v>240</v>
      </c>
      <c r="G45" s="1" t="s">
        <v>241</v>
      </c>
      <c r="P45" t="s">
        <v>218</v>
      </c>
      <c r="V45" s="75" t="s">
        <v>242</v>
      </c>
    </row>
    <row r="46" spans="1:22" x14ac:dyDescent="0.55000000000000004">
      <c r="C46" s="35" t="s">
        <v>243</v>
      </c>
      <c r="D46" t="s">
        <v>244</v>
      </c>
      <c r="V46" s="75" t="s">
        <v>245</v>
      </c>
    </row>
    <row r="47" spans="1:22" x14ac:dyDescent="0.55000000000000004">
      <c r="C47" s="35" t="s">
        <v>246</v>
      </c>
      <c r="D47" t="s">
        <v>247</v>
      </c>
      <c r="V47" s="75" t="s">
        <v>248</v>
      </c>
    </row>
    <row r="48" spans="1:22" x14ac:dyDescent="0.55000000000000004">
      <c r="C48" s="35" t="s">
        <v>249</v>
      </c>
      <c r="D48" t="s">
        <v>250</v>
      </c>
      <c r="V48" s="75" t="s">
        <v>251</v>
      </c>
    </row>
    <row r="49" spans="3:22" x14ac:dyDescent="0.55000000000000004">
      <c r="C49" s="35" t="s">
        <v>252</v>
      </c>
      <c r="D49" t="s">
        <v>253</v>
      </c>
      <c r="V49" s="75" t="s">
        <v>254</v>
      </c>
    </row>
    <row r="50" spans="3:22" x14ac:dyDescent="0.55000000000000004">
      <c r="C50" s="35" t="s">
        <v>126</v>
      </c>
      <c r="D50" t="s">
        <v>255</v>
      </c>
      <c r="V50" s="75" t="s">
        <v>256</v>
      </c>
    </row>
    <row r="51" spans="3:22" x14ac:dyDescent="0.55000000000000004">
      <c r="C51" s="35" t="s">
        <v>130</v>
      </c>
      <c r="D51" t="s">
        <v>257</v>
      </c>
      <c r="V51" s="78" t="s">
        <v>258</v>
      </c>
    </row>
    <row r="52" spans="3:22" x14ac:dyDescent="0.55000000000000004">
      <c r="C52" s="35" t="s">
        <v>259</v>
      </c>
      <c r="D52" t="s">
        <v>260</v>
      </c>
      <c r="V52" s="78" t="s">
        <v>261</v>
      </c>
    </row>
    <row r="53" spans="3:22" x14ac:dyDescent="0.55000000000000004">
      <c r="C53" s="35" t="s">
        <v>135</v>
      </c>
      <c r="D53" t="s">
        <v>262</v>
      </c>
      <c r="V53" s="75" t="s">
        <v>263</v>
      </c>
    </row>
    <row r="54" spans="3:22" x14ac:dyDescent="0.55000000000000004">
      <c r="C54" s="35" t="s">
        <v>264</v>
      </c>
      <c r="D54" t="s">
        <v>265</v>
      </c>
      <c r="V54" s="75" t="s">
        <v>266</v>
      </c>
    </row>
    <row r="55" spans="3:22" x14ac:dyDescent="0.55000000000000004">
      <c r="C55" s="35" t="s">
        <v>143</v>
      </c>
      <c r="D55" t="s">
        <v>267</v>
      </c>
      <c r="V55" s="75" t="s">
        <v>268</v>
      </c>
    </row>
    <row r="56" spans="3:22" x14ac:dyDescent="0.55000000000000004">
      <c r="C56" s="35" t="s">
        <v>147</v>
      </c>
      <c r="D56" t="s">
        <v>269</v>
      </c>
      <c r="V56" s="75" t="s">
        <v>270</v>
      </c>
    </row>
    <row r="57" spans="3:22" x14ac:dyDescent="0.55000000000000004">
      <c r="C57" s="35" t="s">
        <v>104</v>
      </c>
      <c r="D57" t="s">
        <v>96</v>
      </c>
      <c r="V57" s="75" t="s">
        <v>271</v>
      </c>
    </row>
    <row r="58" spans="3:22" x14ac:dyDescent="0.55000000000000004">
      <c r="C58" s="35" t="s">
        <v>272</v>
      </c>
      <c r="D58" t="s">
        <v>273</v>
      </c>
      <c r="V58" s="75" t="s">
        <v>274</v>
      </c>
    </row>
    <row r="59" spans="3:22" x14ac:dyDescent="0.55000000000000004">
      <c r="C59" s="36" t="s">
        <v>97</v>
      </c>
      <c r="D59" t="s">
        <v>97</v>
      </c>
      <c r="V59" s="75" t="s">
        <v>275</v>
      </c>
    </row>
    <row r="60" spans="3:22" x14ac:dyDescent="0.55000000000000004">
      <c r="C60" s="35" t="s">
        <v>111</v>
      </c>
      <c r="D60" t="s">
        <v>97</v>
      </c>
      <c r="V60" s="75" t="s">
        <v>276</v>
      </c>
    </row>
    <row r="61" spans="3:22" x14ac:dyDescent="0.55000000000000004">
      <c r="C61" s="36" t="s">
        <v>98</v>
      </c>
      <c r="D61" t="s">
        <v>98</v>
      </c>
      <c r="V61" s="75" t="s">
        <v>277</v>
      </c>
    </row>
    <row r="62" spans="3:22" x14ac:dyDescent="0.55000000000000004">
      <c r="C62" s="36" t="s">
        <v>118</v>
      </c>
      <c r="D62" t="s">
        <v>98</v>
      </c>
      <c r="V62" s="75" t="s">
        <v>278</v>
      </c>
    </row>
    <row r="63" spans="3:22" x14ac:dyDescent="0.55000000000000004">
      <c r="C63" s="36" t="s">
        <v>112</v>
      </c>
      <c r="D63" t="s">
        <v>112</v>
      </c>
      <c r="V63" s="76" t="s">
        <v>279</v>
      </c>
    </row>
    <row r="64" spans="3:22" x14ac:dyDescent="0.55000000000000004">
      <c r="C64" s="35" t="s">
        <v>280</v>
      </c>
      <c r="D64" t="s">
        <v>112</v>
      </c>
      <c r="V64" s="79" t="s">
        <v>281</v>
      </c>
    </row>
    <row r="65" spans="3:22" x14ac:dyDescent="0.55000000000000004">
      <c r="C65" s="35" t="s">
        <v>122</v>
      </c>
      <c r="D65" t="s">
        <v>282</v>
      </c>
      <c r="V65" s="75" t="s">
        <v>283</v>
      </c>
    </row>
    <row r="66" spans="3:22" x14ac:dyDescent="0.55000000000000004">
      <c r="C66" s="35" t="s">
        <v>139</v>
      </c>
      <c r="D66" t="s">
        <v>284</v>
      </c>
      <c r="V66" s="75" t="s">
        <v>285</v>
      </c>
    </row>
    <row r="67" spans="3:22" x14ac:dyDescent="0.55000000000000004">
      <c r="C67" s="35" t="s">
        <v>151</v>
      </c>
      <c r="D67" t="s">
        <v>101</v>
      </c>
      <c r="V67" s="75" t="s">
        <v>286</v>
      </c>
    </row>
    <row r="68" spans="3:22" x14ac:dyDescent="0.55000000000000004">
      <c r="C68" s="35"/>
      <c r="V68" s="75" t="s">
        <v>287</v>
      </c>
    </row>
    <row r="69" spans="3:22" x14ac:dyDescent="0.55000000000000004">
      <c r="V69" s="75" t="s">
        <v>288</v>
      </c>
    </row>
    <row r="70" spans="3:22" x14ac:dyDescent="0.55000000000000004">
      <c r="V70" s="75" t="s">
        <v>289</v>
      </c>
    </row>
    <row r="71" spans="3:22" x14ac:dyDescent="0.55000000000000004">
      <c r="V71" s="75" t="s">
        <v>290</v>
      </c>
    </row>
    <row r="72" spans="3:22" x14ac:dyDescent="0.55000000000000004">
      <c r="V72" s="75" t="s">
        <v>291</v>
      </c>
    </row>
    <row r="73" spans="3:22" x14ac:dyDescent="0.55000000000000004">
      <c r="V73" s="75" t="s">
        <v>292</v>
      </c>
    </row>
    <row r="74" spans="3:22" x14ac:dyDescent="0.55000000000000004">
      <c r="V74" s="75" t="s">
        <v>293</v>
      </c>
    </row>
    <row r="75" spans="3:22" x14ac:dyDescent="0.55000000000000004">
      <c r="V75" s="75" t="s">
        <v>294</v>
      </c>
    </row>
    <row r="76" spans="3:22" x14ac:dyDescent="0.55000000000000004">
      <c r="V76" s="75" t="s">
        <v>295</v>
      </c>
    </row>
    <row r="77" spans="3:22" x14ac:dyDescent="0.55000000000000004">
      <c r="V77" s="75" t="s">
        <v>296</v>
      </c>
    </row>
    <row r="78" spans="3:22" x14ac:dyDescent="0.55000000000000004">
      <c r="V78" s="75" t="s">
        <v>297</v>
      </c>
    </row>
    <row r="79" spans="3:22" x14ac:dyDescent="0.55000000000000004">
      <c r="V79" s="75" t="s">
        <v>298</v>
      </c>
    </row>
    <row r="80" spans="3:22" x14ac:dyDescent="0.55000000000000004">
      <c r="V80" s="75" t="s">
        <v>299</v>
      </c>
    </row>
    <row r="81" spans="22:22" x14ac:dyDescent="0.55000000000000004">
      <c r="V81" s="75" t="s">
        <v>300</v>
      </c>
    </row>
    <row r="82" spans="22:22" x14ac:dyDescent="0.55000000000000004">
      <c r="V82" s="75" t="s">
        <v>301</v>
      </c>
    </row>
    <row r="83" spans="22:22" x14ac:dyDescent="0.55000000000000004">
      <c r="V83" s="75" t="s">
        <v>302</v>
      </c>
    </row>
    <row r="84" spans="22:22" x14ac:dyDescent="0.55000000000000004">
      <c r="V84" s="75" t="s">
        <v>303</v>
      </c>
    </row>
    <row r="85" spans="22:22" x14ac:dyDescent="0.55000000000000004">
      <c r="V85" s="75" t="s">
        <v>304</v>
      </c>
    </row>
    <row r="86" spans="22:22" x14ac:dyDescent="0.55000000000000004">
      <c r="V86" s="75" t="s">
        <v>305</v>
      </c>
    </row>
    <row r="87" spans="22:22" x14ac:dyDescent="0.55000000000000004">
      <c r="V87" s="75" t="s">
        <v>306</v>
      </c>
    </row>
    <row r="88" spans="22:22" x14ac:dyDescent="0.55000000000000004">
      <c r="V88" s="75" t="s">
        <v>307</v>
      </c>
    </row>
    <row r="89" spans="22:22" x14ac:dyDescent="0.55000000000000004">
      <c r="V89" s="75" t="s">
        <v>308</v>
      </c>
    </row>
    <row r="90" spans="22:22" x14ac:dyDescent="0.55000000000000004">
      <c r="V90" s="75" t="s">
        <v>309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B20" sqref="B20"/>
    </sheetView>
  </sheetViews>
  <sheetFormatPr defaultColWidth="9.1640625" defaultRowHeight="12.3" x14ac:dyDescent="0.4"/>
  <cols>
    <col min="1" max="1" width="4.27734375" style="40" customWidth="1"/>
    <col min="2" max="2" width="9.1640625" style="42"/>
    <col min="3" max="3" width="72.5546875" style="40" bestFit="1" customWidth="1"/>
    <col min="4" max="4" width="14.83203125" style="42" bestFit="1" customWidth="1"/>
    <col min="5" max="16384" width="9.1640625" style="40"/>
  </cols>
  <sheetData>
    <row r="1" spans="1:4" x14ac:dyDescent="0.4">
      <c r="A1" s="37"/>
      <c r="B1" s="38" t="s">
        <v>310</v>
      </c>
      <c r="C1" s="39" t="s">
        <v>311</v>
      </c>
      <c r="D1" s="38" t="s">
        <v>312</v>
      </c>
    </row>
    <row r="2" spans="1:4" x14ac:dyDescent="0.4">
      <c r="A2" s="37"/>
      <c r="B2" s="43">
        <v>1.01</v>
      </c>
      <c r="C2" s="41" t="s">
        <v>313</v>
      </c>
      <c r="D2" s="44">
        <v>40924</v>
      </c>
    </row>
    <row r="3" spans="1:4" x14ac:dyDescent="0.4">
      <c r="B3" s="59">
        <v>1.02</v>
      </c>
      <c r="C3" s="60" t="s">
        <v>314</v>
      </c>
      <c r="D3" s="61">
        <v>40933</v>
      </c>
    </row>
    <row r="4" spans="1:4" x14ac:dyDescent="0.4">
      <c r="B4" s="59">
        <v>1.03</v>
      </c>
      <c r="C4" s="62" t="s">
        <v>315</v>
      </c>
      <c r="D4" s="61">
        <v>40941</v>
      </c>
    </row>
    <row r="5" spans="1:4" x14ac:dyDescent="0.4">
      <c r="B5" s="63"/>
      <c r="C5" s="64" t="s">
        <v>316</v>
      </c>
      <c r="D5" s="63"/>
    </row>
    <row r="6" spans="1:4" x14ac:dyDescent="0.4">
      <c r="B6" s="63"/>
      <c r="C6" s="64" t="s">
        <v>317</v>
      </c>
      <c r="D6" s="63"/>
    </row>
    <row r="7" spans="1:4" x14ac:dyDescent="0.4">
      <c r="B7" s="69"/>
      <c r="C7" s="64" t="s">
        <v>275</v>
      </c>
      <c r="D7" s="69"/>
    </row>
    <row r="8" spans="1:4" x14ac:dyDescent="0.4">
      <c r="B8" s="65">
        <v>1.04</v>
      </c>
      <c r="C8" s="60" t="s">
        <v>315</v>
      </c>
      <c r="D8" s="66">
        <v>40997</v>
      </c>
    </row>
    <row r="9" spans="1:4" x14ac:dyDescent="0.4">
      <c r="B9" s="70"/>
      <c r="C9" s="71" t="s">
        <v>266</v>
      </c>
      <c r="D9" s="72"/>
    </row>
    <row r="10" spans="1:4" x14ac:dyDescent="0.4">
      <c r="B10" s="70"/>
      <c r="C10" s="73" t="s">
        <v>254</v>
      </c>
      <c r="D10" s="72"/>
    </row>
    <row r="11" spans="1:4" x14ac:dyDescent="0.4">
      <c r="B11" s="70"/>
      <c r="C11" s="73" t="s">
        <v>318</v>
      </c>
      <c r="D11" s="72"/>
    </row>
    <row r="12" spans="1:4" x14ac:dyDescent="0.4">
      <c r="B12" s="70"/>
      <c r="C12" s="73" t="s">
        <v>319</v>
      </c>
      <c r="D12" s="72"/>
    </row>
    <row r="13" spans="1:4" x14ac:dyDescent="0.4">
      <c r="B13" s="70"/>
      <c r="C13" s="73" t="s">
        <v>320</v>
      </c>
      <c r="D13" s="72"/>
    </row>
    <row r="14" spans="1:4" x14ac:dyDescent="0.4">
      <c r="B14" s="70"/>
      <c r="C14" s="73" t="s">
        <v>321</v>
      </c>
      <c r="D14" s="72"/>
    </row>
    <row r="15" spans="1:4" x14ac:dyDescent="0.4">
      <c r="B15" s="67"/>
      <c r="C15" s="74" t="s">
        <v>322</v>
      </c>
      <c r="D15" s="68"/>
    </row>
    <row r="16" spans="1:4" x14ac:dyDescent="0.4">
      <c r="B16" s="59">
        <v>1.21</v>
      </c>
      <c r="C16" s="60" t="s">
        <v>315</v>
      </c>
      <c r="D16" s="66">
        <v>42912</v>
      </c>
    </row>
    <row r="17" spans="2:4" ht="17.25" customHeight="1" x14ac:dyDescent="0.4">
      <c r="B17" s="63"/>
      <c r="C17" s="80" t="s">
        <v>323</v>
      </c>
      <c r="D17" s="72"/>
    </row>
    <row r="18" spans="2:4" x14ac:dyDescent="0.4">
      <c r="B18" s="63"/>
      <c r="C18" s="71" t="s">
        <v>134</v>
      </c>
      <c r="D18" s="72"/>
    </row>
    <row r="19" spans="2:4" x14ac:dyDescent="0.4">
      <c r="B19" s="69"/>
      <c r="C19" s="81"/>
      <c r="D19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6e4176-013a-4ff7-8a7f-ead5e82f0708"/>
    <lcf76f155ced4ddcb4097134ff3c332f xmlns="3339f107-1f48-40ac-aa44-229117a3e76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D7BEA3A93748B606BF719B5C13AC" ma:contentTypeVersion="12" ma:contentTypeDescription="Create a new document." ma:contentTypeScope="" ma:versionID="163859f41a706c5705b5c4b87dccd93a">
  <xsd:schema xmlns:xsd="http://www.w3.org/2001/XMLSchema" xmlns:xs="http://www.w3.org/2001/XMLSchema" xmlns:p="http://schemas.microsoft.com/office/2006/metadata/properties" xmlns:ns2="3339f107-1f48-40ac-aa44-229117a3e765" xmlns:ns3="be6e4176-013a-4ff7-8a7f-ead5e82f0708" targetNamespace="http://schemas.microsoft.com/office/2006/metadata/properties" ma:root="true" ma:fieldsID="71511366feea096df49b583c7c987c1a" ns2:_="" ns3:_="">
    <xsd:import namespace="3339f107-1f48-40ac-aa44-229117a3e765"/>
    <xsd:import namespace="be6e4176-013a-4ff7-8a7f-ead5e82f0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9f107-1f48-40ac-aa44-229117a3e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54608c-5633-40c1-be57-7b60b5f02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e4176-013a-4ff7-8a7f-ead5e82f07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121da63-ec26-43a3-a8f4-06141b1a3185}" ma:internalName="TaxCatchAll" ma:showField="CatchAllData" ma:web="be6e4176-013a-4ff7-8a7f-ead5e82f0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79EF9-7E28-484D-922A-CC127783B6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C89618-7871-4F8D-9B49-749D6F5A8FD3}">
  <ds:schemaRefs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be6e4176-013a-4ff7-8a7f-ead5e82f0708"/>
    <ds:schemaRef ds:uri="3339f107-1f48-40ac-aa44-229117a3e765"/>
  </ds:schemaRefs>
</ds:datastoreItem>
</file>

<file path=customXml/itemProps3.xml><?xml version="1.0" encoding="utf-8"?>
<ds:datastoreItem xmlns:ds="http://schemas.openxmlformats.org/officeDocument/2006/customXml" ds:itemID="{503B8866-AA61-487E-B1AE-F16AAE38F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39f107-1f48-40ac-aa44-229117a3e765"/>
    <ds:schemaRef ds:uri="be6e4176-013a-4ff7-8a7f-ead5e82f0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Requisition</vt:lpstr>
      <vt:lpstr>VAT Guidelines</vt:lpstr>
      <vt:lpstr>DropdownInfo</vt:lpstr>
      <vt:lpstr>Form History</vt:lpstr>
      <vt:lpstr>Audit</vt:lpstr>
      <vt:lpstr>DA</vt:lpstr>
      <vt:lpstr>DI</vt:lpstr>
      <vt:lpstr>NameLookup</vt:lpstr>
      <vt:lpstr>NO</vt:lpstr>
      <vt:lpstr>NonEC</vt:lpstr>
      <vt:lpstr>Orgs</vt:lpstr>
      <vt:lpstr>OtherDirectCosts</vt:lpstr>
      <vt:lpstr>OtherOtherDirectCosts</vt:lpstr>
      <vt:lpstr>OtherSubcontracting</vt:lpstr>
      <vt:lpstr>ParticipationExpenses</vt:lpstr>
      <vt:lpstr>Requisition!Print_Area</vt:lpstr>
      <vt:lpstr>Recoverable</vt:lpstr>
      <vt:lpstr>ResearchTransferKnow</vt:lpstr>
      <vt:lpstr>RTDOtherDirectCosts</vt:lpstr>
      <vt:lpstr>RTDSubcontracting</vt:lpstr>
      <vt:lpstr>Subcontracting</vt:lpstr>
      <vt:lpstr>Type</vt:lpstr>
      <vt:lpstr>Yes</vt:lpstr>
      <vt:lpstr>ZeroVat</vt:lpstr>
    </vt:vector>
  </TitlesOfParts>
  <Manager/>
  <Company>Cardiff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wamap1</dc:creator>
  <cp:keywords/>
  <dc:description/>
  <cp:lastModifiedBy>Trystan Barnett</cp:lastModifiedBy>
  <cp:revision/>
  <dcterms:created xsi:type="dcterms:W3CDTF">2010-01-22T11:14:30Z</dcterms:created>
  <dcterms:modified xsi:type="dcterms:W3CDTF">2025-02-18T14:54:07Z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0x010100E3B9D7BEA3A93748B606BF719B5C13AC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